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48229652-8390-47DC-BF62-8CA4451949EC}" xr6:coauthVersionLast="47" xr6:coauthVersionMax="47" xr10:uidLastSave="{00000000-0000-0000-0000-000000000000}"/>
  <workbookProtection workbookAlgorithmName="SHA-512" workbookHashValue="abH6mzUWcwu+wx+QThFH+ACoryqLbdH7QHePj7FA0DOhu8eHlqoyJyYKfLWrpRrA+BGRCvx+6A68I6Uxvt7H3A==" workbookSaltValue="7yZIHA3Ujskig8oze2Xbxg==" workbookSpinCount="100000" lockStructure="1"/>
  <bookViews>
    <workbookView xWindow="-120" yWindow="-120" windowWidth="28110" windowHeight="16440" tabRatio="820" xr2:uid="{21D08805-BB35-4891-AD9D-DE0044708C27}"/>
  </bookViews>
  <sheets>
    <sheet name="各シートへの記入方法" sheetId="7" r:id="rId1"/>
    <sheet name="【選択式・記述式】デジタルガバナンス・コードに関する項目" sheetId="1" r:id="rId2"/>
    <sheet name="【記述式】既存ビジネスモデルの深化" sheetId="5" r:id="rId3"/>
    <sheet name="【記述式】業態変革・新規ビジネスモデルの創出" sheetId="6" r:id="rId4"/>
    <sheet name="リスト制御" sheetId="9" state="hidden" r:id="rId5"/>
    <sheet name="入力チェック" sheetId="8" r:id="rId6"/>
  </sheets>
  <definedNames>
    <definedName name="_xlnm._FilterDatabase" localSheetId="2" hidden="1">【記述式】既存ビジネスモデルの深化!$A$1:$R$1</definedName>
    <definedName name="_xlnm._FilterDatabase" localSheetId="1" hidden="1">【選択式・記述式】デジタルガバナンス・コードに関する項目!$A$1:$H$517</definedName>
    <definedName name="_xlnm.Print_Area" localSheetId="1">【選択式・記述式】デジタルガバナンス・コードに関する項目!$A$1:$G$517</definedName>
    <definedName name="_xlnm.Print_Area" localSheetId="0">各シートへの記入方法!$A$1:$W$30</definedName>
    <definedName name="_xlnm.Print_Area" localSheetId="5">入力チェック!$A$1:$G$71</definedName>
    <definedName name="リスト1_2">リスト制御!$C$5:$C$6</definedName>
    <definedName name="リスト1_2_3">リスト制御!$D$5:$D$7</definedName>
    <definedName name="リスト1_2_3_4">リスト制御!$E$5:$E$8</definedName>
    <definedName name="リスト1_2_3_4_5">リスト制御!$F$5:$F$9</definedName>
    <definedName name="リスト回答不要">リスト制御!$G$5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10" i="1" l="1"/>
  <c r="C104" i="1"/>
  <c r="B417" i="1"/>
  <c r="D2" i="6"/>
  <c r="K2" i="6"/>
  <c r="O2" i="6"/>
  <c r="O2" i="5"/>
  <c r="K2" i="5"/>
  <c r="D2" i="5"/>
  <c r="D55" i="8" a="1"/>
  <c r="D25" i="8" a="1"/>
  <c r="D63" i="8" a="1"/>
  <c r="D41" i="8" a="1"/>
  <c r="D27" i="8" a="1"/>
  <c r="D35" i="8" a="1"/>
  <c r="D38" i="8" a="1"/>
  <c r="D33" i="8" a="1"/>
  <c r="D45" i="8" a="1"/>
  <c r="D31" i="8" a="1"/>
  <c r="D66" i="8" a="1"/>
  <c r="D18" i="8" a="1"/>
  <c r="D30" i="8" a="1"/>
  <c r="D70" i="8" a="1"/>
  <c r="D42" i="8" a="1"/>
  <c r="D51" i="8" a="1"/>
  <c r="D69" i="8" a="1"/>
  <c r="D48" i="8" a="1"/>
  <c r="D32" i="8" a="1"/>
  <c r="D36" i="8" a="1"/>
  <c r="D57" i="8" a="1"/>
  <c r="D60" i="8" a="1"/>
  <c r="D62" i="8" a="1"/>
  <c r="D52" i="8" a="1"/>
  <c r="D58" i="8" a="1"/>
  <c r="D22" i="8" a="1"/>
  <c r="D13" i="8" a="1"/>
  <c r="D64" i="8" a="1"/>
  <c r="D61" i="8" a="1"/>
  <c r="D67" i="8" a="1"/>
  <c r="D39" i="8" a="1"/>
  <c r="D43" i="8" a="1"/>
  <c r="D21" i="8" a="1"/>
  <c r="D46" i="8" a="1"/>
  <c r="D65" i="8" a="1"/>
  <c r="D29" i="8" a="1"/>
  <c r="D17" i="8" a="1"/>
  <c r="D50" i="8" a="1"/>
  <c r="D24" i="8" a="1"/>
  <c r="D53" i="8" a="1"/>
  <c r="D54" i="8" a="1"/>
  <c r="D14" i="8" a="1"/>
  <c r="D12" i="8" a="1"/>
  <c r="D40" i="8" a="1"/>
  <c r="D28" i="8" a="1"/>
  <c r="D34" i="8" a="1"/>
  <c r="D68" i="8" a="1"/>
  <c r="D15" i="8" a="1"/>
  <c r="D44" i="8" a="1"/>
  <c r="D20" i="8" a="1"/>
  <c r="D16" i="8" a="1"/>
  <c r="D56" i="8" a="1"/>
  <c r="D23" i="8" a="1"/>
  <c r="D59" i="8" a="1"/>
  <c r="D37" i="8" a="1"/>
  <c r="D19" i="8" a="1"/>
  <c r="D47" i="8" a="1"/>
  <c r="D49" i="8" a="1"/>
  <c r="D26" i="8" a="1"/>
  <c r="D63" i="8" l="1"/>
  <c r="D12" i="8"/>
  <c r="D16" i="8"/>
  <c r="D20" i="8"/>
  <c r="D24" i="8"/>
  <c r="D28" i="8"/>
  <c r="D32" i="8"/>
  <c r="D13" i="8"/>
  <c r="D17" i="8"/>
  <c r="D22" i="8"/>
  <c r="D25" i="8"/>
  <c r="D29" i="8"/>
  <c r="D33" i="8"/>
  <c r="D36" i="8"/>
  <c r="D38" i="8"/>
  <c r="D40" i="8"/>
  <c r="D42" i="8"/>
  <c r="D44" i="8"/>
  <c r="D46" i="8"/>
  <c r="D48" i="8"/>
  <c r="D50" i="8"/>
  <c r="D52" i="8"/>
  <c r="D54" i="8"/>
  <c r="D56" i="8"/>
  <c r="D57" i="8"/>
  <c r="E57" i="8" s="1"/>
  <c r="D59" i="8"/>
  <c r="D61" i="8"/>
  <c r="D65" i="8"/>
  <c r="D67" i="8"/>
  <c r="D69" i="8"/>
  <c r="D14" i="8"/>
  <c r="D18" i="8"/>
  <c r="D23" i="8"/>
  <c r="D26" i="8"/>
  <c r="D30" i="8"/>
  <c r="D34" i="8"/>
  <c r="D15" i="8"/>
  <c r="D19" i="8"/>
  <c r="D21" i="8"/>
  <c r="D27" i="8"/>
  <c r="D31" i="8"/>
  <c r="D35" i="8"/>
  <c r="D37" i="8"/>
  <c r="D39" i="8"/>
  <c r="D41" i="8"/>
  <c r="D43" i="8"/>
  <c r="D45" i="8"/>
  <c r="D47" i="8"/>
  <c r="D49" i="8"/>
  <c r="D51" i="8"/>
  <c r="D53" i="8"/>
  <c r="D55" i="8"/>
  <c r="D58" i="8"/>
  <c r="E58" i="8" s="1"/>
  <c r="D60" i="8"/>
  <c r="D62" i="8"/>
  <c r="D64" i="8"/>
  <c r="D66" i="8"/>
  <c r="D68" i="8"/>
  <c r="D70" i="8"/>
  <c r="G7" i="8"/>
  <c r="E3" i="8"/>
  <c r="D10" i="8" a="1"/>
  <c r="D8" i="8" a="1"/>
  <c r="D11" i="8" a="1"/>
  <c r="D9" i="8" a="1"/>
  <c r="E60" i="8" l="1"/>
  <c r="E62" i="8"/>
  <c r="E64" i="8"/>
  <c r="E59" i="8"/>
  <c r="E61" i="8"/>
  <c r="E63" i="8"/>
  <c r="E65" i="8"/>
  <c r="E69" i="8"/>
  <c r="E12" i="8"/>
  <c r="E16" i="8"/>
  <c r="E20" i="8"/>
  <c r="E24" i="8"/>
  <c r="E29" i="8"/>
  <c r="E33" i="8"/>
  <c r="E37" i="8"/>
  <c r="E41" i="8"/>
  <c r="E45" i="8"/>
  <c r="E49" i="8"/>
  <c r="E53" i="8"/>
  <c r="D8" i="8"/>
  <c r="E8" i="8" s="1"/>
  <c r="D9" i="8"/>
  <c r="E9" i="8" s="1"/>
  <c r="D10" i="8"/>
  <c r="E10" i="8" s="1"/>
  <c r="E14" i="8"/>
  <c r="E18" i="8"/>
  <c r="E23" i="8"/>
  <c r="E27" i="8"/>
  <c r="E31" i="8"/>
  <c r="E35" i="8"/>
  <c r="E39" i="8"/>
  <c r="E43" i="8"/>
  <c r="E47" i="8"/>
  <c r="E51" i="8"/>
  <c r="E55" i="8"/>
  <c r="E66" i="8"/>
  <c r="E68" i="8"/>
  <c r="D11" i="8"/>
  <c r="E11" i="8" s="1"/>
  <c r="E13" i="8"/>
  <c r="E15" i="8"/>
  <c r="E17" i="8"/>
  <c r="E19" i="8"/>
  <c r="E22" i="8"/>
  <c r="E21" i="8"/>
  <c r="E25" i="8"/>
  <c r="E28" i="8"/>
  <c r="E30" i="8"/>
  <c r="E32" i="8"/>
  <c r="E34" i="8"/>
  <c r="E36" i="8"/>
  <c r="E38" i="8"/>
  <c r="E40" i="8"/>
  <c r="E42" i="8"/>
  <c r="E44" i="8"/>
  <c r="E46" i="8"/>
  <c r="E48" i="8"/>
  <c r="E50" i="8"/>
  <c r="E52" i="8"/>
  <c r="E54" i="8"/>
  <c r="E56" i="8"/>
  <c r="E67" i="8"/>
  <c r="E70" i="8"/>
  <c r="F26" i="8" l="1"/>
  <c r="E26" i="8"/>
  <c r="G8" i="8" s="1"/>
  <c r="G9" i="8" s="1"/>
  <c r="C507" i="1" l="1"/>
  <c r="C501" i="1"/>
  <c r="C495" i="1"/>
  <c r="C488" i="1"/>
  <c r="C482" i="1"/>
  <c r="C476" i="1"/>
  <c r="C470" i="1"/>
  <c r="C453" i="1"/>
  <c r="C447" i="1"/>
  <c r="C441" i="1"/>
  <c r="C435" i="1"/>
  <c r="C426" i="1"/>
  <c r="C417" i="1"/>
  <c r="C410" i="1"/>
  <c r="C379" i="1"/>
  <c r="C372" i="1"/>
  <c r="C366" i="1"/>
  <c r="C359" i="1"/>
  <c r="C353" i="1"/>
  <c r="C347" i="1"/>
  <c r="C340" i="1"/>
  <c r="C334" i="1"/>
  <c r="C328" i="1"/>
  <c r="C321" i="1"/>
  <c r="C314" i="1"/>
  <c r="C307" i="1"/>
  <c r="C301" i="1"/>
  <c r="C294" i="1"/>
  <c r="C277" i="1"/>
  <c r="C270" i="1"/>
  <c r="C264" i="1"/>
  <c r="C255" i="1"/>
  <c r="C246" i="1"/>
  <c r="C240" i="1"/>
  <c r="C221" i="1"/>
  <c r="C215" i="1"/>
  <c r="C209" i="1"/>
  <c r="C202" i="1"/>
  <c r="C194" i="1"/>
  <c r="C188" i="1"/>
  <c r="C182" i="1"/>
  <c r="C173" i="1"/>
  <c r="C167" i="1"/>
  <c r="C161" i="1"/>
  <c r="C154" i="1"/>
  <c r="C148" i="1"/>
  <c r="C142" i="1"/>
  <c r="C120" i="1"/>
  <c r="C112" i="1"/>
  <c r="C97" i="1"/>
  <c r="C91" i="1"/>
  <c r="C85" i="1"/>
  <c r="C79" i="1"/>
  <c r="C55" i="1"/>
  <c r="C49" i="1"/>
  <c r="C43" i="1"/>
  <c r="C36" i="1"/>
  <c r="C30" i="1"/>
  <c r="C2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<sst xmlns="http://schemas.openxmlformats.org/spreadsheetml/2006/main" count="1009" uniqueCount="726">
  <si>
    <t>■各シートへの記入方法について</t>
    <rPh sb="1" eb="2">
      <t>カク</t>
    </rPh>
    <rPh sb="7" eb="9">
      <t>キニュウ</t>
    </rPh>
    <rPh sb="9" eb="11">
      <t>ホウホウ</t>
    </rPh>
    <phoneticPr fontId="2"/>
  </si>
  <si>
    <t>・本Excelファイルは、DX調査2026の「回答フォーマット」です。</t>
    <rPh sb="1" eb="2">
      <t>ホン</t>
    </rPh>
    <rPh sb="15" eb="17">
      <t>チョウサ</t>
    </rPh>
    <rPh sb="23" eb="25">
      <t>カイトウ</t>
    </rPh>
    <phoneticPr fontId="2"/>
  </si>
  <si>
    <t>・回答は、以下の３シートそれぞれに記入してください。</t>
    <rPh sb="1" eb="3">
      <t>カイトウ</t>
    </rPh>
    <rPh sb="5" eb="7">
      <t>イカ</t>
    </rPh>
    <rPh sb="17" eb="19">
      <t>キニュウ</t>
    </rPh>
    <phoneticPr fontId="2"/>
  </si>
  <si>
    <t>　「【選択式・記述式】デジタルガバナンス・コードに関する項目」</t>
    <rPh sb="25" eb="26">
      <t>カン</t>
    </rPh>
    <rPh sb="28" eb="30">
      <t>コウモク</t>
    </rPh>
    <phoneticPr fontId="2"/>
  </si>
  <si>
    <t>　「【記述式】既存ビジネスモデルの深化」</t>
    <phoneticPr fontId="2"/>
  </si>
  <si>
    <t>　「【記述式】業態変革・新規ビジネスモデルの創出」</t>
    <rPh sb="3" eb="5">
      <t>キジュツ</t>
    </rPh>
    <rPh sb="5" eb="6">
      <t>シキ</t>
    </rPh>
    <rPh sb="7" eb="9">
      <t>ギョウタイ</t>
    </rPh>
    <rPh sb="9" eb="11">
      <t>ヘンカク</t>
    </rPh>
    <rPh sb="12" eb="14">
      <t>シンキ</t>
    </rPh>
    <rPh sb="22" eb="24">
      <t>ソウシュツ</t>
    </rPh>
    <phoneticPr fontId="2"/>
  </si>
  <si>
    <t>・各シート上部の「企業名」、「法人番号」、「部署名」については、</t>
    <rPh sb="1" eb="2">
      <t>カク</t>
    </rPh>
    <rPh sb="5" eb="7">
      <t>ジョウブ</t>
    </rPh>
    <rPh sb="9" eb="11">
      <t>キギョウ</t>
    </rPh>
    <rPh sb="11" eb="12">
      <t>メイ</t>
    </rPh>
    <rPh sb="22" eb="25">
      <t>ブショメイ</t>
    </rPh>
    <phoneticPr fontId="2"/>
  </si>
  <si>
    <t>　「【選択式・記述式】デジタルガバナンス・コードに関する項目」シートのみご記入ください。</t>
    <rPh sb="25" eb="26">
      <t>カン</t>
    </rPh>
    <rPh sb="28" eb="30">
      <t>コウモク</t>
    </rPh>
    <rPh sb="37" eb="39">
      <t>キニュウ</t>
    </rPh>
    <phoneticPr fontId="2"/>
  </si>
  <si>
    <t>　　(上記シートへの入力により、他シートの同項目が自動入力されます。）</t>
    <rPh sb="3" eb="5">
      <t>ジョウキ</t>
    </rPh>
    <rPh sb="10" eb="12">
      <t>ニュウリョク</t>
    </rPh>
    <rPh sb="16" eb="17">
      <t>タ</t>
    </rPh>
    <rPh sb="21" eb="22">
      <t>ドウ</t>
    </rPh>
    <rPh sb="22" eb="24">
      <t>コウモク</t>
    </rPh>
    <rPh sb="25" eb="27">
      <t>ジドウ</t>
    </rPh>
    <rPh sb="27" eb="29">
      <t>ニュウリョク</t>
    </rPh>
    <phoneticPr fontId="2"/>
  </si>
  <si>
    <t>・入力セルへの文字数が多くなり、表示が見切れてしまう場合は、セルの高さを広げてください。</t>
    <rPh sb="1" eb="3">
      <t>ニュウリョク</t>
    </rPh>
    <rPh sb="7" eb="10">
      <t>モジスウ</t>
    </rPh>
    <rPh sb="11" eb="12">
      <t>オオ</t>
    </rPh>
    <rPh sb="16" eb="18">
      <t>ヒョウジ</t>
    </rPh>
    <rPh sb="19" eb="21">
      <t>ミキ</t>
    </rPh>
    <rPh sb="26" eb="28">
      <t>バアイ</t>
    </rPh>
    <rPh sb="33" eb="34">
      <t>タカ</t>
    </rPh>
    <rPh sb="36" eb="37">
      <t>ヒロ</t>
    </rPh>
    <phoneticPr fontId="2"/>
  </si>
  <si>
    <t>・取組の概要を別紙で説明する場合は、A4片面１枚程度の分量で整理してください。</t>
    <rPh sb="1" eb="2">
      <t>ト</t>
    </rPh>
    <rPh sb="2" eb="3">
      <t>ク</t>
    </rPh>
    <rPh sb="4" eb="6">
      <t>ガイヨウ</t>
    </rPh>
    <rPh sb="7" eb="9">
      <t>ベッシ</t>
    </rPh>
    <rPh sb="10" eb="12">
      <t>セツメイ</t>
    </rPh>
    <rPh sb="14" eb="16">
      <t>バアイ</t>
    </rPh>
    <rPh sb="20" eb="22">
      <t>カタメン</t>
    </rPh>
    <rPh sb="23" eb="24">
      <t>マイ</t>
    </rPh>
    <rPh sb="24" eb="26">
      <t>テイド</t>
    </rPh>
    <rPh sb="27" eb="29">
      <t>ブンリョウ</t>
    </rPh>
    <rPh sb="30" eb="32">
      <t>セイリ</t>
    </rPh>
    <phoneticPr fontId="2"/>
  </si>
  <si>
    <t>・DXの取組を紹介する資料など、回答フォーマットとは別に関係資料を提出いただくことは可能です。</t>
    <rPh sb="4" eb="6">
      <t>トリクミ</t>
    </rPh>
    <rPh sb="7" eb="9">
      <t>ショウカイ</t>
    </rPh>
    <rPh sb="11" eb="13">
      <t>シリョウ</t>
    </rPh>
    <rPh sb="16" eb="18">
      <t>カイトウ</t>
    </rPh>
    <rPh sb="26" eb="27">
      <t>ベツ</t>
    </rPh>
    <rPh sb="28" eb="30">
      <t>カンケイ</t>
    </rPh>
    <rPh sb="30" eb="32">
      <t>シリョウ</t>
    </rPh>
    <rPh sb="33" eb="35">
      <t>テイシュツ</t>
    </rPh>
    <rPh sb="42" eb="44">
      <t>カノウ</t>
    </rPh>
    <phoneticPr fontId="2"/>
  </si>
  <si>
    <t>　※データの形式はPDFのみ。10ファイルまで提出できます。また、1ファイルの最大サイズは10MBになります。</t>
    <rPh sb="6" eb="8">
      <t>ケイシキ</t>
    </rPh>
    <rPh sb="23" eb="25">
      <t>テイシュツ</t>
    </rPh>
    <rPh sb="39" eb="41">
      <t>サイダイ</t>
    </rPh>
    <phoneticPr fontId="2"/>
  </si>
  <si>
    <t>　※別途ご提出いただく関連資料について、調査項目との関連性がわかるようファイル名からわかるように、</t>
    <rPh sb="2" eb="4">
      <t>ベット</t>
    </rPh>
    <rPh sb="5" eb="7">
      <t>テイシュツ</t>
    </rPh>
    <rPh sb="11" eb="13">
      <t>カンレン</t>
    </rPh>
    <rPh sb="13" eb="15">
      <t>シリョウ</t>
    </rPh>
    <rPh sb="20" eb="22">
      <t>チョウサ</t>
    </rPh>
    <rPh sb="22" eb="24">
      <t>コウモク</t>
    </rPh>
    <rPh sb="26" eb="29">
      <t>カンレンセイ</t>
    </rPh>
    <rPh sb="39" eb="40">
      <t>メイ</t>
    </rPh>
    <phoneticPr fontId="2"/>
  </si>
  <si>
    <t>　　タイトルの先頭に該当の項目名をつけてください。</t>
    <phoneticPr fontId="2"/>
  </si>
  <si>
    <t>　（例）記述1-1_●●.pdf</t>
    <rPh sb="2" eb="3">
      <t>レイ</t>
    </rPh>
    <phoneticPr fontId="2"/>
  </si>
  <si>
    <t>・「入力チェックシート」は、選択式項目の選択値について一覧で確認いただけるシートです。</t>
    <phoneticPr fontId="8"/>
  </si>
  <si>
    <t xml:space="preserve">  入力抜け漏れ等の把握もできますので、ご活用ください。</t>
    <phoneticPr fontId="8"/>
  </si>
  <si>
    <t>・URLを記載する際は、必ずリンク先が参照できることをご確認ください。</t>
    <phoneticPr fontId="2"/>
  </si>
  <si>
    <t xml:space="preserve"> リンク切れが多発しております。確認できない場合、審査に影響する場合がありますのでご注意ください。</t>
    <phoneticPr fontId="2"/>
  </si>
  <si>
    <t>デジタルトランスフォーメーション調査2026　設問項目一覧</t>
    <rPh sb="16" eb="18">
      <t>チョウサ</t>
    </rPh>
    <rPh sb="23" eb="25">
      <t>セツモン</t>
    </rPh>
    <rPh sb="25" eb="27">
      <t>コウモク</t>
    </rPh>
    <rPh sb="27" eb="29">
      <t>イチラン</t>
    </rPh>
    <phoneticPr fontId="3"/>
  </si>
  <si>
    <t>企業名</t>
    <rPh sb="0" eb="2">
      <t>キギョウ</t>
    </rPh>
    <rPh sb="2" eb="3">
      <t>メイ</t>
    </rPh>
    <phoneticPr fontId="3"/>
  </si>
  <si>
    <t>法人番号</t>
    <rPh sb="0" eb="2">
      <t>ホウジン</t>
    </rPh>
    <rPh sb="2" eb="4">
      <t>バンゴウ</t>
    </rPh>
    <phoneticPr fontId="3"/>
  </si>
  <si>
    <t>回答（担当）部署名</t>
    <rPh sb="0" eb="2">
      <t>カイトウ</t>
    </rPh>
    <rPh sb="3" eb="5">
      <t>タントウ</t>
    </rPh>
    <rPh sb="6" eb="8">
      <t>ブショ</t>
    </rPh>
    <rPh sb="8" eb="9">
      <t>メイ</t>
    </rPh>
    <phoneticPr fontId="3"/>
  </si>
  <si>
    <t>自社のDX施策のアピールポイント</t>
  </si>
  <si>
    <t>回答するに当たって、今回特にアピールしたい自社のDX推進の取組やDX施策の成果について、簡潔にご記載ください（300字程度）。</t>
    <rPh sb="0" eb="2">
      <t>カイトウ</t>
    </rPh>
    <rPh sb="5" eb="6">
      <t>ア</t>
    </rPh>
    <rPh sb="10" eb="12">
      <t>コンカイ</t>
    </rPh>
    <rPh sb="12" eb="13">
      <t>トク</t>
    </rPh>
    <rPh sb="21" eb="23">
      <t>ジシャ</t>
    </rPh>
    <rPh sb="26" eb="28">
      <t>スイシン</t>
    </rPh>
    <rPh sb="29" eb="31">
      <t>トリクミ</t>
    </rPh>
    <rPh sb="34" eb="36">
      <t>シサク</t>
    </rPh>
    <rPh sb="37" eb="39">
      <t>セイカ</t>
    </rPh>
    <rPh sb="44" eb="46">
      <t>カンケツ</t>
    </rPh>
    <rPh sb="48" eb="50">
      <t>キサイ</t>
    </rPh>
    <rPh sb="58" eb="59">
      <t>ジ</t>
    </rPh>
    <rPh sb="59" eb="61">
      <t>テイド</t>
    </rPh>
    <phoneticPr fontId="3"/>
  </si>
  <si>
    <t>自社のDX施策のアピールポイント</t>
    <rPh sb="0" eb="2">
      <t>カイトウ</t>
    </rPh>
    <phoneticPr fontId="8"/>
  </si>
  <si>
    <t>1.</t>
    <phoneticPr fontId="3"/>
  </si>
  <si>
    <t>経営ビジョン・ビジネスモデルの策定</t>
    <rPh sb="0" eb="2">
      <t>ケイエイ</t>
    </rPh>
    <rPh sb="15" eb="17">
      <t>サクテイ</t>
    </rPh>
    <phoneticPr fontId="3"/>
  </si>
  <si>
    <t>【参考：デジタルガバナンス・コードの柱となる考え方】
企業は、データ活用やデジタル技術の進化による社会及び競争環境の変化が自社にもたらす影響（リスク・機会）も踏まえて、経営ビジョン及び経営ビジョンの実現に向けたビジネスモデルを策定する。</t>
    <rPh sb="1" eb="3">
      <t>サンコウ</t>
    </rPh>
    <rPh sb="18" eb="19">
      <t>ハシラ</t>
    </rPh>
    <rPh sb="22" eb="23">
      <t>カンガ</t>
    </rPh>
    <rPh sb="24" eb="25">
      <t>カタ</t>
    </rPh>
    <rPh sb="34" eb="36">
      <t>カツヨウ</t>
    </rPh>
    <rPh sb="44" eb="46">
      <t>シンカ</t>
    </rPh>
    <rPh sb="113" eb="115">
      <t>サクテイ</t>
    </rPh>
    <phoneticPr fontId="3"/>
  </si>
  <si>
    <t>DGC-1</t>
    <phoneticPr fontId="8"/>
  </si>
  <si>
    <t>DX推進に向けた経営ビジョンの策定</t>
    <rPh sb="5" eb="6">
      <t>ム</t>
    </rPh>
    <rPh sb="8" eb="10">
      <t>ケイエイ</t>
    </rPh>
    <rPh sb="15" eb="17">
      <t>サクテイ</t>
    </rPh>
    <phoneticPr fontId="3"/>
  </si>
  <si>
    <t>AI-1</t>
  </si>
  <si>
    <t>データ活用やデジタル技術の進化による社会及び競争環境の変化が自社にもたらす影響（リスク・機会）も踏まえ、経営方針および経営計画（中期経営計画・統合報告書等）において、DXの推進に向けた経営ビジョンを策定していますか。</t>
    <phoneticPr fontId="3"/>
  </si>
  <si>
    <t>データ活用やデジタル技術の進化による社会及び競争環境の変化が自社にもたらす影響（リスク・機会）も踏まえ、DXの推進に向けた経営ビジョンを策定できている</t>
    <rPh sb="3" eb="5">
      <t>カツヨウ</t>
    </rPh>
    <rPh sb="13" eb="15">
      <t>シンカ</t>
    </rPh>
    <rPh sb="55" eb="57">
      <t>スイシン</t>
    </rPh>
    <rPh sb="58" eb="59">
      <t>ム</t>
    </rPh>
    <rPh sb="61" eb="63">
      <t>ケイエイ</t>
    </rPh>
    <rPh sb="68" eb="70">
      <t>サクテイ</t>
    </rPh>
    <phoneticPr fontId="12"/>
  </si>
  <si>
    <t>DXの推進に向けた経営ビジョンの策定に取り組んでいない</t>
    <rPh sb="3" eb="5">
      <t>スイシン</t>
    </rPh>
    <rPh sb="6" eb="7">
      <t>ム</t>
    </rPh>
    <rPh sb="9" eb="11">
      <t>ケイエイ</t>
    </rPh>
    <rPh sb="16" eb="18">
      <t>サクテイ</t>
    </rPh>
    <rPh sb="19" eb="20">
      <t>ト</t>
    </rPh>
    <rPh sb="21" eb="22">
      <t>ク</t>
    </rPh>
    <phoneticPr fontId="12"/>
  </si>
  <si>
    <t>回答</t>
    <rPh sb="0" eb="2">
      <t>カイトウ</t>
    </rPh>
    <phoneticPr fontId="3"/>
  </si>
  <si>
    <t>DGC-2</t>
    <phoneticPr fontId="2"/>
  </si>
  <si>
    <t>経営ビジョンの実現に向けたビジネスモデルの構築</t>
    <rPh sb="0" eb="2">
      <t>ケイエイ</t>
    </rPh>
    <rPh sb="7" eb="9">
      <t>ジツゲン</t>
    </rPh>
    <rPh sb="10" eb="11">
      <t>ム</t>
    </rPh>
    <rPh sb="21" eb="23">
      <t>コウチク</t>
    </rPh>
    <phoneticPr fontId="3"/>
  </si>
  <si>
    <t>AI-2</t>
  </si>
  <si>
    <t>DXの推進に向けた経営ビジョンを実現するため、適切なビジネスモデルを構築していますか。</t>
    <rPh sb="3" eb="5">
      <t>スイシン</t>
    </rPh>
    <rPh sb="6" eb="7">
      <t>ム</t>
    </rPh>
    <rPh sb="9" eb="11">
      <t>ケイエイ</t>
    </rPh>
    <rPh sb="16" eb="18">
      <t>ジツゲン</t>
    </rPh>
    <rPh sb="23" eb="25">
      <t>テキセツ</t>
    </rPh>
    <rPh sb="34" eb="36">
      <t>コウチク</t>
    </rPh>
    <phoneticPr fontId="12"/>
  </si>
  <si>
    <t>DXの推進に向けた経営ビジョンを実現するためのビジネスモデルを構築できている</t>
    <rPh sb="3" eb="5">
      <t>スイシン</t>
    </rPh>
    <rPh sb="6" eb="7">
      <t>ム</t>
    </rPh>
    <rPh sb="9" eb="11">
      <t>ケイエイ</t>
    </rPh>
    <rPh sb="16" eb="18">
      <t>ジツゲン</t>
    </rPh>
    <rPh sb="31" eb="33">
      <t>コウチク</t>
    </rPh>
    <phoneticPr fontId="12"/>
  </si>
  <si>
    <t>DXの推進に向けたビジョンを実現するためのビジネスモデルの構築に取り組んでいない</t>
    <rPh sb="29" eb="31">
      <t>コウチク</t>
    </rPh>
    <rPh sb="32" eb="33">
      <t>ト</t>
    </rPh>
    <rPh sb="34" eb="35">
      <t>ク</t>
    </rPh>
    <phoneticPr fontId="3"/>
  </si>
  <si>
    <t>DGC-3</t>
    <phoneticPr fontId="2"/>
  </si>
  <si>
    <t>既存ビジネスモデルの強化・改善</t>
    <rPh sb="0" eb="2">
      <t>キゾン</t>
    </rPh>
    <rPh sb="10" eb="12">
      <t>キョウカ</t>
    </rPh>
    <rPh sb="13" eb="15">
      <t>カイゼン</t>
    </rPh>
    <phoneticPr fontId="8"/>
  </si>
  <si>
    <t>既存ビジネスモデルの強みと弱みが明確化されており、その強化・改善にDX戦略や施策が大きく寄与していますか。</t>
    <rPh sb="38" eb="40">
      <t>シサク</t>
    </rPh>
    <phoneticPr fontId="3"/>
  </si>
  <si>
    <t>既存ビジネスモデルの強みと弱みが明確化されており、その強化・改善にDX戦略や施策が大きく寄与している</t>
    <phoneticPr fontId="8"/>
  </si>
  <si>
    <t>既存ビジネスモデルの強みと弱みが明確化されており、その強化・改善にDX戦略や施策が一定程度寄与している</t>
    <phoneticPr fontId="8"/>
  </si>
  <si>
    <t>既存ビジネスモデルの強みと弱みが明確化されていない</t>
    <phoneticPr fontId="8"/>
  </si>
  <si>
    <t>DGC-4</t>
    <phoneticPr fontId="2"/>
  </si>
  <si>
    <t>データや知恵などを共有することによる企業間連携</t>
    <rPh sb="18" eb="21">
      <t>キギョウカン</t>
    </rPh>
    <rPh sb="21" eb="23">
      <t>レンケイ</t>
    </rPh>
    <phoneticPr fontId="3"/>
  </si>
  <si>
    <t>コミュニティ活動を含め、多様な主体とつながり、データや知恵などを共有することによって、企業間連携を行い、革新的な価値を創造していますか。</t>
    <phoneticPr fontId="3"/>
  </si>
  <si>
    <t>コミュニティ活動を含め、多様な主体とつながり、データや知恵などを共有することによる企業間連携を行い、革新的な価値を創造している</t>
    <rPh sb="27" eb="29">
      <t>チエ</t>
    </rPh>
    <rPh sb="32" eb="34">
      <t>キョウユウ</t>
    </rPh>
    <rPh sb="41" eb="43">
      <t>キギョウ</t>
    </rPh>
    <rPh sb="47" eb="48">
      <t>オコナ</t>
    </rPh>
    <phoneticPr fontId="8"/>
  </si>
  <si>
    <t>コミュニティ活動を含め、多様な主体とつながり、データや知恵などを共有することによる企業間連携を行っている</t>
    <rPh sb="27" eb="29">
      <t>チエ</t>
    </rPh>
    <rPh sb="32" eb="34">
      <t>キョウユウ</t>
    </rPh>
    <rPh sb="41" eb="43">
      <t>キギョウ</t>
    </rPh>
    <rPh sb="47" eb="48">
      <t>オコナ</t>
    </rPh>
    <phoneticPr fontId="8"/>
  </si>
  <si>
    <t>コミュニティ活動を含め、多様な主体とつながり、データや知恵などを共有することによる企業間連携に着手している</t>
    <rPh sb="27" eb="29">
      <t>チエ</t>
    </rPh>
    <rPh sb="32" eb="34">
      <t>キョウユウ</t>
    </rPh>
    <rPh sb="41" eb="43">
      <t>キギョウ</t>
    </rPh>
    <rPh sb="47" eb="49">
      <t>チャクシュ</t>
    </rPh>
    <phoneticPr fontId="8"/>
  </si>
  <si>
    <t>コミュニティ活動を含め、多様な主体とつながり、データや知恵などを共有することによる企業間連携に取り組んでいない</t>
    <rPh sb="27" eb="29">
      <t>チエ</t>
    </rPh>
    <rPh sb="32" eb="34">
      <t>キョウユウ</t>
    </rPh>
    <rPh sb="41" eb="43">
      <t>キギョウ</t>
    </rPh>
    <rPh sb="47" eb="48">
      <t>ト</t>
    </rPh>
    <rPh sb="49" eb="50">
      <t>ク</t>
    </rPh>
    <phoneticPr fontId="8"/>
  </si>
  <si>
    <t>DGC-5</t>
    <phoneticPr fontId="2"/>
  </si>
  <si>
    <t>社会や業界の課題解決につながるDX</t>
    <phoneticPr fontId="3"/>
  </si>
  <si>
    <t>自社にとどまらず、社会や業界の課題解決に向けてDXを牽引しようとしていますか。</t>
    <phoneticPr fontId="2"/>
  </si>
  <si>
    <t>自社にとどまらず、社会や業界の課題解決に向けてDXを牽引しており、社会や業界の課題解決に貢献している</t>
    <rPh sb="0" eb="2">
      <t>ジシャ</t>
    </rPh>
    <rPh sb="33" eb="35">
      <t>シャカイ</t>
    </rPh>
    <rPh sb="36" eb="38">
      <t>ギョウカイ</t>
    </rPh>
    <rPh sb="39" eb="41">
      <t>カダイ</t>
    </rPh>
    <rPh sb="41" eb="43">
      <t>カイケツ</t>
    </rPh>
    <rPh sb="44" eb="46">
      <t>コウケン</t>
    </rPh>
    <phoneticPr fontId="2"/>
  </si>
  <si>
    <t>自社にとどまらず、社会や業界の課題解決に向けてDXを牽引しようとする動きがある</t>
    <rPh sb="0" eb="2">
      <t>ジシャ</t>
    </rPh>
    <phoneticPr fontId="2"/>
  </si>
  <si>
    <t>社会や業界の課題解決に向けたDXを牽引しようとする動きはない</t>
    <phoneticPr fontId="3"/>
  </si>
  <si>
    <t>DGC-6</t>
    <phoneticPr fontId="2"/>
  </si>
  <si>
    <t>経営方針転換やグローバル展開等への迅速な対応</t>
    <phoneticPr fontId="3"/>
  </si>
  <si>
    <t>ビジネスモデルの変革が、経営方針転換やグローバル展開等に迅速に対応できるものとなっていますか。</t>
    <phoneticPr fontId="8"/>
  </si>
  <si>
    <t>ビジネスモデルの変革が、経営方針転換やグローバル展開等に迅速に対応できている</t>
    <rPh sb="8" eb="10">
      <t>ヘンカク</t>
    </rPh>
    <rPh sb="12" eb="14">
      <t>ケイエイ</t>
    </rPh>
    <rPh sb="14" eb="16">
      <t>ホウシン</t>
    </rPh>
    <rPh sb="16" eb="18">
      <t>テンカン</t>
    </rPh>
    <rPh sb="24" eb="26">
      <t>テンカイ</t>
    </rPh>
    <rPh sb="26" eb="27">
      <t>トウ</t>
    </rPh>
    <rPh sb="28" eb="30">
      <t>ジンソク</t>
    </rPh>
    <rPh sb="31" eb="33">
      <t>タイオウ</t>
    </rPh>
    <phoneticPr fontId="2"/>
  </si>
  <si>
    <t>迅速ではないものの、ビジネスモデルの変革が、経営方針転換やグローバル展開等に対応できている</t>
    <rPh sb="0" eb="2">
      <t>ジンソク</t>
    </rPh>
    <rPh sb="18" eb="20">
      <t>ヘンカク</t>
    </rPh>
    <rPh sb="22" eb="24">
      <t>ケイエイ</t>
    </rPh>
    <rPh sb="24" eb="26">
      <t>ホウシン</t>
    </rPh>
    <rPh sb="26" eb="28">
      <t>テンカン</t>
    </rPh>
    <rPh sb="34" eb="36">
      <t>テンカイ</t>
    </rPh>
    <rPh sb="36" eb="37">
      <t>トウ</t>
    </rPh>
    <rPh sb="38" eb="40">
      <t>タイオウ</t>
    </rPh>
    <phoneticPr fontId="2"/>
  </si>
  <si>
    <t>ビジネスモデルの変革が、経営方針転換やグローバル展開等に対応できていない</t>
    <rPh sb="8" eb="10">
      <t>ヘンカク</t>
    </rPh>
    <rPh sb="12" eb="14">
      <t>ケイエイ</t>
    </rPh>
    <rPh sb="14" eb="16">
      <t>ホウシン</t>
    </rPh>
    <rPh sb="16" eb="18">
      <t>テンカン</t>
    </rPh>
    <rPh sb="24" eb="26">
      <t>テンカイ</t>
    </rPh>
    <rPh sb="26" eb="27">
      <t>トウ</t>
    </rPh>
    <rPh sb="28" eb="30">
      <t>タイオウ</t>
    </rPh>
    <phoneticPr fontId="3"/>
  </si>
  <si>
    <t>記述1</t>
    <rPh sb="0" eb="2">
      <t>キジュツ</t>
    </rPh>
    <phoneticPr fontId="8"/>
  </si>
  <si>
    <t>経営ビジョン</t>
    <phoneticPr fontId="3"/>
  </si>
  <si>
    <t>1-1</t>
    <phoneticPr fontId="8"/>
  </si>
  <si>
    <t>経営ビジョンの資料名／URL
※URLは、必ずリンク先が参照されることをご確認ください。</t>
    <rPh sb="0" eb="2">
      <t>ケイエイ</t>
    </rPh>
    <rPh sb="7" eb="9">
      <t>シリョウ</t>
    </rPh>
    <rPh sb="9" eb="10">
      <t>メイ</t>
    </rPh>
    <phoneticPr fontId="8"/>
  </si>
  <si>
    <t>回答</t>
    <rPh sb="0" eb="2">
      <t>カイトウ</t>
    </rPh>
    <phoneticPr fontId="8"/>
  </si>
  <si>
    <t>1-2</t>
    <phoneticPr fontId="8"/>
  </si>
  <si>
    <t>経営ビジョンの概要について</t>
    <rPh sb="0" eb="2">
      <t>ケイエイ</t>
    </rPh>
    <rPh sb="7" eb="9">
      <t>ガイヨウ</t>
    </rPh>
    <phoneticPr fontId="8"/>
  </si>
  <si>
    <t>1-3</t>
    <phoneticPr fontId="8"/>
  </si>
  <si>
    <t>経営ビジョンのうち、データ活用やデジタル技術の進化による社会及び競争環境の変化が自社にもたらす影響（リスク・機会）について</t>
    <phoneticPr fontId="8"/>
  </si>
  <si>
    <t>1-4</t>
    <phoneticPr fontId="8"/>
  </si>
  <si>
    <t>経営ビジョンのうち、デジタル技術の重要性・デジタル技術利活用の方向性について</t>
    <phoneticPr fontId="8"/>
  </si>
  <si>
    <t>1-5</t>
    <phoneticPr fontId="8"/>
  </si>
  <si>
    <t>経営方針転換やグローバル展開等への迅速な対応方法について
※実施内容の概要をご記載ください。</t>
    <rPh sb="39" eb="41">
      <t>キサイ</t>
    </rPh>
    <phoneticPr fontId="8"/>
  </si>
  <si>
    <t>2.</t>
    <phoneticPr fontId="3"/>
  </si>
  <si>
    <t>DX戦略の策定</t>
    <rPh sb="2" eb="4">
      <t>センリャク</t>
    </rPh>
    <rPh sb="5" eb="7">
      <t>サクテイ</t>
    </rPh>
    <phoneticPr fontId="3"/>
  </si>
  <si>
    <t>企業は、データ活用やデジタル技術の進化による社会及び競争環境の変化も踏まえて目指すビジネスモデルを実現するための方策としてDX戦略を策定する。</t>
    <rPh sb="7" eb="9">
      <t>カツヨウ</t>
    </rPh>
    <rPh sb="14" eb="16">
      <t>ギジュツ</t>
    </rPh>
    <rPh sb="17" eb="19">
      <t>シンカ</t>
    </rPh>
    <phoneticPr fontId="3"/>
  </si>
  <si>
    <t>DGC-7</t>
    <phoneticPr fontId="2"/>
  </si>
  <si>
    <t>ビジネスモデルを実現するためのDX戦略の策定</t>
    <rPh sb="8" eb="10">
      <t>ジツゲン</t>
    </rPh>
    <rPh sb="17" eb="19">
      <t>センリャク</t>
    </rPh>
    <rPh sb="20" eb="22">
      <t>サクテイ</t>
    </rPh>
    <phoneticPr fontId="3"/>
  </si>
  <si>
    <t>AI-3</t>
  </si>
  <si>
    <t>経営者自らが主体的に検討を行い、経営ビジョンを実現する変革シナリオとして、具体的なDX戦略が策定できていますか。</t>
    <rPh sb="46" eb="48">
      <t>サクテイ</t>
    </rPh>
    <phoneticPr fontId="12"/>
  </si>
  <si>
    <t>経営者自らが主体的に検討を行い、DXの推進に向けた経営ビジョンを実現するための変革シナリオとして、DX戦略を策定できている。DX戦略においては、DXを推進するための組織・制度やデジタル技術の活用について具体的な記載があり、スケジュールについても明確になっている</t>
    <rPh sb="0" eb="3">
      <t>ケイエイシャ</t>
    </rPh>
    <rPh sb="3" eb="4">
      <t>ミズカ</t>
    </rPh>
    <rPh sb="6" eb="9">
      <t>シュタイテキ</t>
    </rPh>
    <rPh sb="10" eb="12">
      <t>ケントウ</t>
    </rPh>
    <rPh sb="13" eb="14">
      <t>オコナ</t>
    </rPh>
    <rPh sb="71" eb="73">
      <t>サクテイ</t>
    </rPh>
    <rPh sb="73" eb="74">
      <t>ズ</t>
    </rPh>
    <rPh sb="81" eb="83">
      <t>センリャク</t>
    </rPh>
    <rPh sb="84" eb="85">
      <t>ナカ</t>
    </rPh>
    <rPh sb="91" eb="93">
      <t>スイシン</t>
    </rPh>
    <rPh sb="97" eb="99">
      <t>ソシキ</t>
    </rPh>
    <rPh sb="100" eb="102">
      <t>セイド</t>
    </rPh>
    <rPh sb="105" eb="107">
      <t>キサイ</t>
    </rPh>
    <rPh sb="111" eb="112">
      <t>ナド</t>
    </rPh>
    <rPh sb="116" eb="119">
      <t>グタイテキ</t>
    </rPh>
    <rPh sb="120" eb="122">
      <t>ゲンキュウメイカク</t>
    </rPh>
    <phoneticPr fontId="12"/>
  </si>
  <si>
    <t>経営者自らが主体的に検討を行い、DXの推進に向けた経営ビジョンを実現するための変革シナリオとして、DX戦略を策定できている。DX戦略においては、DXを推進するための組織・制度やデジタル技術の活用について具体的な記載はなく、スケジュールは明確にされていない</t>
    <rPh sb="0" eb="3">
      <t>ケイエイシャ</t>
    </rPh>
    <rPh sb="3" eb="4">
      <t>ミズカ</t>
    </rPh>
    <rPh sb="6" eb="9">
      <t>シュタイテキ</t>
    </rPh>
    <rPh sb="10" eb="12">
      <t>ケントウ</t>
    </rPh>
    <rPh sb="13" eb="14">
      <t>オコナ</t>
    </rPh>
    <rPh sb="71" eb="73">
      <t>サクテイ</t>
    </rPh>
    <rPh sb="73" eb="74">
      <t>ズ</t>
    </rPh>
    <rPh sb="81" eb="83">
      <t>センリャク</t>
    </rPh>
    <rPh sb="84" eb="85">
      <t>ナカ</t>
    </rPh>
    <rPh sb="91" eb="93">
      <t>スイシン</t>
    </rPh>
    <rPh sb="97" eb="99">
      <t>ソシキ</t>
    </rPh>
    <rPh sb="100" eb="102">
      <t>セイド</t>
    </rPh>
    <rPh sb="105" eb="107">
      <t>キサイ</t>
    </rPh>
    <rPh sb="118" eb="120">
      <t>メイカク</t>
    </rPh>
    <phoneticPr fontId="12"/>
  </si>
  <si>
    <t>経営者自らが主体的に検討を行っておらず、DX戦略を策定していない</t>
    <rPh sb="25" eb="27">
      <t>サクテイ</t>
    </rPh>
    <phoneticPr fontId="12"/>
  </si>
  <si>
    <t>DGC-8</t>
    <phoneticPr fontId="2"/>
  </si>
  <si>
    <t>データに対する認識・活用</t>
    <rPh sb="4" eb="5">
      <t>タイ</t>
    </rPh>
    <rPh sb="7" eb="9">
      <t>ニンシキ</t>
    </rPh>
    <rPh sb="10" eb="12">
      <t>カツヨウ</t>
    </rPh>
    <phoneticPr fontId="8"/>
  </si>
  <si>
    <t>経営陣がデータを様々な部門で価値を生み出すことができる重要な資産の一つとして認識し、データに基づく判断を心掛けるなど、目指すビジネスモデル実現に向けてデータを活用していますか。</t>
    <phoneticPr fontId="8"/>
  </si>
  <si>
    <t>経営陣がデータを重要な資産として認識し、データを活用する仕組みを整備した上で、目指すビジネスモデル実現に向けて全社的な取組として積極的にデータを活用している</t>
    <rPh sb="0" eb="3">
      <t>ケイエイジン</t>
    </rPh>
    <rPh sb="8" eb="10">
      <t>ジュウヨウ</t>
    </rPh>
    <rPh sb="11" eb="13">
      <t>シサン</t>
    </rPh>
    <rPh sb="16" eb="18">
      <t>ニンシキ</t>
    </rPh>
    <rPh sb="24" eb="26">
      <t>カツヨウ</t>
    </rPh>
    <rPh sb="28" eb="30">
      <t>シク</t>
    </rPh>
    <rPh sb="32" eb="34">
      <t>セイビ</t>
    </rPh>
    <rPh sb="36" eb="37">
      <t>ウエ</t>
    </rPh>
    <rPh sb="39" eb="41">
      <t>メザ</t>
    </rPh>
    <rPh sb="49" eb="51">
      <t>ジツゲン</t>
    </rPh>
    <rPh sb="52" eb="53">
      <t>ム</t>
    </rPh>
    <rPh sb="55" eb="57">
      <t>ゼンシャ</t>
    </rPh>
    <rPh sb="57" eb="58">
      <t>テキ</t>
    </rPh>
    <rPh sb="59" eb="61">
      <t>トリクミ</t>
    </rPh>
    <rPh sb="64" eb="66">
      <t>セッキョク</t>
    </rPh>
    <rPh sb="66" eb="67">
      <t>テキ</t>
    </rPh>
    <rPh sb="72" eb="74">
      <t>カツヨウ</t>
    </rPh>
    <phoneticPr fontId="8"/>
  </si>
  <si>
    <t>経営陣がデータを重要な資産として認識し、データを活用する仕組みを整備した上で、一部の部門でデータを活用している</t>
    <rPh sb="0" eb="3">
      <t>ケイエイジン</t>
    </rPh>
    <rPh sb="8" eb="10">
      <t>ジュウヨウ</t>
    </rPh>
    <rPh sb="11" eb="13">
      <t>シサン</t>
    </rPh>
    <rPh sb="16" eb="18">
      <t>ニンシキ</t>
    </rPh>
    <rPh sb="24" eb="26">
      <t>カツヨウ</t>
    </rPh>
    <rPh sb="28" eb="30">
      <t>シク</t>
    </rPh>
    <rPh sb="32" eb="34">
      <t>セイビ</t>
    </rPh>
    <rPh sb="36" eb="37">
      <t>ウエ</t>
    </rPh>
    <rPh sb="39" eb="41">
      <t>イチブ</t>
    </rPh>
    <rPh sb="42" eb="44">
      <t>ブモン</t>
    </rPh>
    <rPh sb="49" eb="51">
      <t>カツヨウ</t>
    </rPh>
    <phoneticPr fontId="8"/>
  </si>
  <si>
    <t>経営陣がデータを重要な資産として認識していない</t>
    <rPh sb="16" eb="18">
      <t>ニンシキ</t>
    </rPh>
    <phoneticPr fontId="8"/>
  </si>
  <si>
    <t>DGC-9</t>
    <phoneticPr fontId="2"/>
  </si>
  <si>
    <t>データの発掘・整理・管理</t>
    <rPh sb="4" eb="6">
      <t>ハックツ</t>
    </rPh>
    <rPh sb="7" eb="9">
      <t>セイリ</t>
    </rPh>
    <rPh sb="10" eb="12">
      <t>カンリ</t>
    </rPh>
    <phoneticPr fontId="8"/>
  </si>
  <si>
    <t>自社の保有データを発掘・整理・管理する能力を高め、社会の状況変化や課題を迅速に把握し、柔軟に対応していますか。</t>
    <phoneticPr fontId="8"/>
  </si>
  <si>
    <t>自社の保有データを発掘・整理・管理する能力を高め、社会の状況変化や課題を迅速に把握し、柔軟に対応している</t>
    <rPh sb="0" eb="2">
      <t>ジシャ</t>
    </rPh>
    <rPh sb="3" eb="5">
      <t>ホユウ</t>
    </rPh>
    <phoneticPr fontId="8"/>
  </si>
  <si>
    <t>自社の保有データを発掘・整理・管理する能力を高めている</t>
    <rPh sb="0" eb="2">
      <t>ジシャ</t>
    </rPh>
    <rPh sb="3" eb="5">
      <t>ホユウ</t>
    </rPh>
    <phoneticPr fontId="8"/>
  </si>
  <si>
    <t>自社の保有データを発掘・整理・管理する能力を高めていない</t>
    <rPh sb="0" eb="2">
      <t>ジシャ</t>
    </rPh>
    <rPh sb="3" eb="5">
      <t>ホユウ</t>
    </rPh>
    <rPh sb="9" eb="11">
      <t>ハックツ</t>
    </rPh>
    <rPh sb="12" eb="14">
      <t>セイリ</t>
    </rPh>
    <rPh sb="15" eb="17">
      <t>カンリ</t>
    </rPh>
    <rPh sb="19" eb="21">
      <t>ノウリョク</t>
    </rPh>
    <rPh sb="22" eb="23">
      <t>タカ</t>
    </rPh>
    <phoneticPr fontId="2"/>
  </si>
  <si>
    <t>DGC-10</t>
    <phoneticPr fontId="2"/>
  </si>
  <si>
    <t>データ連携・データガバナンス</t>
    <rPh sb="3" eb="5">
      <t>レンケイ</t>
    </rPh>
    <phoneticPr fontId="8"/>
  </si>
  <si>
    <t>データガバナンスに関して、法令やガイドライン等により求められる事項や期待される事項に基づき、サプライチェーン内の取引先や多様な企業とのデータ連携を行っているか。</t>
    <phoneticPr fontId="2"/>
  </si>
  <si>
    <t>データガバナンスに関して求められる事項や期待される事項に基づいた全社方針を策定しており、サプライチェーン内の取引先や関係企業とのデータ連携を行っている</t>
    <rPh sb="20" eb="22">
      <t>キタイ</t>
    </rPh>
    <rPh sb="25" eb="27">
      <t>ジコウ</t>
    </rPh>
    <rPh sb="28" eb="29">
      <t>モト</t>
    </rPh>
    <rPh sb="32" eb="34">
      <t>ゼンシャ</t>
    </rPh>
    <rPh sb="37" eb="39">
      <t>サクテイ</t>
    </rPh>
    <rPh sb="52" eb="53">
      <t>ナイ</t>
    </rPh>
    <rPh sb="54" eb="57">
      <t>トリヒキサキ</t>
    </rPh>
    <rPh sb="58" eb="60">
      <t>カンケイ</t>
    </rPh>
    <rPh sb="60" eb="62">
      <t>キギョウ</t>
    </rPh>
    <rPh sb="67" eb="69">
      <t>レンケイ</t>
    </rPh>
    <rPh sb="70" eb="71">
      <t>オコナ</t>
    </rPh>
    <phoneticPr fontId="1"/>
  </si>
  <si>
    <t>データガバナンスに関して求められる事項や期待される事項に基づいた全社方針を策定しておらず、一部の部門において散発的にサプライチェーン内の取引先や関係企業とのデータ連携を行っている</t>
    <rPh sb="20" eb="22">
      <t>キタイ</t>
    </rPh>
    <rPh sb="25" eb="27">
      <t>ジコウ</t>
    </rPh>
    <rPh sb="28" eb="29">
      <t>モト</t>
    </rPh>
    <rPh sb="32" eb="34">
      <t>ゼンシャ</t>
    </rPh>
    <rPh sb="37" eb="39">
      <t>サクテイ</t>
    </rPh>
    <rPh sb="45" eb="47">
      <t>イチブ</t>
    </rPh>
    <rPh sb="48" eb="50">
      <t>ブモン</t>
    </rPh>
    <rPh sb="54" eb="57">
      <t>サンパツテキ</t>
    </rPh>
    <rPh sb="66" eb="67">
      <t>ナイ</t>
    </rPh>
    <rPh sb="68" eb="71">
      <t>トリヒキサキ</t>
    </rPh>
    <rPh sb="72" eb="74">
      <t>カンケイ</t>
    </rPh>
    <rPh sb="74" eb="76">
      <t>キギョウ</t>
    </rPh>
    <rPh sb="81" eb="83">
      <t>レンケイ</t>
    </rPh>
    <rPh sb="84" eb="85">
      <t>オコナ</t>
    </rPh>
    <phoneticPr fontId="1"/>
  </si>
  <si>
    <t>データガバナンスに関して、法令やガイドライン等により求められる事項や期待される事項を整理しておらず、サプライチェーン内の取引先や関係企業とのデータ連携も行っていない</t>
    <rPh sb="42" eb="44">
      <t>セイリ</t>
    </rPh>
    <rPh sb="58" eb="59">
      <t>ナイ</t>
    </rPh>
    <rPh sb="60" eb="63">
      <t>トリヒキサキ</t>
    </rPh>
    <rPh sb="64" eb="66">
      <t>カンケイ</t>
    </rPh>
    <rPh sb="66" eb="68">
      <t>キギョウ</t>
    </rPh>
    <rPh sb="73" eb="75">
      <t>レンケイ</t>
    </rPh>
    <rPh sb="76" eb="77">
      <t>オコナ</t>
    </rPh>
    <phoneticPr fontId="1"/>
  </si>
  <si>
    <t>DGC-11</t>
    <phoneticPr fontId="2"/>
  </si>
  <si>
    <t>既存ビジネスの変革を実現する取組</t>
    <rPh sb="7" eb="9">
      <t>ヘンカク</t>
    </rPh>
    <rPh sb="10" eb="12">
      <t>ジツゲン</t>
    </rPh>
    <phoneticPr fontId="3"/>
  </si>
  <si>
    <t>データとデジタル技術を活用して既存ビジネスの変革を目指す取組（顧客関係やマーケティング、既存の製品やサービス、オペレーション等の変革による満足度向上等）が明示されており、その取組が実施され、効果が出ていますか。</t>
    <rPh sb="15" eb="17">
      <t>キソン</t>
    </rPh>
    <rPh sb="22" eb="24">
      <t>ヘンカク</t>
    </rPh>
    <rPh sb="25" eb="27">
      <t>メザ</t>
    </rPh>
    <rPh sb="28" eb="30">
      <t>トリクミ</t>
    </rPh>
    <phoneticPr fontId="12"/>
  </si>
  <si>
    <t>データとデジタル技術を活用して既存ビジネスの変革を目指す取組が明示されており、全社的にその取組を実施し、効果が出ている</t>
    <rPh sb="39" eb="41">
      <t>ゼンシャ</t>
    </rPh>
    <rPh sb="41" eb="42">
      <t>テキ</t>
    </rPh>
    <rPh sb="45" eb="47">
      <t>トリクミ</t>
    </rPh>
    <rPh sb="48" eb="50">
      <t>ジッシ</t>
    </rPh>
    <rPh sb="52" eb="54">
      <t>コウカ</t>
    </rPh>
    <rPh sb="55" eb="56">
      <t>デ</t>
    </rPh>
    <phoneticPr fontId="14"/>
  </si>
  <si>
    <t>データとデジタル技術を活用して既存ビジネスの変革を目指す取組が明示されており、全社的にその取組を実施している</t>
    <phoneticPr fontId="2"/>
  </si>
  <si>
    <t>データとデジタル技術を活用して既存ビジネスの変革を目指す取組が明示されており、一部の部門においてその取組を実施している</t>
    <rPh sb="39" eb="41">
      <t>イチブ</t>
    </rPh>
    <rPh sb="42" eb="44">
      <t>ブモン</t>
    </rPh>
    <phoneticPr fontId="2"/>
  </si>
  <si>
    <t>データとデジタル技術を活用して既存ビジネスの変革を目指す取組が明示されているが、取組の実施には至っていない（３年以内に実施予定）</t>
    <rPh sb="40" eb="42">
      <t>トリクミ</t>
    </rPh>
    <rPh sb="43" eb="45">
      <t>ジッシ</t>
    </rPh>
    <rPh sb="47" eb="48">
      <t>イタ</t>
    </rPh>
    <rPh sb="55" eb="56">
      <t>ネン</t>
    </rPh>
    <rPh sb="56" eb="58">
      <t>イナイ</t>
    </rPh>
    <rPh sb="59" eb="61">
      <t>ジッシ</t>
    </rPh>
    <rPh sb="61" eb="63">
      <t>ヨテイ</t>
    </rPh>
    <phoneticPr fontId="3"/>
  </si>
  <si>
    <t>データとデジタル技術を活用して既存ビジネスの変革を目指す取組が明示されていない</t>
    <phoneticPr fontId="2"/>
  </si>
  <si>
    <t>DGC-12</t>
    <phoneticPr fontId="2"/>
  </si>
  <si>
    <t>新規ビジネス創出</t>
    <rPh sb="0" eb="2">
      <t>シンキ</t>
    </rPh>
    <rPh sb="6" eb="8">
      <t>ソウシュツ</t>
    </rPh>
    <phoneticPr fontId="3"/>
  </si>
  <si>
    <t>データとデジタル技術を活用して新規ビジネス創出を目指す取組が明示されており、その取組が実施され、効果が出ていますか。</t>
    <rPh sb="8" eb="10">
      <t>ギジュツ</t>
    </rPh>
    <rPh sb="11" eb="13">
      <t>カツヨウ</t>
    </rPh>
    <rPh sb="15" eb="17">
      <t>シンキ</t>
    </rPh>
    <rPh sb="21" eb="23">
      <t>ソウシュツ</t>
    </rPh>
    <rPh sb="24" eb="26">
      <t>メザ</t>
    </rPh>
    <rPh sb="27" eb="29">
      <t>トリクミ</t>
    </rPh>
    <rPh sb="40" eb="42">
      <t>トリクミ</t>
    </rPh>
    <rPh sb="43" eb="45">
      <t>ジッシ</t>
    </rPh>
    <rPh sb="48" eb="50">
      <t>コウカ</t>
    </rPh>
    <rPh sb="51" eb="52">
      <t>デ</t>
    </rPh>
    <phoneticPr fontId="12"/>
  </si>
  <si>
    <t>データとデジタル技術を活用して新規ビジネス創出を目指す取組が明示されており、全社的にその取組を実施し、効果が出ている</t>
    <rPh sb="38" eb="41">
      <t>ゼンシャテキ</t>
    </rPh>
    <rPh sb="44" eb="46">
      <t>トリクミ</t>
    </rPh>
    <rPh sb="47" eb="49">
      <t>ジッシ</t>
    </rPh>
    <rPh sb="51" eb="53">
      <t>コウカ</t>
    </rPh>
    <rPh sb="54" eb="55">
      <t>デ</t>
    </rPh>
    <phoneticPr fontId="14"/>
  </si>
  <si>
    <t>データとデジタル技術を活用して新規ビジネス創出を目指す取組が明示されており、全社的にその取組を実施している</t>
    <rPh sb="38" eb="41">
      <t>ゼンシャテキ</t>
    </rPh>
    <rPh sb="44" eb="46">
      <t>トリクミ</t>
    </rPh>
    <rPh sb="47" eb="49">
      <t>ジッシ</t>
    </rPh>
    <phoneticPr fontId="14"/>
  </si>
  <si>
    <t>データとデジタル技術を活用して新規ビジネス創出を目指す取組が明示されており、一部の部門においてその取組を実施している</t>
    <rPh sb="38" eb="40">
      <t>イチブ</t>
    </rPh>
    <rPh sb="41" eb="43">
      <t>ブモン</t>
    </rPh>
    <rPh sb="49" eb="51">
      <t>トリクミ</t>
    </rPh>
    <rPh sb="52" eb="54">
      <t>ジッシ</t>
    </rPh>
    <phoneticPr fontId="14"/>
  </si>
  <si>
    <t>データとデジタル技術を活用して新規ビジネス創出を目指す取組が明示されているが、取組の実施には至っていない（３年以内に実施予定）</t>
    <rPh sb="39" eb="41">
      <t>トリクミ</t>
    </rPh>
    <rPh sb="42" eb="44">
      <t>ジッシ</t>
    </rPh>
    <rPh sb="46" eb="47">
      <t>イタ</t>
    </rPh>
    <rPh sb="54" eb="55">
      <t>ネン</t>
    </rPh>
    <rPh sb="55" eb="57">
      <t>イナイ</t>
    </rPh>
    <rPh sb="58" eb="60">
      <t>ジッシ</t>
    </rPh>
    <rPh sb="60" eb="62">
      <t>ヨテイ</t>
    </rPh>
    <phoneticPr fontId="14"/>
  </si>
  <si>
    <t>データとデジタル技術を活用して新規ビジネス創出を目指す取組が明示されていない</t>
    <phoneticPr fontId="3"/>
  </si>
  <si>
    <t>AI-4</t>
  </si>
  <si>
    <t>AIを利活用する業務プロセスを把握と実施</t>
    <rPh sb="18" eb="20">
      <t>ジッシ</t>
    </rPh>
    <phoneticPr fontId="2"/>
  </si>
  <si>
    <t>AIを利活用する業務プロセスを把握しており、AIの利活用の取組を実施している</t>
    <phoneticPr fontId="2"/>
  </si>
  <si>
    <t>AIを利活用する業務プロセスを把握しているが、AIの利活用の取組については実施には至っていない（３年以内に実施予定）</t>
    <rPh sb="37" eb="39">
      <t>ジッシ</t>
    </rPh>
    <rPh sb="41" eb="42">
      <t>イタ</t>
    </rPh>
    <phoneticPr fontId="2"/>
  </si>
  <si>
    <t>AIを利活用する業務プロセスを把握していない</t>
    <phoneticPr fontId="2"/>
  </si>
  <si>
    <t>記述2</t>
    <rPh sb="0" eb="2">
      <t>キジュツ</t>
    </rPh>
    <phoneticPr fontId="8"/>
  </si>
  <si>
    <t>2-1</t>
    <phoneticPr fontId="8"/>
  </si>
  <si>
    <t>2-2</t>
    <phoneticPr fontId="8"/>
  </si>
  <si>
    <t>経営ビジョンを実現するための具体的な方向性・ロードマップについて</t>
    <rPh sb="0" eb="2">
      <t>ケイエイ</t>
    </rPh>
    <rPh sb="7" eb="9">
      <t>ジツゲン</t>
    </rPh>
    <rPh sb="14" eb="16">
      <t>グタイ</t>
    </rPh>
    <rPh sb="16" eb="17">
      <t>テキ</t>
    </rPh>
    <rPh sb="18" eb="20">
      <t>ホウコウ</t>
    </rPh>
    <rPh sb="20" eb="21">
      <t>セイ</t>
    </rPh>
    <phoneticPr fontId="8"/>
  </si>
  <si>
    <t>2-3</t>
    <phoneticPr fontId="8"/>
  </si>
  <si>
    <t>2-4</t>
    <phoneticPr fontId="8"/>
  </si>
  <si>
    <t>2-5</t>
    <phoneticPr fontId="8"/>
  </si>
  <si>
    <t>3-1.</t>
    <phoneticPr fontId="3"/>
  </si>
  <si>
    <t>組織づくり</t>
    <rPh sb="0" eb="2">
      <t>ソシキ</t>
    </rPh>
    <phoneticPr fontId="14"/>
  </si>
  <si>
    <t>企業は、DX戦略の推進に必要な体制を構築するとともに、外部組織との関係構築・協業も含め、組織設計・運営の在り方を定める。</t>
    <rPh sb="27" eb="31">
      <t>ガイブソシキ</t>
    </rPh>
    <rPh sb="33" eb="37">
      <t>カンケイコウチク</t>
    </rPh>
    <rPh sb="38" eb="40">
      <t>キョウギョウ</t>
    </rPh>
    <rPh sb="41" eb="42">
      <t>フク</t>
    </rPh>
    <rPh sb="56" eb="57">
      <t>サダ</t>
    </rPh>
    <phoneticPr fontId="3"/>
  </si>
  <si>
    <t>DGC-13</t>
    <phoneticPr fontId="2"/>
  </si>
  <si>
    <t>企業価値向上のためのDX推進体制</t>
    <rPh sb="12" eb="14">
      <t>スイシン</t>
    </rPh>
    <phoneticPr fontId="3"/>
  </si>
  <si>
    <t>AI-5</t>
  </si>
  <si>
    <t>DXを推進するための組織を有しており、その組織は、事業部門と連携・対話しながら全社を巻き込んだ推進を行っているか。</t>
    <rPh sb="3" eb="5">
      <t>スイシン</t>
    </rPh>
    <rPh sb="10" eb="12">
      <t>ソシキ</t>
    </rPh>
    <rPh sb="13" eb="14">
      <t>ユウ</t>
    </rPh>
    <rPh sb="21" eb="23">
      <t>ソシキ</t>
    </rPh>
    <rPh sb="25" eb="27">
      <t>ジギョウ</t>
    </rPh>
    <rPh sb="27" eb="29">
      <t>ブモン</t>
    </rPh>
    <rPh sb="30" eb="32">
      <t>レンケイ</t>
    </rPh>
    <rPh sb="33" eb="35">
      <t>タイワ</t>
    </rPh>
    <rPh sb="39" eb="41">
      <t>ゼンシャ</t>
    </rPh>
    <rPh sb="42" eb="43">
      <t>マ</t>
    </rPh>
    <rPh sb="44" eb="45">
      <t>コ</t>
    </rPh>
    <rPh sb="47" eb="49">
      <t>スイシン</t>
    </rPh>
    <rPh sb="50" eb="51">
      <t>オコナ</t>
    </rPh>
    <phoneticPr fontId="3"/>
  </si>
  <si>
    <t>DXを推進するための組織を有しており、その組織は、全社的・部門横断的にDXの推進に取り組んでいる</t>
    <rPh sb="3" eb="5">
      <t>スイシン</t>
    </rPh>
    <rPh sb="10" eb="12">
      <t>ソシキ</t>
    </rPh>
    <rPh sb="13" eb="14">
      <t>ユウ</t>
    </rPh>
    <rPh sb="21" eb="23">
      <t>ソシキ</t>
    </rPh>
    <rPh sb="25" eb="28">
      <t>ゼンシャテキ</t>
    </rPh>
    <rPh sb="29" eb="31">
      <t>ブモン</t>
    </rPh>
    <rPh sb="31" eb="34">
      <t>オウダンテキ</t>
    </rPh>
    <rPh sb="38" eb="40">
      <t>スイシン</t>
    </rPh>
    <rPh sb="41" eb="42">
      <t>ト</t>
    </rPh>
    <rPh sb="43" eb="44">
      <t>ク</t>
    </rPh>
    <phoneticPr fontId="2"/>
  </si>
  <si>
    <t>DXを推進するための組織を有しておらず、一部の部門が散発的にDXの推進に取り組んでいる</t>
    <rPh sb="10" eb="12">
      <t>ソシキ</t>
    </rPh>
    <rPh sb="23" eb="25">
      <t>ブモン</t>
    </rPh>
    <phoneticPr fontId="8"/>
  </si>
  <si>
    <t>DXを推進するための組織を有しておらず、DXの推進に取り組んでいない</t>
    <rPh sb="10" eb="12">
      <t>ソシキ</t>
    </rPh>
    <phoneticPr fontId="12"/>
  </si>
  <si>
    <t>DGC-14</t>
    <phoneticPr fontId="2"/>
  </si>
  <si>
    <t>外部リソースの活用</t>
    <rPh sb="0" eb="2">
      <t>ガイブ</t>
    </rPh>
    <rPh sb="7" eb="9">
      <t>カツヨウ</t>
    </rPh>
    <phoneticPr fontId="3"/>
  </si>
  <si>
    <t>外部アドバイザー・パートナーの活用、スタートアップ企業との協業など、IT分野において、既存の取引先や受発注関係にとどまらず、外部リソースを活用していますか。</t>
    <phoneticPr fontId="3"/>
  </si>
  <si>
    <t>部門横断的に、外部アドバイザー・パートナーの活用、スタートアップ企業との協業など、既存の取引先や受発注関係にとどまらず、外部リソースを活用している</t>
    <rPh sb="0" eb="2">
      <t>ブモン</t>
    </rPh>
    <rPh sb="2" eb="5">
      <t>オウダンテキ</t>
    </rPh>
    <phoneticPr fontId="1"/>
  </si>
  <si>
    <t>一部の部門において、外部アドバイザー・パートナーの活用、スタートアップ企業との協業など、既存の取引先や受発注関係にとどまらず、外部リソースを活用している</t>
    <rPh sb="0" eb="2">
      <t>イチブ</t>
    </rPh>
    <rPh sb="3" eb="5">
      <t>ブモン</t>
    </rPh>
    <phoneticPr fontId="1"/>
  </si>
  <si>
    <t>外部リソースを活用していない</t>
    <rPh sb="0" eb="2">
      <t>ガイブ</t>
    </rPh>
    <rPh sb="7" eb="9">
      <t>カツヨウ</t>
    </rPh>
    <phoneticPr fontId="3"/>
  </si>
  <si>
    <t>DGC-15</t>
    <phoneticPr fontId="2"/>
  </si>
  <si>
    <t>事業化に向かった動き</t>
    <rPh sb="0" eb="3">
      <t>ジギョウカ</t>
    </rPh>
    <rPh sb="4" eb="5">
      <t>ム</t>
    </rPh>
    <rPh sb="8" eb="9">
      <t>ウゴ</t>
    </rPh>
    <phoneticPr fontId="8"/>
  </si>
  <si>
    <t>外部リソースの活用を含め、DXを推進するために必要なケイパビリティ（組織能力）を有し、ケイパビリティを活かしながら、事業化に向かった動きができていますか。</t>
    <rPh sb="16" eb="18">
      <t>スイシン</t>
    </rPh>
    <rPh sb="23" eb="25">
      <t>ヒツヨウ</t>
    </rPh>
    <phoneticPr fontId="8"/>
  </si>
  <si>
    <t>ケイパビリティを活かしながら、組織として事業化に向かった動きができている</t>
    <rPh sb="15" eb="17">
      <t>ソシキ</t>
    </rPh>
    <phoneticPr fontId="8"/>
  </si>
  <si>
    <t>ケイパビリティを有しているものの、事業化に向かった動きまではできていない</t>
    <rPh sb="8" eb="9">
      <t>ユウ</t>
    </rPh>
    <rPh sb="17" eb="19">
      <t>ジギョウ</t>
    </rPh>
    <rPh sb="19" eb="20">
      <t>カ</t>
    </rPh>
    <rPh sb="21" eb="22">
      <t>ム</t>
    </rPh>
    <rPh sb="25" eb="26">
      <t>ウゴ</t>
    </rPh>
    <phoneticPr fontId="8"/>
  </si>
  <si>
    <t>ケイパビリティを有していない</t>
    <rPh sb="8" eb="9">
      <t>ユウ</t>
    </rPh>
    <phoneticPr fontId="8"/>
  </si>
  <si>
    <t>AI-6</t>
  </si>
  <si>
    <t>AIを利活用するための開発体制の整備</t>
    <rPh sb="3" eb="6">
      <t>リカツヨウ</t>
    </rPh>
    <phoneticPr fontId="3"/>
  </si>
  <si>
    <t>DGC-16</t>
    <phoneticPr fontId="2"/>
  </si>
  <si>
    <t>DX戦略推進のための役割・権限</t>
    <rPh sb="10" eb="12">
      <t>ヤクワリ</t>
    </rPh>
    <rPh sb="13" eb="15">
      <t>ケンゲン</t>
    </rPh>
    <phoneticPr fontId="8"/>
  </si>
  <si>
    <t>DX戦略推進のために各人（経営者から現場まで）が主体的に動けるような役割と権限が規定されていますか。</t>
    <phoneticPr fontId="8"/>
  </si>
  <si>
    <t>各人（経営者から現場まで）が主体的に動けるような役割と権限が規定されている</t>
    <rPh sb="30" eb="32">
      <t>キテイ</t>
    </rPh>
    <phoneticPr fontId="8"/>
  </si>
  <si>
    <t>一部の社員について、主体的に動けるような役割と権限が規定されている</t>
    <rPh sb="0" eb="2">
      <t>イチブ</t>
    </rPh>
    <rPh sb="3" eb="5">
      <t>シャイン</t>
    </rPh>
    <phoneticPr fontId="8"/>
  </si>
  <si>
    <t>規定されていない</t>
    <rPh sb="0" eb="2">
      <t>キテイ</t>
    </rPh>
    <phoneticPr fontId="8"/>
  </si>
  <si>
    <t>DGC-17</t>
    <phoneticPr fontId="2"/>
  </si>
  <si>
    <r>
      <t>DX推進のための予算</t>
    </r>
    <r>
      <rPr>
        <b/>
        <sz val="12"/>
        <rFont val="Meiryo UI"/>
        <family val="3"/>
        <charset val="128"/>
      </rPr>
      <t>確保</t>
    </r>
    <rPh sb="2" eb="4">
      <t>スイシン</t>
    </rPh>
    <rPh sb="8" eb="10">
      <t>ヨサン</t>
    </rPh>
    <rPh sb="10" eb="12">
      <t>カクホ</t>
    </rPh>
    <phoneticPr fontId="3"/>
  </si>
  <si>
    <t>DXを推進するための予算をITシステムの保守などの既存領域のIT予算とは別で管理しており、DX推進のための予算として一定の金額または一定の比率が確保されていますか。</t>
    <rPh sb="27" eb="29">
      <t>リョウイキ</t>
    </rPh>
    <rPh sb="47" eb="49">
      <t>スイシン</t>
    </rPh>
    <rPh sb="53" eb="55">
      <t>ヨサン</t>
    </rPh>
    <rPh sb="58" eb="60">
      <t>イッテイ</t>
    </rPh>
    <rPh sb="61" eb="63">
      <t>キンガク</t>
    </rPh>
    <rPh sb="66" eb="68">
      <t>イッテイ</t>
    </rPh>
    <rPh sb="69" eb="71">
      <t>ヒリツ</t>
    </rPh>
    <rPh sb="72" eb="74">
      <t>カクホ</t>
    </rPh>
    <phoneticPr fontId="3"/>
  </si>
  <si>
    <t>DXを推進するための予算を、既存領域のIT予算と別で管理しており、一定の金額または一定の比率が確保されている</t>
    <rPh sb="14" eb="16">
      <t>キソン</t>
    </rPh>
    <rPh sb="16" eb="18">
      <t>リョウイキ</t>
    </rPh>
    <rPh sb="33" eb="35">
      <t>イッテイ</t>
    </rPh>
    <rPh sb="36" eb="38">
      <t>キンガク</t>
    </rPh>
    <rPh sb="41" eb="43">
      <t>イッテイ</t>
    </rPh>
    <rPh sb="44" eb="46">
      <t>ヒリツ</t>
    </rPh>
    <rPh sb="47" eb="49">
      <t>カクホ</t>
    </rPh>
    <phoneticPr fontId="14"/>
  </si>
  <si>
    <t>DXを推進のための予算を、既存領域のIT予算と別で管理しているが、一定の金額または一定の比率が確保されていない</t>
    <rPh sb="13" eb="15">
      <t>キソン</t>
    </rPh>
    <rPh sb="15" eb="17">
      <t>リョウイキ</t>
    </rPh>
    <rPh sb="20" eb="22">
      <t>ヨサン</t>
    </rPh>
    <rPh sb="23" eb="24">
      <t>ベツ</t>
    </rPh>
    <rPh sb="25" eb="27">
      <t>カンリ</t>
    </rPh>
    <phoneticPr fontId="14"/>
  </si>
  <si>
    <t>DXを推進のための予算を、既存領域のIT予算と別で管理していない</t>
    <phoneticPr fontId="2"/>
  </si>
  <si>
    <t>DGC-18</t>
    <phoneticPr fontId="2"/>
  </si>
  <si>
    <t>AIへの投資を含む、DX推進のための投資等の意思決定</t>
    <rPh sb="4" eb="6">
      <t>トウシ</t>
    </rPh>
    <rPh sb="7" eb="8">
      <t>フク</t>
    </rPh>
    <phoneticPr fontId="8"/>
  </si>
  <si>
    <t>AI-7</t>
  </si>
  <si>
    <t>DX推進のための投資等の意思決定において、DXに投じる資金をコストではなく経営にとって必須な投資として位置付け、定量的なリターンの大きさやその確度を求め過ぎず、挑戦を促す投資を行っていますか。</t>
    <rPh sb="85" eb="87">
      <t>トウシ</t>
    </rPh>
    <rPh sb="88" eb="89">
      <t>オコナ</t>
    </rPh>
    <phoneticPr fontId="8"/>
  </si>
  <si>
    <t>DXに投じる資金を経営にとって必須な投資として位置付け、定量的なリターンを求め過ぎず、必要な挑戦を促す投資を行っている。また、AIへの投資も重視し、十分な規模を確保の上で、挑戦を促す投資を行っている</t>
    <rPh sb="28" eb="31">
      <t>テイリョウテキ</t>
    </rPh>
    <rPh sb="37" eb="38">
      <t>モト</t>
    </rPh>
    <rPh sb="39" eb="40">
      <t>ス</t>
    </rPh>
    <rPh sb="51" eb="53">
      <t>トウシ</t>
    </rPh>
    <rPh sb="54" eb="55">
      <t>オコナ</t>
    </rPh>
    <rPh sb="78" eb="79">
      <t>オコナ</t>
    </rPh>
    <rPh sb="80" eb="82">
      <t>カクホ</t>
    </rPh>
    <rPh sb="83" eb="84">
      <t>ウエ</t>
    </rPh>
    <rPh sb="86" eb="88">
      <t>チョウセン</t>
    </rPh>
    <rPh sb="89" eb="90">
      <t>ウナガ</t>
    </rPh>
    <rPh sb="91" eb="93">
      <t>トウシ</t>
    </rPh>
    <rPh sb="94" eb="95">
      <t>オコナ</t>
    </rPh>
    <phoneticPr fontId="8"/>
  </si>
  <si>
    <t>DXに投じる資金を経営にとって必須な投資として位置付け、定量的なリターンを求め過ぎず、挑戦を促す投資を行っている。また、AIへの投資も一定程度行っている</t>
    <rPh sb="28" eb="31">
      <t>テイリョウテキ</t>
    </rPh>
    <rPh sb="37" eb="38">
      <t>モト</t>
    </rPh>
    <rPh sb="39" eb="40">
      <t>ス</t>
    </rPh>
    <rPh sb="48" eb="50">
      <t>トウシ</t>
    </rPh>
    <rPh sb="51" eb="52">
      <t>オコナ</t>
    </rPh>
    <rPh sb="67" eb="69">
      <t>イッテイ</t>
    </rPh>
    <rPh sb="69" eb="71">
      <t>テイド</t>
    </rPh>
    <rPh sb="71" eb="72">
      <t>オコナ</t>
    </rPh>
    <phoneticPr fontId="8"/>
  </si>
  <si>
    <t>DXに投じる資金を経営にとって必須な投資として位置付け、定量的なリターンを求め過ぎず、挑戦を促す投資を行っている</t>
    <phoneticPr fontId="8"/>
  </si>
  <si>
    <t>DXに投じる資金を経営にとって必須な投資として位置付けているが、挑戦を促す投資を行えていないときがある</t>
    <rPh sb="32" eb="34">
      <t>チョウセン</t>
    </rPh>
    <rPh sb="35" eb="36">
      <t>ウナガ</t>
    </rPh>
    <rPh sb="37" eb="39">
      <t>トウシ</t>
    </rPh>
    <rPh sb="40" eb="41">
      <t>オコナ</t>
    </rPh>
    <phoneticPr fontId="8"/>
  </si>
  <si>
    <t>DXに投じる資金を経営にとって必要な投資として位置づけておらず、挑戦を促す投資を行っていない</t>
    <phoneticPr fontId="2"/>
  </si>
  <si>
    <t>DGC-19</t>
    <phoneticPr fontId="2"/>
  </si>
  <si>
    <t>DX推進・新たな挑戦を支援する仕組み</t>
    <rPh sb="2" eb="4">
      <t>スイシン</t>
    </rPh>
    <rPh sb="5" eb="6">
      <t>アラ</t>
    </rPh>
    <rPh sb="8" eb="10">
      <t>チョウセン</t>
    </rPh>
    <rPh sb="11" eb="13">
      <t>シエン</t>
    </rPh>
    <rPh sb="15" eb="17">
      <t>シク</t>
    </rPh>
    <phoneticPr fontId="3"/>
  </si>
  <si>
    <t>組織カルチャーの変革への取組として、新しい挑戦を促すとともに、継続的にかつ積極的に挑戦していこうとするマインドセット醸成を目指した活動を支援する制度、仕組みが構築されていますか。</t>
    <rPh sb="0" eb="2">
      <t>ソシキ</t>
    </rPh>
    <rPh sb="8" eb="10">
      <t>ヘンカク</t>
    </rPh>
    <rPh sb="12" eb="14">
      <t>トリクミ</t>
    </rPh>
    <rPh sb="18" eb="19">
      <t>アタラ</t>
    </rPh>
    <rPh sb="21" eb="23">
      <t>チョウセン</t>
    </rPh>
    <rPh sb="24" eb="25">
      <t>ウナガ</t>
    </rPh>
    <rPh sb="31" eb="34">
      <t>ケイゾクテキ</t>
    </rPh>
    <rPh sb="37" eb="40">
      <t>セッキョクテキ</t>
    </rPh>
    <rPh sb="41" eb="43">
      <t>チョウセン</t>
    </rPh>
    <rPh sb="58" eb="60">
      <t>ジョウセイ</t>
    </rPh>
    <rPh sb="61" eb="63">
      <t>メザ</t>
    </rPh>
    <rPh sb="65" eb="67">
      <t>カツドウ</t>
    </rPh>
    <rPh sb="68" eb="70">
      <t>シエン</t>
    </rPh>
    <rPh sb="72" eb="74">
      <t>セイド</t>
    </rPh>
    <rPh sb="75" eb="77">
      <t>シク</t>
    </rPh>
    <rPh sb="79" eb="81">
      <t>コウチク</t>
    </rPh>
    <phoneticPr fontId="12"/>
  </si>
  <si>
    <t>組織カルチャーの変革への取組として、新しい挑戦を促すとともに、継続的にかつ積極的に挑戦していこうとするマインドセット醸成を目指した活動を支援する制度、仕組みが構築されている</t>
    <phoneticPr fontId="3"/>
  </si>
  <si>
    <t>組織カルチャーの変革への取組として、新しい挑戦を促すとともに、継続的にかつ積極的に挑戦していこうとするマインドセット醸成を目指した活動を支援する制度、仕組みの構築に着手している</t>
    <rPh sb="79" eb="81">
      <t>コウチク</t>
    </rPh>
    <rPh sb="82" eb="84">
      <t>チャクシュ</t>
    </rPh>
    <phoneticPr fontId="3"/>
  </si>
  <si>
    <t>組織カルチャーの変革への取組として、新しい挑戦を促すとともに、継続的にかつ積極的に挑戦していこうとするマインドセット醸成を目指した活動を支援する制度、仕組みを構築する予定はない</t>
    <rPh sb="0" eb="2">
      <t>ソシキ</t>
    </rPh>
    <rPh sb="8" eb="10">
      <t>ヘンカク</t>
    </rPh>
    <rPh sb="12" eb="14">
      <t>トリクミ</t>
    </rPh>
    <rPh sb="18" eb="19">
      <t>アタラ</t>
    </rPh>
    <rPh sb="21" eb="23">
      <t>チョウセン</t>
    </rPh>
    <rPh sb="24" eb="25">
      <t>ウナガ</t>
    </rPh>
    <rPh sb="31" eb="34">
      <t>ケイゾクテキ</t>
    </rPh>
    <rPh sb="37" eb="40">
      <t>セッキョクテキ</t>
    </rPh>
    <rPh sb="41" eb="43">
      <t>チョウセン</t>
    </rPh>
    <rPh sb="58" eb="60">
      <t>ジョウセイ</t>
    </rPh>
    <rPh sb="61" eb="63">
      <t>メザ</t>
    </rPh>
    <rPh sb="65" eb="67">
      <t>カツドウ</t>
    </rPh>
    <rPh sb="68" eb="70">
      <t>シエン</t>
    </rPh>
    <rPh sb="72" eb="74">
      <t>セイド</t>
    </rPh>
    <rPh sb="75" eb="77">
      <t>シク</t>
    </rPh>
    <rPh sb="79" eb="81">
      <t>コウチク</t>
    </rPh>
    <rPh sb="83" eb="85">
      <t>ヨテイ</t>
    </rPh>
    <phoneticPr fontId="12"/>
  </si>
  <si>
    <t>DGC-20</t>
    <phoneticPr fontId="2"/>
  </si>
  <si>
    <t>経営ビジョンの実現に向けたデータとデジタル技術の活用の行動指針</t>
    <rPh sb="21" eb="23">
      <t>ギジュツ</t>
    </rPh>
    <phoneticPr fontId="3"/>
  </si>
  <si>
    <t>社員一人ひとりが、仕事のやり方や行動をどのように変えるべきかが分かるような、経営ビジョンの実現に向けたデータとデジタル技術の活用に関する行動指針を定め、公開していますか。</t>
    <rPh sb="59" eb="61">
      <t>ギジュツ</t>
    </rPh>
    <rPh sb="65" eb="66">
      <t>カン</t>
    </rPh>
    <phoneticPr fontId="8"/>
  </si>
  <si>
    <t>行動指針を定め、既に公開している</t>
    <rPh sb="0" eb="4">
      <t>コウドウシシン</t>
    </rPh>
    <rPh sb="5" eb="6">
      <t>サダ</t>
    </rPh>
    <phoneticPr fontId="3"/>
  </si>
  <si>
    <t>行動指針を定めているが、公開はしていない</t>
    <rPh sb="0" eb="4">
      <t>コウドウシシン</t>
    </rPh>
    <rPh sb="5" eb="6">
      <t>サダ</t>
    </rPh>
    <rPh sb="12" eb="14">
      <t>コウカイ</t>
    </rPh>
    <phoneticPr fontId="3"/>
  </si>
  <si>
    <t>行動指針を定めていない</t>
    <rPh sb="0" eb="4">
      <t>コウドウシシン</t>
    </rPh>
    <rPh sb="5" eb="6">
      <t>サダ</t>
    </rPh>
    <phoneticPr fontId="3"/>
  </si>
  <si>
    <t>DGC-21</t>
    <phoneticPr fontId="2"/>
  </si>
  <si>
    <t>DX推進部署の責任者</t>
    <rPh sb="2" eb="6">
      <t>スイシンブショ</t>
    </rPh>
    <rPh sb="7" eb="9">
      <t>セキニン</t>
    </rPh>
    <rPh sb="9" eb="10">
      <t>シャ</t>
    </rPh>
    <phoneticPr fontId="3"/>
  </si>
  <si>
    <t>DX推進部署の責任者としてそれぞれ、DXの推進をミッションとする責任者（Chief Digital Officer）、製品・研究開発など技術の統括責任者（Chief Technology Officer ）、ITに関する統括責任者（Chief Information Officer）、データに関する責任者（Chief Data Officer）が、組織上位置付けられ、ミッション・役割を含め明確に定義され任命されていますか（他の役割との兼任でもかまいません）。</t>
    <rPh sb="2" eb="6">
      <t>スイシンブショ</t>
    </rPh>
    <rPh sb="7" eb="10">
      <t>セキニンシャ</t>
    </rPh>
    <rPh sb="21" eb="23">
      <t>スイシン</t>
    </rPh>
    <rPh sb="59" eb="61">
      <t>セイヒン</t>
    </rPh>
    <rPh sb="68" eb="70">
      <t>ギジュツ</t>
    </rPh>
    <rPh sb="110" eb="112">
      <t>トウカツ</t>
    </rPh>
    <rPh sb="147" eb="148">
      <t>カン</t>
    </rPh>
    <rPh sb="150" eb="153">
      <t>セキニンシャ</t>
    </rPh>
    <rPh sb="175" eb="177">
      <t>ソシキ</t>
    </rPh>
    <rPh sb="177" eb="178">
      <t>ジョウ</t>
    </rPh>
    <rPh sb="178" eb="181">
      <t>イチヅ</t>
    </rPh>
    <rPh sb="191" eb="193">
      <t>ヤクワリ</t>
    </rPh>
    <rPh sb="194" eb="195">
      <t>フク</t>
    </rPh>
    <rPh sb="196" eb="198">
      <t>メイカク</t>
    </rPh>
    <rPh sb="199" eb="201">
      <t>テイギ</t>
    </rPh>
    <rPh sb="203" eb="205">
      <t>ニンメイ</t>
    </rPh>
    <rPh sb="213" eb="214">
      <t>タ</t>
    </rPh>
    <rPh sb="215" eb="217">
      <t>ヤクワリ</t>
    </rPh>
    <rPh sb="219" eb="221">
      <t>ケンニン</t>
    </rPh>
    <phoneticPr fontId="3"/>
  </si>
  <si>
    <t>いずれも組織上明確に位置付けられ、ミッション・役割が定義されている</t>
    <rPh sb="7" eb="9">
      <t>メイカク</t>
    </rPh>
    <rPh sb="23" eb="25">
      <t>ヤクワリ</t>
    </rPh>
    <rPh sb="26" eb="28">
      <t>テイギ</t>
    </rPh>
    <phoneticPr fontId="3"/>
  </si>
  <si>
    <t>4つの役割のうち3つは位置付けられている</t>
    <rPh sb="3" eb="5">
      <t>ヤクワリ</t>
    </rPh>
    <rPh sb="11" eb="14">
      <t>イチヅ</t>
    </rPh>
    <phoneticPr fontId="3"/>
  </si>
  <si>
    <t>4つの役割のうち2つは位置付けられている</t>
    <rPh sb="3" eb="5">
      <t>ヤクワリ</t>
    </rPh>
    <rPh sb="11" eb="14">
      <t>イチヅ</t>
    </rPh>
    <phoneticPr fontId="3"/>
  </si>
  <si>
    <t>4つの役割のうち1つは位置付けられている</t>
    <rPh sb="3" eb="5">
      <t>ヤクワリ</t>
    </rPh>
    <rPh sb="11" eb="14">
      <t>イチヅ</t>
    </rPh>
    <phoneticPr fontId="3"/>
  </si>
  <si>
    <t>いずれも認識されていない、該当する人はいない</t>
    <rPh sb="4" eb="6">
      <t>ニンシキ</t>
    </rPh>
    <rPh sb="13" eb="15">
      <t>ガイトウ</t>
    </rPh>
    <rPh sb="17" eb="18">
      <t>ヒト</t>
    </rPh>
    <phoneticPr fontId="3"/>
  </si>
  <si>
    <t>DGC-22</t>
    <phoneticPr fontId="2"/>
  </si>
  <si>
    <t>DX推進部署の責任者と経営者とのコミュニケーション</t>
    <rPh sb="13" eb="14">
      <t>シャナド</t>
    </rPh>
    <phoneticPr fontId="3"/>
  </si>
  <si>
    <t>DX推進部署の責任者が経営者と定期的にコミュニケーションを行うとともに、経営会議等の一員として参加するなど、経営の意思決定に対して一定の権限を持っていますか。</t>
    <rPh sb="2" eb="6">
      <t>スイシンブショ</t>
    </rPh>
    <rPh sb="7" eb="10">
      <t>セキニンシャ</t>
    </rPh>
    <rPh sb="13" eb="14">
      <t>シャ</t>
    </rPh>
    <rPh sb="15" eb="18">
      <t>テイキテキ</t>
    </rPh>
    <rPh sb="29" eb="30">
      <t>オコナ</t>
    </rPh>
    <rPh sb="36" eb="40">
      <t>ケイエイカイギ</t>
    </rPh>
    <rPh sb="40" eb="41">
      <t>トウ</t>
    </rPh>
    <rPh sb="42" eb="44">
      <t>イチイン</t>
    </rPh>
    <rPh sb="47" eb="49">
      <t>サンカ</t>
    </rPh>
    <rPh sb="54" eb="56">
      <t>ケイエイ</t>
    </rPh>
    <rPh sb="57" eb="61">
      <t>イシケッテイ</t>
    </rPh>
    <rPh sb="62" eb="63">
      <t>タイ</t>
    </rPh>
    <rPh sb="65" eb="67">
      <t>イッテイ</t>
    </rPh>
    <rPh sb="68" eb="70">
      <t>ケンゲン</t>
    </rPh>
    <rPh sb="71" eb="72">
      <t>モ</t>
    </rPh>
    <phoneticPr fontId="12"/>
  </si>
  <si>
    <t>DX推進部署の責任者が経営者と定期的にコミュニケーションを行うとともに、経営の意思決定に対して一定の権限を持っている</t>
    <rPh sb="2" eb="4">
      <t>スイシン</t>
    </rPh>
    <rPh sb="4" eb="6">
      <t>ブショ</t>
    </rPh>
    <rPh sb="7" eb="10">
      <t>セキニンシャ</t>
    </rPh>
    <rPh sb="11" eb="14">
      <t>ケイエイシャ</t>
    </rPh>
    <rPh sb="15" eb="18">
      <t>テイキテキ</t>
    </rPh>
    <rPh sb="29" eb="30">
      <t>オコナ</t>
    </rPh>
    <phoneticPr fontId="3"/>
  </si>
  <si>
    <t>DX推進部署の責任者が経営者とコミュニケーションを行うのは不定期であるが、経営の意思決定に対して一定の権限を持っている</t>
    <rPh sb="11" eb="14">
      <t>ケイエイシャ</t>
    </rPh>
    <rPh sb="29" eb="32">
      <t>フテイキ</t>
    </rPh>
    <phoneticPr fontId="3"/>
  </si>
  <si>
    <t>DX推進部署の責任者が経営者とコミュニケーションを行っているが、経営の意思決定に対して権限を持っていない</t>
    <rPh sb="25" eb="26">
      <t>オコナ</t>
    </rPh>
    <rPh sb="32" eb="34">
      <t>ケイエイ</t>
    </rPh>
    <rPh sb="35" eb="37">
      <t>イシ</t>
    </rPh>
    <rPh sb="37" eb="39">
      <t>ケッテイ</t>
    </rPh>
    <rPh sb="40" eb="41">
      <t>タイ</t>
    </rPh>
    <rPh sb="43" eb="45">
      <t>ケンゲン</t>
    </rPh>
    <rPh sb="46" eb="47">
      <t>モ</t>
    </rPh>
    <phoneticPr fontId="12"/>
  </si>
  <si>
    <t>DX推進部署の責任者が経営者とコミュニケーションを行っておらず、経営の意思決定に対して権限を持っていない</t>
    <rPh sb="25" eb="26">
      <t>オコナ</t>
    </rPh>
    <phoneticPr fontId="3"/>
  </si>
  <si>
    <t>DGC-23</t>
    <phoneticPr fontId="2"/>
  </si>
  <si>
    <t>経営者のデジタルに関する情報交換</t>
    <rPh sb="2" eb="3">
      <t>シャ</t>
    </rPh>
    <rPh sb="9" eb="10">
      <t>カン</t>
    </rPh>
    <phoneticPr fontId="3"/>
  </si>
  <si>
    <t>取締役会や経営会議等の場において、経営者が最新のデジタル技術や新たな活用事例に関する情報交換を定期的に実施していますか。</t>
    <rPh sb="19" eb="20">
      <t>シャ</t>
    </rPh>
    <rPh sb="51" eb="53">
      <t>ジッシ</t>
    </rPh>
    <phoneticPr fontId="3"/>
  </si>
  <si>
    <t>取締役会等の場において、経営者が最新のデジタル技術等に関する情報交換を定期的に実施している</t>
    <rPh sb="0" eb="4">
      <t>トリシマリヤクカイ</t>
    </rPh>
    <rPh sb="4" eb="5">
      <t>トウ</t>
    </rPh>
    <rPh sb="6" eb="7">
      <t>バ</t>
    </rPh>
    <rPh sb="14" eb="15">
      <t>シャ</t>
    </rPh>
    <rPh sb="25" eb="26">
      <t>トウ</t>
    </rPh>
    <rPh sb="27" eb="28">
      <t>カン</t>
    </rPh>
    <rPh sb="35" eb="38">
      <t>テイキテキ</t>
    </rPh>
    <rPh sb="39" eb="41">
      <t>ジッシ</t>
    </rPh>
    <phoneticPr fontId="3"/>
  </si>
  <si>
    <t>取締役会等の場において、経営者が最新のデジタル技術等に関する情報交換を不定期に実施している</t>
    <rPh sb="35" eb="38">
      <t>フテイキ</t>
    </rPh>
    <rPh sb="39" eb="41">
      <t>ジッシ</t>
    </rPh>
    <phoneticPr fontId="8"/>
  </si>
  <si>
    <t>取締役会等の場において、経営者が最新のデジタル技術等に関する情報交換を実施していない</t>
    <rPh sb="35" eb="37">
      <t>ジッシ</t>
    </rPh>
    <phoneticPr fontId="3"/>
  </si>
  <si>
    <t>DGC-24</t>
    <phoneticPr fontId="2"/>
  </si>
  <si>
    <t>最新のデジタル技術等のDX戦略への活用</t>
    <rPh sb="9" eb="10">
      <t>トウ</t>
    </rPh>
    <rPh sb="13" eb="15">
      <t>センリャク</t>
    </rPh>
    <rPh sb="17" eb="19">
      <t>カツヨウ</t>
    </rPh>
    <phoneticPr fontId="8"/>
  </si>
  <si>
    <t>経営者が最新のデジタル技術や新たな活用事例を、自社のDX戦略の推進に活かしていますか。</t>
    <phoneticPr fontId="8"/>
  </si>
  <si>
    <t>経営者が、最新のデジタル技術や新たな活用事例に関する情報収集に率先して取り組み、自社のDX戦略の推進に活かしている</t>
    <rPh sb="40" eb="42">
      <t>ジシャ</t>
    </rPh>
    <rPh sb="45" eb="47">
      <t>センリャク</t>
    </rPh>
    <rPh sb="48" eb="50">
      <t>スイシン</t>
    </rPh>
    <rPh sb="51" eb="52">
      <t>イ</t>
    </rPh>
    <phoneticPr fontId="8"/>
  </si>
  <si>
    <t>DX担当部署が、最新のデジタル技術や新たな活用事例に関する情報収集に取り組み、自社のDX戦略の推進に活かしている</t>
    <rPh sb="2" eb="6">
      <t>タントウブショ</t>
    </rPh>
    <rPh sb="39" eb="41">
      <t>ジシャ</t>
    </rPh>
    <rPh sb="44" eb="46">
      <t>センリャク</t>
    </rPh>
    <rPh sb="47" eb="49">
      <t>スイシン</t>
    </rPh>
    <rPh sb="50" eb="51">
      <t>イ</t>
    </rPh>
    <phoneticPr fontId="8"/>
  </si>
  <si>
    <t>経営者やDX担当部署が、最新のデジタル技術や新たな活用事例に関する情報収集に取り組んでいない</t>
    <rPh sb="0" eb="3">
      <t>ケイエイシャ</t>
    </rPh>
    <rPh sb="6" eb="8">
      <t>タントウ</t>
    </rPh>
    <rPh sb="8" eb="10">
      <t>ブショ</t>
    </rPh>
    <rPh sb="12" eb="14">
      <t>サイシン</t>
    </rPh>
    <rPh sb="19" eb="21">
      <t>ギジュツ</t>
    </rPh>
    <rPh sb="22" eb="23">
      <t>アラ</t>
    </rPh>
    <rPh sb="25" eb="27">
      <t>カツヨウ</t>
    </rPh>
    <rPh sb="27" eb="29">
      <t>ジレイ</t>
    </rPh>
    <rPh sb="30" eb="31">
      <t>カン</t>
    </rPh>
    <rPh sb="33" eb="35">
      <t>ジョウホウ</t>
    </rPh>
    <rPh sb="35" eb="37">
      <t>シュウシュウ</t>
    </rPh>
    <rPh sb="38" eb="39">
      <t>ト</t>
    </rPh>
    <rPh sb="40" eb="41">
      <t>ク</t>
    </rPh>
    <phoneticPr fontId="8"/>
  </si>
  <si>
    <t>記述3</t>
    <rPh sb="0" eb="2">
      <t>キジュツ</t>
    </rPh>
    <phoneticPr fontId="8"/>
  </si>
  <si>
    <t>DXを実現するための組織づくり
※個別プロジェクトではなく、会社全体のことについてご記載ください。</t>
    <rPh sb="3" eb="5">
      <t>ジツゲン</t>
    </rPh>
    <rPh sb="10" eb="12">
      <t>ソシキ</t>
    </rPh>
    <phoneticPr fontId="3"/>
  </si>
  <si>
    <t>3-1</t>
    <phoneticPr fontId="8"/>
  </si>
  <si>
    <t>本取組が明記されている資料名／URL
※URLは、必ずリンク先が参照されることをご確認ください。</t>
    <phoneticPr fontId="8"/>
  </si>
  <si>
    <t>3-2</t>
    <phoneticPr fontId="8"/>
  </si>
  <si>
    <t>組織について
※全社を巻き込んだDXの推進を行うための体制、AIを利活用するための開発体制の整備、DX推進のための外部リソース活用方法、経営者から現場までが主体的に動けるような役割と権限等を踏まえてご記載ください。</t>
    <rPh sb="0" eb="2">
      <t>ソシキ</t>
    </rPh>
    <phoneticPr fontId="8"/>
  </si>
  <si>
    <t>3-3</t>
    <phoneticPr fontId="8"/>
  </si>
  <si>
    <t>DX推進部署の責任者（CDO、CTO、CIO等）について
※DX推進部署の責任者のミッションや役割、経営者とのコミュニケーション、経営の意思決定に対する権限等をご記載ください。</t>
    <rPh sb="2" eb="4">
      <t>スイシン</t>
    </rPh>
    <rPh sb="4" eb="6">
      <t>ブショ</t>
    </rPh>
    <rPh sb="7" eb="10">
      <t>セキニンシャ</t>
    </rPh>
    <rPh sb="22" eb="23">
      <t>トウ</t>
    </rPh>
    <phoneticPr fontId="8"/>
  </si>
  <si>
    <t>3-4</t>
    <phoneticPr fontId="8"/>
  </si>
  <si>
    <t>企業間連携や社会や業界の課題解決につながるDXを行う体制について
※具体的な取組や実績等があれば併せてご記載ください。</t>
    <rPh sb="34" eb="37">
      <t>グタイテキ</t>
    </rPh>
    <rPh sb="38" eb="40">
      <t>トリクミ</t>
    </rPh>
    <rPh sb="41" eb="44">
      <t>ジッセキトウ</t>
    </rPh>
    <rPh sb="48" eb="49">
      <t>アワ</t>
    </rPh>
    <rPh sb="52" eb="54">
      <t>キサイ</t>
    </rPh>
    <phoneticPr fontId="8"/>
  </si>
  <si>
    <t>3-5</t>
    <phoneticPr fontId="8"/>
  </si>
  <si>
    <t>企業文化について
※企業文化を醸成するための取組、仕組みやその結果として生じたこと等についてご記載ください。</t>
    <rPh sb="0" eb="4">
      <t>キギョウブンカ</t>
    </rPh>
    <phoneticPr fontId="8"/>
  </si>
  <si>
    <t>3-2.</t>
    <phoneticPr fontId="3"/>
  </si>
  <si>
    <t>デジタル人材の育成・確保</t>
    <rPh sb="4" eb="6">
      <t>ジンザイ</t>
    </rPh>
    <rPh sb="7" eb="9">
      <t>イクセイ</t>
    </rPh>
    <rPh sb="10" eb="12">
      <t>カクホ</t>
    </rPh>
    <phoneticPr fontId="3"/>
  </si>
  <si>
    <t>企業は、DX戦略の推進に必要なデジタル人材の育成・確保の方策を定める。</t>
    <rPh sb="19" eb="21">
      <t>ジンザイ</t>
    </rPh>
    <rPh sb="22" eb="24">
      <t>イクセイ</t>
    </rPh>
    <rPh sb="25" eb="27">
      <t>カクホ</t>
    </rPh>
    <rPh sb="28" eb="30">
      <t>ホウサク</t>
    </rPh>
    <rPh sb="31" eb="32">
      <t>サダ</t>
    </rPh>
    <phoneticPr fontId="3"/>
  </si>
  <si>
    <t>DGC-25</t>
    <phoneticPr fontId="2"/>
  </si>
  <si>
    <t>デジタルスキル標準を参照した社員のスキル可視化</t>
    <phoneticPr fontId="8"/>
  </si>
  <si>
    <t>経営ビジョンと人材戦略を連動させた上で、DX戦略の推進に必要な人材に求めるスキルについて、デジタルスキル標準を参照した上で明確化し、社員のスキル可視化の取組が行われていますか。</t>
    <phoneticPr fontId="8"/>
  </si>
  <si>
    <t>デジタルスキル標準を参照した社員のスキル可視化の取組を行っている</t>
    <rPh sb="7" eb="9">
      <t>ヒョウジュン</t>
    </rPh>
    <rPh sb="10" eb="12">
      <t>サンショウ</t>
    </rPh>
    <rPh sb="14" eb="16">
      <t>シャイン</t>
    </rPh>
    <rPh sb="20" eb="23">
      <t>カシカ</t>
    </rPh>
    <rPh sb="24" eb="26">
      <t>トリクミ</t>
    </rPh>
    <rPh sb="27" eb="28">
      <t>オコナ</t>
    </rPh>
    <phoneticPr fontId="8"/>
  </si>
  <si>
    <t>デジタルスキル標準は参照していないが、社員のスキル可視化の取組を行っている</t>
    <rPh sb="7" eb="9">
      <t>ヒョウジュン</t>
    </rPh>
    <rPh sb="10" eb="12">
      <t>サンショウ</t>
    </rPh>
    <rPh sb="19" eb="21">
      <t>シャイン</t>
    </rPh>
    <rPh sb="25" eb="28">
      <t>カシカ</t>
    </rPh>
    <rPh sb="29" eb="31">
      <t>トリクミ</t>
    </rPh>
    <rPh sb="32" eb="33">
      <t>オコナ</t>
    </rPh>
    <phoneticPr fontId="8"/>
  </si>
  <si>
    <t>社員のスキル可視化の取組を行っていない</t>
    <rPh sb="0" eb="2">
      <t>シャイン</t>
    </rPh>
    <rPh sb="6" eb="9">
      <t>カシカ</t>
    </rPh>
    <rPh sb="10" eb="12">
      <t>トリクミ</t>
    </rPh>
    <rPh sb="13" eb="14">
      <t>オコナ</t>
    </rPh>
    <phoneticPr fontId="8"/>
  </si>
  <si>
    <t>DGC-26</t>
    <phoneticPr fontId="2"/>
  </si>
  <si>
    <t>経営者等の意識改革・人材育成の推進</t>
    <rPh sb="0" eb="2">
      <t>ケイエイ</t>
    </rPh>
    <rPh sb="2" eb="3">
      <t>シャ</t>
    </rPh>
    <rPh sb="3" eb="4">
      <t>ナド</t>
    </rPh>
    <rPh sb="5" eb="7">
      <t>イシキ</t>
    </rPh>
    <rPh sb="7" eb="9">
      <t>カイカク</t>
    </rPh>
    <rPh sb="10" eb="12">
      <t>ジンザイ</t>
    </rPh>
    <rPh sb="12" eb="14">
      <t>イクセイ</t>
    </rPh>
    <rPh sb="15" eb="17">
      <t>スイシン</t>
    </rPh>
    <phoneticPr fontId="8"/>
  </si>
  <si>
    <t>経営者を含めた役員や管理職のDXに対する意識を改革するとともに、役員や管理職が積極的に社員のデジタル人材育成に関する取組を推進していますか。</t>
    <phoneticPr fontId="8"/>
  </si>
  <si>
    <t>経営者を含めた役員や管理職の意識改革に向けた取組を行い、役員や管理職が中心となり、全社的に社員のデジタル人材育成に関する取組を推進している</t>
    <rPh sb="14" eb="16">
      <t>イシキ</t>
    </rPh>
    <rPh sb="16" eb="18">
      <t>カイカク</t>
    </rPh>
    <rPh sb="19" eb="20">
      <t>ム</t>
    </rPh>
    <rPh sb="22" eb="24">
      <t>トリクミ</t>
    </rPh>
    <rPh sb="25" eb="26">
      <t>オコナ</t>
    </rPh>
    <rPh sb="35" eb="37">
      <t>チュウシン</t>
    </rPh>
    <rPh sb="45" eb="47">
      <t>シャイン</t>
    </rPh>
    <rPh sb="52" eb="56">
      <t>ジンザイイクセイ</t>
    </rPh>
    <rPh sb="57" eb="58">
      <t>カン</t>
    </rPh>
    <rPh sb="60" eb="62">
      <t>トリクミ</t>
    </rPh>
    <rPh sb="63" eb="65">
      <t>スイシン</t>
    </rPh>
    <phoneticPr fontId="8"/>
  </si>
  <si>
    <t>経営者を含めた役員や管理職の意識改革に向けた取組が進んでおらず、一部の部門において社員のデジタル人材育成に関する取組を推進している</t>
    <rPh sb="32" eb="34">
      <t>イチブ</t>
    </rPh>
    <rPh sb="35" eb="37">
      <t>ブモン</t>
    </rPh>
    <rPh sb="41" eb="43">
      <t>シャイン</t>
    </rPh>
    <rPh sb="48" eb="52">
      <t>ジンザイイクセイ</t>
    </rPh>
    <rPh sb="53" eb="54">
      <t>カン</t>
    </rPh>
    <rPh sb="56" eb="58">
      <t>トリクミ</t>
    </rPh>
    <rPh sb="59" eb="61">
      <t>スイシン</t>
    </rPh>
    <phoneticPr fontId="8"/>
  </si>
  <si>
    <t>経営者を含めた役員や管理職の意識改革に向けた取組を行っておらず、社員のデジタル人材育成に関する取組を推進していない</t>
    <rPh sb="14" eb="16">
      <t>イシキ</t>
    </rPh>
    <rPh sb="16" eb="18">
      <t>カイカク</t>
    </rPh>
    <rPh sb="19" eb="20">
      <t>ム</t>
    </rPh>
    <rPh sb="22" eb="24">
      <t>トリクミ</t>
    </rPh>
    <rPh sb="25" eb="26">
      <t>オコナ</t>
    </rPh>
    <rPh sb="32" eb="34">
      <t>シャイン</t>
    </rPh>
    <rPh sb="39" eb="41">
      <t>ジンザイ</t>
    </rPh>
    <rPh sb="41" eb="43">
      <t>イクセイ</t>
    </rPh>
    <rPh sb="44" eb="45">
      <t>カン</t>
    </rPh>
    <rPh sb="47" eb="49">
      <t>トリクミ</t>
    </rPh>
    <rPh sb="50" eb="52">
      <t>スイシン</t>
    </rPh>
    <phoneticPr fontId="8"/>
  </si>
  <si>
    <t>DGC-27</t>
    <phoneticPr fontId="2"/>
  </si>
  <si>
    <t>AIの利活用を含む全社員のデジタル・リテラシー向上のための仕組み</t>
    <rPh sb="3" eb="6">
      <t>リカツヨウ</t>
    </rPh>
    <rPh sb="7" eb="8">
      <t>フク</t>
    </rPh>
    <rPh sb="9" eb="12">
      <t>ゼンシャイン</t>
    </rPh>
    <rPh sb="23" eb="25">
      <t>コウジョウ</t>
    </rPh>
    <rPh sb="29" eb="31">
      <t>シク</t>
    </rPh>
    <phoneticPr fontId="3"/>
  </si>
  <si>
    <t>AI-8</t>
  </si>
  <si>
    <t>経営者を含めた全社員のデジタル・リテラシー向上のため、デジタル技術を抵抗なく活用し、自らの業務を変革していくことを支援する、リスキリングやリカレント教育などの制度がありますか。</t>
    <rPh sb="0" eb="3">
      <t>ケイエイシャ</t>
    </rPh>
    <rPh sb="4" eb="5">
      <t>フク</t>
    </rPh>
    <rPh sb="7" eb="8">
      <t>ゼン</t>
    </rPh>
    <rPh sb="8" eb="10">
      <t>シャイン</t>
    </rPh>
    <rPh sb="21" eb="23">
      <t>コウジョウ</t>
    </rPh>
    <rPh sb="31" eb="33">
      <t>ギジュツ</t>
    </rPh>
    <rPh sb="34" eb="36">
      <t>テイコウ</t>
    </rPh>
    <rPh sb="38" eb="40">
      <t>カツヨウ</t>
    </rPh>
    <rPh sb="42" eb="43">
      <t>ミズカ</t>
    </rPh>
    <rPh sb="45" eb="47">
      <t>ギョウム</t>
    </rPh>
    <rPh sb="48" eb="50">
      <t>ヘンカク</t>
    </rPh>
    <rPh sb="57" eb="59">
      <t>シエン</t>
    </rPh>
    <rPh sb="74" eb="76">
      <t>キョウイク</t>
    </rPh>
    <rPh sb="79" eb="81">
      <t>セイド</t>
    </rPh>
    <phoneticPr fontId="3"/>
  </si>
  <si>
    <t>経営者を含めた全社員のデジタル・リテラシー向上のための制度があり、全社員がその制度を活用し、デジタル・リテラシーの向上を実現している。加えて全社員がAIを使いこなせる人材となることに向けて、AIを利活用し、自らの業務を変革していくことを支援する制度がある</t>
    <rPh sb="27" eb="29">
      <t>セイド</t>
    </rPh>
    <rPh sb="33" eb="36">
      <t>ゼンシャイン</t>
    </rPh>
    <rPh sb="39" eb="41">
      <t>セイド</t>
    </rPh>
    <rPh sb="42" eb="44">
      <t>カツヨウ</t>
    </rPh>
    <rPh sb="57" eb="59">
      <t>コウジョウジツゲン</t>
    </rPh>
    <rPh sb="98" eb="101">
      <t>リカツヨウ</t>
    </rPh>
    <phoneticPr fontId="3"/>
  </si>
  <si>
    <t>経営者を含めた全社員のデジタル・リテラシー向上のための制度があり、全社員がその制度を活用し、デジタル・リテラシーの向上を実現している</t>
    <rPh sb="27" eb="29">
      <t>セイド</t>
    </rPh>
    <rPh sb="33" eb="36">
      <t>ゼンシャイン</t>
    </rPh>
    <rPh sb="39" eb="41">
      <t>セイド</t>
    </rPh>
    <rPh sb="42" eb="44">
      <t>カツヨウ</t>
    </rPh>
    <rPh sb="57" eb="59">
      <t>コウジョウジツゲン</t>
    </rPh>
    <phoneticPr fontId="3"/>
  </si>
  <si>
    <t>経営者を含めた全社員のデジタル・リテラシー向上のための制度があり、社員全体の一定割合がその制度を活用している</t>
    <rPh sb="33" eb="35">
      <t>シャイン</t>
    </rPh>
    <rPh sb="35" eb="37">
      <t>ゼンタイ</t>
    </rPh>
    <rPh sb="38" eb="40">
      <t>イッテイ</t>
    </rPh>
    <rPh sb="40" eb="42">
      <t>ワリアイ</t>
    </rPh>
    <rPh sb="45" eb="47">
      <t>セイド</t>
    </rPh>
    <rPh sb="48" eb="50">
      <t>カツヨウ</t>
    </rPh>
    <phoneticPr fontId="3"/>
  </si>
  <si>
    <t>経営者を含めた全社員のデジタル・リテラシー向上のための制度はなく、一部の社員が散発的にデジタル・リテラシー向上のための取組を行っている</t>
    <rPh sb="27" eb="29">
      <t>セイド</t>
    </rPh>
    <rPh sb="33" eb="35">
      <t>イチブ</t>
    </rPh>
    <rPh sb="36" eb="38">
      <t>シャイン</t>
    </rPh>
    <rPh sb="39" eb="42">
      <t>サンパツテキ</t>
    </rPh>
    <rPh sb="53" eb="55">
      <t>コウジョウ</t>
    </rPh>
    <rPh sb="59" eb="61">
      <t>トリクミ</t>
    </rPh>
    <rPh sb="62" eb="63">
      <t>オコナ</t>
    </rPh>
    <phoneticPr fontId="3"/>
  </si>
  <si>
    <t>デジタル・リテラシー向上のための制度はない</t>
    <phoneticPr fontId="2"/>
  </si>
  <si>
    <t>DGC-28</t>
    <phoneticPr fontId="2"/>
  </si>
  <si>
    <t>DX推進を支える人材</t>
    <phoneticPr fontId="3"/>
  </si>
  <si>
    <t>AI-9</t>
  </si>
  <si>
    <t>生成AI等の最新技術の動向も踏まえつつ、DX推進を支える人材として、どのような人材が必要か、が明確になっており、確保のための取組（計画的な育成、中途採用、外部アドバイザー・パートナーの活用、外部からの出向、事業部門・IT担当部門間の人事異動等）を実施していますか。</t>
    <phoneticPr fontId="2"/>
  </si>
  <si>
    <t>DX推進を支える人材として、どのような人材が必要か、が明確になっており、人材確保のための限定的な取組を実施している</t>
  </si>
  <si>
    <t>DX推進を支える人材として、どのような人材が必要か、が明確になっておらず、人材確保のための取組も実施していない</t>
    <rPh sb="5" eb="6">
      <t>ササ</t>
    </rPh>
    <rPh sb="8" eb="10">
      <t>ジンザイ</t>
    </rPh>
    <rPh sb="22" eb="24">
      <t>ヒツヨウ</t>
    </rPh>
    <rPh sb="27" eb="29">
      <t>メイカク</t>
    </rPh>
    <rPh sb="37" eb="39">
      <t>ジンザイ</t>
    </rPh>
    <rPh sb="39" eb="41">
      <t>カクホ</t>
    </rPh>
    <rPh sb="45" eb="47">
      <t>トリクミ</t>
    </rPh>
    <rPh sb="48" eb="50">
      <t>ジッシ</t>
    </rPh>
    <phoneticPr fontId="26"/>
  </si>
  <si>
    <t>DGC-29</t>
    <phoneticPr fontId="2"/>
  </si>
  <si>
    <t>デジタルに関するスキルを身につけた社員への適切な人事制度・人材配置</t>
    <rPh sb="5" eb="6">
      <t>カン</t>
    </rPh>
    <rPh sb="12" eb="13">
      <t>ミ</t>
    </rPh>
    <rPh sb="21" eb="23">
      <t>テキセツ</t>
    </rPh>
    <rPh sb="24" eb="28">
      <t>ジンジセイド</t>
    </rPh>
    <phoneticPr fontId="3"/>
  </si>
  <si>
    <t>デジタルに関する専門知識を身につけた社員が、その知識の活用や試験・資格をはじめとしたスキル証明により適性評価・処遇される人事制度や、より実践的なスキルを身につけられるような人材配置の仕組みがありますか。</t>
    <rPh sb="30" eb="32">
      <t>シケン</t>
    </rPh>
    <rPh sb="33" eb="35">
      <t>シカク</t>
    </rPh>
    <rPh sb="45" eb="47">
      <t>ショウメイ</t>
    </rPh>
    <phoneticPr fontId="3"/>
  </si>
  <si>
    <t>デジタルに関する専門知識を身につけた社員への適切な人事制度や、人材配置の仕組みがある</t>
    <rPh sb="25" eb="29">
      <t>ジンジセイド</t>
    </rPh>
    <phoneticPr fontId="3"/>
  </si>
  <si>
    <t>デジタルに関する専門知識を身につけた社員への適切な人事制度や、人材配置の仕組みの構築に着手している</t>
    <rPh sb="25" eb="29">
      <t>ジンジセイド</t>
    </rPh>
    <rPh sb="40" eb="42">
      <t>コウチク</t>
    </rPh>
    <rPh sb="43" eb="45">
      <t>チャクシュ</t>
    </rPh>
    <phoneticPr fontId="8"/>
  </si>
  <si>
    <t>デジタルに関する専門知識を身につけた社員への適切な人事制度や、人材配置の仕組みはない</t>
    <rPh sb="25" eb="29">
      <t>ジンジセイド</t>
    </rPh>
    <phoneticPr fontId="3"/>
  </si>
  <si>
    <t>DGC-30</t>
    <phoneticPr fontId="2"/>
  </si>
  <si>
    <t>デジタル人材のキャリア形成支援</t>
    <rPh sb="4" eb="6">
      <t>ジンザイ</t>
    </rPh>
    <rPh sb="11" eb="13">
      <t>ケイセイ</t>
    </rPh>
    <rPh sb="13" eb="15">
      <t>シエン</t>
    </rPh>
    <phoneticPr fontId="8"/>
  </si>
  <si>
    <t>スキルを評価する人事制度をはじめ、社員の希望に応じた人事異動や学習機会の提供、ロールモデルの提示といった自律的なキャリア形成支援の取組が行われていますか。</t>
    <phoneticPr fontId="8"/>
  </si>
  <si>
    <t>スキルを評価する人事制度をはじめ、社員の希望に応じた人事異動や学習機会の提供、ロールモデルの提示等を行い、社員が自律的にキャリアを形成できる仕組みを整えており、社員の自律的なキャリア形成が実現できている</t>
    <rPh sb="48" eb="49">
      <t>トウ</t>
    </rPh>
    <rPh sb="50" eb="51">
      <t>オコナ</t>
    </rPh>
    <rPh sb="53" eb="55">
      <t>シャイン</t>
    </rPh>
    <rPh sb="56" eb="59">
      <t>ジリツテキ</t>
    </rPh>
    <rPh sb="65" eb="67">
      <t>ケイセイ</t>
    </rPh>
    <rPh sb="70" eb="72">
      <t>シク</t>
    </rPh>
    <rPh sb="74" eb="75">
      <t>トトノ</t>
    </rPh>
    <rPh sb="80" eb="82">
      <t>シャイン</t>
    </rPh>
    <rPh sb="83" eb="86">
      <t>ジリツテキ</t>
    </rPh>
    <rPh sb="91" eb="93">
      <t>ケイセイ</t>
    </rPh>
    <rPh sb="94" eb="96">
      <t>ジツゲン</t>
    </rPh>
    <phoneticPr fontId="8"/>
  </si>
  <si>
    <t>スキルを評価する人事制度をはじめ、社員の希望に応じた人事異動や学習機会の提供、ロールモデルの提示等を行い、社員が自律的にキャリアを形成できる仕組みを整えている</t>
    <phoneticPr fontId="8"/>
  </si>
  <si>
    <t>スキルを評価する人事制度をはじめ、社員の希望に応じた人事異動や学習機会の提供、ロールモデルの提示等を行い、社員が自律的にキャリアを形成できる仕組みの構築に着手している</t>
    <rPh sb="74" eb="76">
      <t>コウチク</t>
    </rPh>
    <rPh sb="77" eb="79">
      <t>チャクシュ</t>
    </rPh>
    <phoneticPr fontId="8"/>
  </si>
  <si>
    <t>自律的なキャリア形成支援の取組を行っていない</t>
    <phoneticPr fontId="8"/>
  </si>
  <si>
    <t>記述4</t>
    <rPh sb="0" eb="2">
      <t>キジュツ</t>
    </rPh>
    <phoneticPr fontId="8"/>
  </si>
  <si>
    <t>DXを実現するためのデジタル人材の育成・確保
※個別プロジェクトではなく、会社全体のことについてご記載ください。</t>
    <rPh sb="3" eb="5">
      <t>ジツゲン</t>
    </rPh>
    <phoneticPr fontId="3"/>
  </si>
  <si>
    <t>4-1</t>
    <phoneticPr fontId="8"/>
  </si>
  <si>
    <t>4-2</t>
    <phoneticPr fontId="8"/>
  </si>
  <si>
    <t>必要な人材・スキルの定義について
※定義はその考え方やスキル区分（例：デジタルスキル標準を参照した上で、自社の独自スキル評価を加え○区分）について、詳細にご記載ください。</t>
    <rPh sb="49" eb="50">
      <t>ウエ</t>
    </rPh>
    <rPh sb="74" eb="76">
      <t>ショウサイ</t>
    </rPh>
    <rPh sb="78" eb="80">
      <t>キサイ</t>
    </rPh>
    <phoneticPr fontId="8"/>
  </si>
  <si>
    <t>4-3</t>
    <phoneticPr fontId="8"/>
  </si>
  <si>
    <t>人材の育成・評価・確保方法とその状況・効果、人材配置・キャリア形成支援の取組等について
※育成するデジタル人材の人数や計画、レベル感とその状況について、詳細にご記入ください（□年までに○○レベルの人材を△人育成、等）。</t>
    <phoneticPr fontId="8"/>
  </si>
  <si>
    <t>4-4</t>
    <phoneticPr fontId="8"/>
  </si>
  <si>
    <t>4-2、4-3のうち、特筆すべき工夫や実績、効果について
※4-2、4-3の内容の背景や課題・対応策の工夫、CDOなど経営陣によるリーダーシップ、業種的な特徴などを記載ください。</t>
    <rPh sb="19" eb="21">
      <t>ジッセキ</t>
    </rPh>
    <phoneticPr fontId="8"/>
  </si>
  <si>
    <t>3-3.</t>
    <phoneticPr fontId="3"/>
  </si>
  <si>
    <t>ITシステム・サイバーセキュリティ</t>
    <phoneticPr fontId="3"/>
  </si>
  <si>
    <r>
      <t>企業は、DX戦略の推進に必要なITシステム環境の整備に向けたプロジェクトやマネジメント方策、利用する技術・標準・アーキテクチャ、運用、投資計画等を明確化する。</t>
    </r>
    <r>
      <rPr>
        <b/>
        <strike/>
        <sz val="12"/>
        <color theme="0"/>
        <rFont val="Meiryo UI"/>
        <family val="3"/>
        <charset val="128"/>
      </rPr>
      <t xml:space="preserve">
</t>
    </r>
    <r>
      <rPr>
        <b/>
        <sz val="12"/>
        <color theme="0"/>
        <rFont val="Meiryo UI"/>
        <family val="3"/>
        <charset val="128"/>
      </rPr>
      <t>経営者は、事業実施の前提となるサイバーセキュリティリスクに対して適切な対応を行う。</t>
    </r>
    <rPh sb="64" eb="66">
      <t>ウンヨウ</t>
    </rPh>
    <phoneticPr fontId="3"/>
  </si>
  <si>
    <t>DGC-31</t>
    <phoneticPr fontId="2"/>
  </si>
  <si>
    <t>戦略実現のためのITシステムの分析・評価</t>
    <rPh sb="0" eb="2">
      <t>センリャク</t>
    </rPh>
    <rPh sb="2" eb="4">
      <t>ジツゲン</t>
    </rPh>
    <rPh sb="15" eb="17">
      <t>ブンセキ</t>
    </rPh>
    <rPh sb="18" eb="20">
      <t>ヒョウカ</t>
    </rPh>
    <phoneticPr fontId="3"/>
  </si>
  <si>
    <t>全社のITシステムがDX戦略実現の足かせとならないように、定期的にビジネス環境や利用状況を踏まえ、ITシステムやデータ等の情報資産の現状を分析・評価し、課題を把握できていますか。</t>
    <rPh sb="0" eb="2">
      <t>ゼンシャ</t>
    </rPh>
    <rPh sb="14" eb="16">
      <t>ジツゲン</t>
    </rPh>
    <rPh sb="29" eb="32">
      <t>テイキテキ</t>
    </rPh>
    <rPh sb="37" eb="39">
      <t>カンキョウ</t>
    </rPh>
    <rPh sb="40" eb="42">
      <t>リヨウ</t>
    </rPh>
    <rPh sb="42" eb="44">
      <t>ジョウキョウ</t>
    </rPh>
    <rPh sb="45" eb="46">
      <t>フ</t>
    </rPh>
    <rPh sb="59" eb="60">
      <t>トウ</t>
    </rPh>
    <rPh sb="61" eb="63">
      <t>ジョウホウ</t>
    </rPh>
    <rPh sb="63" eb="65">
      <t>シサン</t>
    </rPh>
    <rPh sb="66" eb="68">
      <t>ゲンジョウ</t>
    </rPh>
    <rPh sb="76" eb="78">
      <t>カダイ</t>
    </rPh>
    <rPh sb="79" eb="81">
      <t>ハアク</t>
    </rPh>
    <phoneticPr fontId="3"/>
  </si>
  <si>
    <t>定期的（年1回以上）に、また継続的に、全社のITシステムやデータ等の情報資産全体について、分析・評価を実施し、課題を把握できている</t>
    <rPh sb="0" eb="3">
      <t>テイキテキ</t>
    </rPh>
    <rPh sb="4" eb="5">
      <t>ネン</t>
    </rPh>
    <rPh sb="6" eb="7">
      <t>カイ</t>
    </rPh>
    <rPh sb="7" eb="9">
      <t>イジョウ</t>
    </rPh>
    <rPh sb="14" eb="17">
      <t>ケイゾクテキ</t>
    </rPh>
    <rPh sb="19" eb="21">
      <t>ゼンシャ</t>
    </rPh>
    <rPh sb="34" eb="36">
      <t>ジョウホウ</t>
    </rPh>
    <rPh sb="36" eb="38">
      <t>シサン</t>
    </rPh>
    <rPh sb="38" eb="40">
      <t>ゼンタイ</t>
    </rPh>
    <rPh sb="45" eb="47">
      <t>ブンセキ</t>
    </rPh>
    <rPh sb="48" eb="50">
      <t>ヒョウカ</t>
    </rPh>
    <rPh sb="51" eb="53">
      <t>ジッシ</t>
    </rPh>
    <rPh sb="55" eb="57">
      <t>カダイ</t>
    </rPh>
    <rPh sb="58" eb="60">
      <t>ハアク</t>
    </rPh>
    <phoneticPr fontId="3"/>
  </si>
  <si>
    <t>定期的（年1回以上）に、一部の重要なITシステムやデータ等の情報資産については分析・評価を実施し、課題を把握できている</t>
    <rPh sb="0" eb="3">
      <t>テイキテキ</t>
    </rPh>
    <rPh sb="4" eb="5">
      <t>ネン</t>
    </rPh>
    <rPh sb="6" eb="7">
      <t>カイ</t>
    </rPh>
    <rPh sb="7" eb="9">
      <t>イジョウ</t>
    </rPh>
    <rPh sb="12" eb="14">
      <t>イチブ</t>
    </rPh>
    <rPh sb="15" eb="17">
      <t>ジュウヨウ</t>
    </rPh>
    <rPh sb="30" eb="32">
      <t>ジョウホウ</t>
    </rPh>
    <rPh sb="32" eb="34">
      <t>シサン</t>
    </rPh>
    <rPh sb="39" eb="41">
      <t>ブンセキ</t>
    </rPh>
    <rPh sb="42" eb="44">
      <t>ヒョウカ</t>
    </rPh>
    <rPh sb="45" eb="47">
      <t>ジッシ</t>
    </rPh>
    <phoneticPr fontId="3"/>
  </si>
  <si>
    <t>問題が発生したタイミングで調査・分析を実施している</t>
    <rPh sb="19" eb="21">
      <t>ジッシ</t>
    </rPh>
    <phoneticPr fontId="3"/>
  </si>
  <si>
    <t>DGC-32</t>
    <phoneticPr fontId="2"/>
  </si>
  <si>
    <t>ITシステムの改善・見直し</t>
    <rPh sb="7" eb="9">
      <t>カイゼン</t>
    </rPh>
    <rPh sb="10" eb="12">
      <t>ミナオ</t>
    </rPh>
    <phoneticPr fontId="3"/>
  </si>
  <si>
    <t>DGC-31で実施した分析・評価の結果を受け、技術的負債（レガシーシステム）が発生しないよう、体制（組織や役割分担）を整え、必要な対策を実施できていますか（再レガシー化を回避する仕組みが確立されていますか）。</t>
    <rPh sb="7" eb="9">
      <t>ジッシ</t>
    </rPh>
    <rPh sb="17" eb="19">
      <t>ケッカ</t>
    </rPh>
    <rPh sb="20" eb="21">
      <t>ウ</t>
    </rPh>
    <rPh sb="23" eb="26">
      <t>ギジュツテキ</t>
    </rPh>
    <rPh sb="26" eb="28">
      <t>フサイ</t>
    </rPh>
    <rPh sb="39" eb="41">
      <t>ハッセイ</t>
    </rPh>
    <rPh sb="47" eb="49">
      <t>タイセイ</t>
    </rPh>
    <rPh sb="50" eb="52">
      <t>ソシキ</t>
    </rPh>
    <rPh sb="53" eb="57">
      <t>ヤクワリブンタン</t>
    </rPh>
    <rPh sb="59" eb="60">
      <t>トトノ</t>
    </rPh>
    <rPh sb="62" eb="64">
      <t>ヒツヨウ</t>
    </rPh>
    <rPh sb="65" eb="67">
      <t>タイサク</t>
    </rPh>
    <rPh sb="68" eb="70">
      <t>ジッシ</t>
    </rPh>
    <rPh sb="78" eb="79">
      <t>サイ</t>
    </rPh>
    <rPh sb="83" eb="84">
      <t>カ</t>
    </rPh>
    <rPh sb="85" eb="87">
      <t>カイヒ</t>
    </rPh>
    <rPh sb="89" eb="91">
      <t>シク</t>
    </rPh>
    <rPh sb="93" eb="95">
      <t>カクリツ</t>
    </rPh>
    <phoneticPr fontId="3"/>
  </si>
  <si>
    <t>すでに全社的・抜本的な対策（システム刷新等）を実施済であり、定期的な評価結果に基づき、継続的に柔軟かつ迅速な対応ができている</t>
    <rPh sb="3" eb="6">
      <t>ゼンシャテキ</t>
    </rPh>
    <rPh sb="7" eb="10">
      <t>バッポンテキ</t>
    </rPh>
    <rPh sb="11" eb="13">
      <t>タイサク</t>
    </rPh>
    <rPh sb="18" eb="20">
      <t>サッシン</t>
    </rPh>
    <rPh sb="20" eb="21">
      <t>トウ</t>
    </rPh>
    <rPh sb="23" eb="25">
      <t>ジッシ</t>
    </rPh>
    <rPh sb="25" eb="26">
      <t>スミ</t>
    </rPh>
    <rPh sb="30" eb="33">
      <t>テイキテキ</t>
    </rPh>
    <rPh sb="34" eb="36">
      <t>ヒョウカ</t>
    </rPh>
    <rPh sb="36" eb="38">
      <t>ケッカ</t>
    </rPh>
    <rPh sb="39" eb="40">
      <t>モト</t>
    </rPh>
    <rPh sb="43" eb="46">
      <t>ケイゾクテキ</t>
    </rPh>
    <rPh sb="47" eb="49">
      <t>ジュウナン</t>
    </rPh>
    <rPh sb="51" eb="53">
      <t>ジンソク</t>
    </rPh>
    <rPh sb="54" eb="56">
      <t>タイオウ</t>
    </rPh>
    <phoneticPr fontId="3"/>
  </si>
  <si>
    <t>定期的な評価結果に基づいたアクションプランが立案されており、それを実施するための体制を整備し、計画に沿って実行している</t>
    <rPh sb="0" eb="3">
      <t>テイキテキ</t>
    </rPh>
    <rPh sb="22" eb="24">
      <t>リツアン</t>
    </rPh>
    <rPh sb="33" eb="35">
      <t>ジッシ</t>
    </rPh>
    <rPh sb="40" eb="42">
      <t>タイセイ</t>
    </rPh>
    <rPh sb="43" eb="45">
      <t>セイビ</t>
    </rPh>
    <rPh sb="47" eb="49">
      <t>ケイカク</t>
    </rPh>
    <rPh sb="50" eb="51">
      <t>ソ</t>
    </rPh>
    <rPh sb="53" eb="55">
      <t>ジッコウ</t>
    </rPh>
    <phoneticPr fontId="3"/>
  </si>
  <si>
    <t>評価結果に基づいたアクションプランは立案しているものの、それを実施するための体制までは整備しておらず、今後実施する予定である</t>
    <rPh sb="31" eb="33">
      <t>ジッシ</t>
    </rPh>
    <rPh sb="38" eb="40">
      <t>タイセイ</t>
    </rPh>
    <rPh sb="43" eb="45">
      <t>セイビ</t>
    </rPh>
    <rPh sb="51" eb="53">
      <t>コンゴ</t>
    </rPh>
    <rPh sb="53" eb="55">
      <t>ジッシ</t>
    </rPh>
    <rPh sb="57" eb="59">
      <t>ヨテイ</t>
    </rPh>
    <phoneticPr fontId="3"/>
  </si>
  <si>
    <t>アクションプランは立案しておらず、問題があった場合に都度必要な対策を実施している</t>
    <rPh sb="9" eb="11">
      <t>リツアン</t>
    </rPh>
    <rPh sb="26" eb="28">
      <t>ツド</t>
    </rPh>
    <rPh sb="28" eb="30">
      <t>ヒツヨウ</t>
    </rPh>
    <rPh sb="31" eb="33">
      <t>タイサク</t>
    </rPh>
    <rPh sb="34" eb="36">
      <t>ジッシ</t>
    </rPh>
    <phoneticPr fontId="3"/>
  </si>
  <si>
    <t>DGC-33</t>
    <phoneticPr fontId="2"/>
  </si>
  <si>
    <t>ITシステムの全社最適化の取組</t>
    <rPh sb="7" eb="9">
      <t>ゼンシャ</t>
    </rPh>
    <rPh sb="9" eb="12">
      <t>サイテキカ</t>
    </rPh>
    <rPh sb="13" eb="15">
      <t>トリクミ</t>
    </rPh>
    <phoneticPr fontId="3"/>
  </si>
  <si>
    <t>ITシステムの全社最適を目指し、全社のデータ整合性を確保するとともに、事業部単位での個別最適による複雑化・ブラックボックス化を回避するための仕組みがありますか。</t>
    <rPh sb="16" eb="18">
      <t>ゼンシャ</t>
    </rPh>
    <rPh sb="22" eb="25">
      <t>セイゴウセイ</t>
    </rPh>
    <rPh sb="26" eb="28">
      <t>カクホ</t>
    </rPh>
    <rPh sb="35" eb="37">
      <t>ジギョウ</t>
    </rPh>
    <rPh sb="37" eb="38">
      <t>ブ</t>
    </rPh>
    <rPh sb="38" eb="40">
      <t>タンイ</t>
    </rPh>
    <rPh sb="42" eb="44">
      <t>コベツ</t>
    </rPh>
    <rPh sb="44" eb="46">
      <t>サイテキ</t>
    </rPh>
    <rPh sb="49" eb="52">
      <t>フクザツカ</t>
    </rPh>
    <rPh sb="61" eb="62">
      <t>カ</t>
    </rPh>
    <rPh sb="63" eb="65">
      <t>カイヒ</t>
    </rPh>
    <rPh sb="70" eb="72">
      <t>シク</t>
    </rPh>
    <phoneticPr fontId="3"/>
  </si>
  <si>
    <t>全社ITシステムの最適化を目指し、全社のマスターデータを統合するなど、データの整合性を確保できている。また個別最適を回避するためのシステム構築時の計画確認などの仕組みがある</t>
    <rPh sb="0" eb="2">
      <t>ゼンシャ</t>
    </rPh>
    <rPh sb="9" eb="11">
      <t>サイテキ</t>
    </rPh>
    <rPh sb="11" eb="12">
      <t>カ</t>
    </rPh>
    <rPh sb="13" eb="15">
      <t>メザ</t>
    </rPh>
    <rPh sb="53" eb="55">
      <t>コベツ</t>
    </rPh>
    <rPh sb="55" eb="57">
      <t>サイテキ</t>
    </rPh>
    <rPh sb="58" eb="60">
      <t>カイヒ</t>
    </rPh>
    <rPh sb="69" eb="71">
      <t>コウチク</t>
    </rPh>
    <rPh sb="71" eb="72">
      <t>ジ</t>
    </rPh>
    <rPh sb="73" eb="75">
      <t>ケイカク</t>
    </rPh>
    <rPh sb="75" eb="77">
      <t>カクニン</t>
    </rPh>
    <rPh sb="80" eb="82">
      <t>シク</t>
    </rPh>
    <phoneticPr fontId="14"/>
  </si>
  <si>
    <t>全社データの整合性確保には至っていないが、全社ITシステムの最適化を目指し、個別最適を回避するためのシステム構築時の計画確認などの仕組みがある</t>
    <rPh sb="0" eb="2">
      <t>ゼンシャ</t>
    </rPh>
    <rPh sb="9" eb="11">
      <t>カクホ</t>
    </rPh>
    <rPh sb="13" eb="14">
      <t>イタ</t>
    </rPh>
    <rPh sb="21" eb="23">
      <t>ゼンシャ</t>
    </rPh>
    <rPh sb="30" eb="32">
      <t>サイテキ</t>
    </rPh>
    <rPh sb="32" eb="33">
      <t>カ</t>
    </rPh>
    <rPh sb="34" eb="36">
      <t>メザ</t>
    </rPh>
    <rPh sb="38" eb="40">
      <t>コベツ</t>
    </rPh>
    <rPh sb="40" eb="42">
      <t>サイテキ</t>
    </rPh>
    <rPh sb="43" eb="45">
      <t>カイヒ</t>
    </rPh>
    <rPh sb="54" eb="56">
      <t>コウチク</t>
    </rPh>
    <rPh sb="56" eb="57">
      <t>ジ</t>
    </rPh>
    <rPh sb="58" eb="60">
      <t>ケイカク</t>
    </rPh>
    <rPh sb="60" eb="62">
      <t>カクニン</t>
    </rPh>
    <rPh sb="65" eb="67">
      <t>シク</t>
    </rPh>
    <phoneticPr fontId="14"/>
  </si>
  <si>
    <t>全社ITシステムの最適化を予定していない</t>
    <rPh sb="0" eb="2">
      <t>ゼンシャ</t>
    </rPh>
    <rPh sb="9" eb="12">
      <t>サイテキカ</t>
    </rPh>
    <rPh sb="13" eb="15">
      <t>ヨテイ</t>
    </rPh>
    <phoneticPr fontId="3"/>
  </si>
  <si>
    <t>DGC-34</t>
    <phoneticPr fontId="2"/>
  </si>
  <si>
    <t>最新デジタル技術と既存のITシステムとの連携</t>
    <rPh sb="0" eb="2">
      <t>サイシン</t>
    </rPh>
    <rPh sb="20" eb="22">
      <t>レンケイ</t>
    </rPh>
    <phoneticPr fontId="3"/>
  </si>
  <si>
    <t>ビジネス環境の変化に迅速に対応できるよう、既存のITシステム及びデータが、新たに導入する最新デジタル技術とスムーズかつ短期間に連携できるとともに、既存データも活用し、経営状況や事業の運営状況を把握できるITシステムがありますか。</t>
    <rPh sb="4" eb="6">
      <t>カンキョウ</t>
    </rPh>
    <rPh sb="13" eb="15">
      <t>タイオウ</t>
    </rPh>
    <rPh sb="30" eb="31">
      <t>オヨ</t>
    </rPh>
    <rPh sb="83" eb="87">
      <t>ケイエイジョウキョウ</t>
    </rPh>
    <rPh sb="88" eb="90">
      <t>ジギョウ</t>
    </rPh>
    <rPh sb="91" eb="95">
      <t>ウンエイジョウキョウ</t>
    </rPh>
    <rPh sb="96" eb="98">
      <t>ハアク</t>
    </rPh>
    <phoneticPr fontId="3"/>
  </si>
  <si>
    <t>スムーズかつ短期間に連携できるようなアーキテクチャーとなっており、経営状況や事業の運営状況も把握している</t>
    <rPh sb="6" eb="9">
      <t>タンキカン</t>
    </rPh>
    <rPh sb="10" eb="12">
      <t>レンケイ</t>
    </rPh>
    <phoneticPr fontId="14"/>
  </si>
  <si>
    <t>既存のITシステム及びデータを、新たに導入する最新デジタル技術と連携させる取組に着手している</t>
    <rPh sb="0" eb="2">
      <t>キソン</t>
    </rPh>
    <rPh sb="9" eb="10">
      <t>オヨ</t>
    </rPh>
    <rPh sb="16" eb="17">
      <t>アラ</t>
    </rPh>
    <rPh sb="19" eb="21">
      <t>ドウニュウ</t>
    </rPh>
    <rPh sb="23" eb="25">
      <t>サイシン</t>
    </rPh>
    <rPh sb="32" eb="34">
      <t>レンケイ</t>
    </rPh>
    <rPh sb="37" eb="39">
      <t>トリクミ</t>
    </rPh>
    <rPh sb="40" eb="42">
      <t>チャクシュ</t>
    </rPh>
    <phoneticPr fontId="3"/>
  </si>
  <si>
    <t>既存のITシステム及びデータを、新たに導入する最新デジタル技術と連携させる取組を予定（3年以内）している</t>
    <rPh sb="9" eb="10">
      <t>オヨ</t>
    </rPh>
    <rPh sb="16" eb="17">
      <t>アラ</t>
    </rPh>
    <rPh sb="19" eb="21">
      <t>ドウニュウ</t>
    </rPh>
    <rPh sb="23" eb="25">
      <t>サイシン</t>
    </rPh>
    <rPh sb="37" eb="39">
      <t>トリクミ</t>
    </rPh>
    <rPh sb="40" eb="42">
      <t>ヨテイ</t>
    </rPh>
    <rPh sb="44" eb="45">
      <t>ネン</t>
    </rPh>
    <rPh sb="45" eb="47">
      <t>イナイ</t>
    </rPh>
    <phoneticPr fontId="3"/>
  </si>
  <si>
    <t>既存のITシステム及びデータを、新たに導入する最新デジタル技術と連携させる取組は予定していない</t>
    <rPh sb="0" eb="2">
      <t>キソン</t>
    </rPh>
    <rPh sb="9" eb="10">
      <t>オヨ</t>
    </rPh>
    <rPh sb="16" eb="17">
      <t>アラ</t>
    </rPh>
    <rPh sb="19" eb="21">
      <t>ドウニュウ</t>
    </rPh>
    <rPh sb="23" eb="25">
      <t>サイシン</t>
    </rPh>
    <rPh sb="32" eb="34">
      <t>レンケイ</t>
    </rPh>
    <rPh sb="37" eb="39">
      <t>トリクミ</t>
    </rPh>
    <rPh sb="40" eb="42">
      <t>ヨテイ</t>
    </rPh>
    <phoneticPr fontId="3"/>
  </si>
  <si>
    <t>AI-10</t>
  </si>
  <si>
    <t>AIでの利活用を可能にするためのデータ環境整備</t>
    <rPh sb="21" eb="23">
      <t>セイビ</t>
    </rPh>
    <phoneticPr fontId="3"/>
  </si>
  <si>
    <t>AIでの利活用を可能にするためのデータ環境を整備できていますか。</t>
    <rPh sb="4" eb="7">
      <t>リカツヨウ</t>
    </rPh>
    <rPh sb="8" eb="10">
      <t>カノウ</t>
    </rPh>
    <phoneticPr fontId="8"/>
  </si>
  <si>
    <t>AIでの利活用を可能にするためのデータ環境を整備できており、業務において十分に活用されている</t>
    <rPh sb="4" eb="7">
      <t>リカツヨウ</t>
    </rPh>
    <rPh sb="8" eb="10">
      <t>カノウ</t>
    </rPh>
    <rPh sb="19" eb="21">
      <t>カンキョウ</t>
    </rPh>
    <rPh sb="22" eb="24">
      <t>セイビ</t>
    </rPh>
    <rPh sb="30" eb="32">
      <t>ギョウム</t>
    </rPh>
    <rPh sb="36" eb="38">
      <t>ジュウブン</t>
    </rPh>
    <rPh sb="39" eb="41">
      <t>カツヨウ</t>
    </rPh>
    <phoneticPr fontId="8"/>
  </si>
  <si>
    <t>AIでの利活用を可能にするためのデータ環境を整備できており、業務への活用を進めている</t>
    <rPh sb="4" eb="7">
      <t>リカツヨウ</t>
    </rPh>
    <rPh sb="8" eb="10">
      <t>カノウ</t>
    </rPh>
    <rPh sb="19" eb="21">
      <t>カンキョウ</t>
    </rPh>
    <rPh sb="22" eb="24">
      <t>セイビ</t>
    </rPh>
    <rPh sb="30" eb="32">
      <t>ギョウム</t>
    </rPh>
    <rPh sb="34" eb="36">
      <t>カツヨウ</t>
    </rPh>
    <rPh sb="37" eb="38">
      <t>スス</t>
    </rPh>
    <phoneticPr fontId="8"/>
  </si>
  <si>
    <t>AIでの利活用を可能にするためのデータ環境の整備に着手している</t>
    <rPh sb="22" eb="24">
      <t>セイビ</t>
    </rPh>
    <rPh sb="25" eb="27">
      <t>チャクシュ</t>
    </rPh>
    <phoneticPr fontId="8"/>
  </si>
  <si>
    <t>AIでの利活用を可能にするためのデータ環境の整備は行っていない</t>
    <rPh sb="22" eb="24">
      <t>セイビ</t>
    </rPh>
    <rPh sb="25" eb="26">
      <t>オコナ</t>
    </rPh>
    <phoneticPr fontId="8"/>
  </si>
  <si>
    <t>AI-11</t>
  </si>
  <si>
    <t>全社でのAIの利活用を可能にするAI基盤</t>
    <phoneticPr fontId="2"/>
  </si>
  <si>
    <t>全社でのAIの利活用を可能にする基盤を整備できており、必要に応じて適時に拡張可能な（スケーラブルな）ものである</t>
    <phoneticPr fontId="2"/>
  </si>
  <si>
    <t>全社でのAIの利活用を可能にする基盤を整備できている</t>
    <phoneticPr fontId="2"/>
  </si>
  <si>
    <t>全社でのAIの利活用を可能にする基盤を整備に着手している</t>
    <rPh sb="0" eb="2">
      <t>ゼンシャ</t>
    </rPh>
    <rPh sb="7" eb="10">
      <t>リカツヨウ</t>
    </rPh>
    <rPh sb="11" eb="13">
      <t>カノウ</t>
    </rPh>
    <rPh sb="16" eb="18">
      <t>キバン</t>
    </rPh>
    <rPh sb="19" eb="21">
      <t>セイビ</t>
    </rPh>
    <rPh sb="22" eb="24">
      <t>チャクシュ</t>
    </rPh>
    <phoneticPr fontId="2"/>
  </si>
  <si>
    <t>全社でのAIの利活用を可能にする基盤を整備していない</t>
    <rPh sb="0" eb="2">
      <t>ゼンシャ</t>
    </rPh>
    <rPh sb="7" eb="10">
      <t>リカツヨウ</t>
    </rPh>
    <rPh sb="11" eb="13">
      <t>カノウ</t>
    </rPh>
    <rPh sb="16" eb="18">
      <t>キバン</t>
    </rPh>
    <rPh sb="19" eb="21">
      <t>セイビ</t>
    </rPh>
    <phoneticPr fontId="2"/>
  </si>
  <si>
    <t>DGC-35</t>
    <phoneticPr fontId="2"/>
  </si>
  <si>
    <t>事業部門のオーナーシップ</t>
    <rPh sb="0" eb="4">
      <t>ジギョウブモン</t>
    </rPh>
    <phoneticPr fontId="3"/>
  </si>
  <si>
    <t>全社最適で策定された計画の実行段階においては、各事業部門が自己の利害に固執して全体最適から離れてしまわないよう注意を払いながら、オーナーシップをもって、その完遂に向けて努力していますか。</t>
  </si>
  <si>
    <t>ITシステム等の構築に際して、各事業部門がIT部門に丸投げすることなく、オーナーシップをもって完遂に向けて取り組んでいる</t>
    <rPh sb="6" eb="7">
      <t>トウ</t>
    </rPh>
    <rPh sb="8" eb="10">
      <t>コウチク</t>
    </rPh>
    <rPh sb="11" eb="12">
      <t>サイ</t>
    </rPh>
    <rPh sb="23" eb="25">
      <t>ブモン</t>
    </rPh>
    <rPh sb="26" eb="28">
      <t>マルナ</t>
    </rPh>
    <rPh sb="47" eb="49">
      <t>カンスイ</t>
    </rPh>
    <rPh sb="50" eb="51">
      <t>ム</t>
    </rPh>
    <rPh sb="53" eb="54">
      <t>ト</t>
    </rPh>
    <rPh sb="55" eb="56">
      <t>ク</t>
    </rPh>
    <phoneticPr fontId="3"/>
  </si>
  <si>
    <t>ITシステム等の構築に際して、各事業部門も一定程度関与している</t>
    <rPh sb="15" eb="20">
      <t>カクジギョウブモン</t>
    </rPh>
    <rPh sb="21" eb="25">
      <t>イッテイテイド</t>
    </rPh>
    <rPh sb="25" eb="27">
      <t>カンヨ</t>
    </rPh>
    <phoneticPr fontId="3"/>
  </si>
  <si>
    <t>ITシステム等の構築はIT部門に一任している</t>
    <rPh sb="6" eb="7">
      <t>トウ</t>
    </rPh>
    <rPh sb="8" eb="10">
      <t>コウチク</t>
    </rPh>
    <rPh sb="13" eb="15">
      <t>ブモン</t>
    </rPh>
    <rPh sb="16" eb="18">
      <t>イチニン</t>
    </rPh>
    <phoneticPr fontId="3"/>
  </si>
  <si>
    <t>DGC-36</t>
    <phoneticPr fontId="2"/>
  </si>
  <si>
    <t>経営者のサイバーセキュリティリスクについての認識</t>
    <rPh sb="2" eb="3">
      <t>シャ</t>
    </rPh>
    <phoneticPr fontId="3"/>
  </si>
  <si>
    <t>経営者がサイバーセキュリティリスクを経営リスクとして認識し、CISO等の責任者を任命するなど管理体制を構築するとともに、サイバーセキュリティ対策のためのリソース（予算、人材）を確保していますか。</t>
    <phoneticPr fontId="3"/>
  </si>
  <si>
    <t>経営者がサイバーセキュリティリスクを経営リスクとして認識し、CISO等の責任者を任命するなど管理体制を構築するとともにサイバーセキュリティ対策のためのリソース（予算、人材）を確保している</t>
    <phoneticPr fontId="3"/>
  </si>
  <si>
    <t>経営者がサイバーセキュリティリスクを経営リスクとして認識し、CISO等の責任者を任命するなど管理体制を構築しているが、サイバーセキュリティ対策のためのリソース（予算、人材）の確保ができていない</t>
    <rPh sb="80" eb="82">
      <t>ヨサン</t>
    </rPh>
    <rPh sb="83" eb="85">
      <t>ジンザイ</t>
    </rPh>
    <phoneticPr fontId="2"/>
  </si>
  <si>
    <t>経営者がサイバーセキュリティリスクを経営リスクとして認識しておらず、管理体制の構築や、サイバーセキュリティ対策のためのリソース（予算、人材）の確保ができていない</t>
    <phoneticPr fontId="2"/>
  </si>
  <si>
    <t>DGC-37</t>
    <phoneticPr fontId="2"/>
  </si>
  <si>
    <t>サイバーセキュリティリスクの把握と対策</t>
    <rPh sb="14" eb="16">
      <t>ハアク</t>
    </rPh>
    <rPh sb="17" eb="19">
      <t>タイサク</t>
    </rPh>
    <phoneticPr fontId="3"/>
  </si>
  <si>
    <t>サイバーセキュリティリスクとして守るべき情報を特定し、リスクに対応するための計画（システム的・人的）を策定するとともに、防御のための仕組み・体制を構築していますか。</t>
    <rPh sb="16" eb="17">
      <t>マモ</t>
    </rPh>
    <rPh sb="20" eb="22">
      <t>ジョウホウ</t>
    </rPh>
    <rPh sb="23" eb="25">
      <t>トクテイ</t>
    </rPh>
    <rPh sb="31" eb="33">
      <t>タイオウ</t>
    </rPh>
    <rPh sb="38" eb="40">
      <t>ケイカク</t>
    </rPh>
    <rPh sb="45" eb="46">
      <t>テキ</t>
    </rPh>
    <rPh sb="47" eb="49">
      <t>ジンテキ</t>
    </rPh>
    <rPh sb="51" eb="53">
      <t>サクテイ</t>
    </rPh>
    <rPh sb="60" eb="62">
      <t>ボウギョ</t>
    </rPh>
    <rPh sb="66" eb="68">
      <t>シク</t>
    </rPh>
    <rPh sb="70" eb="72">
      <t>タイセイ</t>
    </rPh>
    <rPh sb="73" eb="75">
      <t>コウチク</t>
    </rPh>
    <phoneticPr fontId="3"/>
  </si>
  <si>
    <t>サイバーセキュリティリスクを特定し、リスク対策計画を策定するとともに、防御のための仕組み・体制を構築している</t>
    <rPh sb="14" eb="16">
      <t>トクテイ</t>
    </rPh>
    <rPh sb="21" eb="23">
      <t>タイサク</t>
    </rPh>
    <rPh sb="23" eb="25">
      <t>ケイカク</t>
    </rPh>
    <rPh sb="26" eb="28">
      <t>サクテイ</t>
    </rPh>
    <rPh sb="35" eb="37">
      <t>ボウギョ</t>
    </rPh>
    <rPh sb="41" eb="43">
      <t>シク</t>
    </rPh>
    <rPh sb="45" eb="47">
      <t>タイセイ</t>
    </rPh>
    <rPh sb="48" eb="50">
      <t>コウチク</t>
    </rPh>
    <phoneticPr fontId="3"/>
  </si>
  <si>
    <t>サイバーセキュリティリスクを特定し、リスク対策計画を策定するとともに、防御のための仕組み・体制の構築に着手している</t>
    <rPh sb="14" eb="16">
      <t>トクテイ</t>
    </rPh>
    <rPh sb="35" eb="37">
      <t>ボウギョ</t>
    </rPh>
    <rPh sb="41" eb="43">
      <t>シク</t>
    </rPh>
    <rPh sb="48" eb="50">
      <t>コウチク</t>
    </rPh>
    <rPh sb="51" eb="53">
      <t>チャクシュ</t>
    </rPh>
    <phoneticPr fontId="3"/>
  </si>
  <si>
    <t>サイバーセキュリティリスクを特定し、リスク対策計画の策定に着手している</t>
    <rPh sb="14" eb="16">
      <t>トクテイ</t>
    </rPh>
    <rPh sb="29" eb="31">
      <t>チャクシュ</t>
    </rPh>
    <phoneticPr fontId="3"/>
  </si>
  <si>
    <t>サイバーセキュリティリスクを特定していない</t>
    <phoneticPr fontId="14"/>
  </si>
  <si>
    <t>DGC-38</t>
    <phoneticPr fontId="2"/>
  </si>
  <si>
    <t>サイバーセキュリティ評価のための第三者監査</t>
    <rPh sb="10" eb="12">
      <t>ヒョウカ</t>
    </rPh>
    <rPh sb="16" eb="21">
      <t>ダイサンシャカンサ</t>
    </rPh>
    <phoneticPr fontId="8"/>
  </si>
  <si>
    <t>自社のサイバーセキュリティリスクを評価するために、システム監査やセキュリティ監査など第三者監査を実施していますか。</t>
    <phoneticPr fontId="8"/>
  </si>
  <si>
    <t>第三者監査を実施している</t>
    <rPh sb="0" eb="3">
      <t>ダイサンシャ</t>
    </rPh>
    <rPh sb="3" eb="5">
      <t>カンサ</t>
    </rPh>
    <rPh sb="6" eb="8">
      <t>ジッシ</t>
    </rPh>
    <phoneticPr fontId="8"/>
  </si>
  <si>
    <t>第三者監査は実施していないが、自組織で内部監査を実施している</t>
    <rPh sb="0" eb="5">
      <t>ダイサンシャカンサ</t>
    </rPh>
    <rPh sb="6" eb="8">
      <t>ジッシ</t>
    </rPh>
    <rPh sb="15" eb="18">
      <t>ジソシキ</t>
    </rPh>
    <rPh sb="19" eb="23">
      <t>ナイブカンサ</t>
    </rPh>
    <rPh sb="24" eb="26">
      <t>ジッシ</t>
    </rPh>
    <phoneticPr fontId="8"/>
  </si>
  <si>
    <t>第三者監査と内部監査ともに実施していない</t>
    <rPh sb="0" eb="5">
      <t>ダイサンシャカンサ</t>
    </rPh>
    <rPh sb="6" eb="10">
      <t>ナイブカンサ</t>
    </rPh>
    <rPh sb="13" eb="15">
      <t>ジッシ</t>
    </rPh>
    <phoneticPr fontId="8"/>
  </si>
  <si>
    <t>DGC-39</t>
    <phoneticPr fontId="2"/>
  </si>
  <si>
    <t>サイバーセキュリティリスクに対応できる体制の構築に向けた取組</t>
    <rPh sb="14" eb="16">
      <t>タイオウ</t>
    </rPh>
    <rPh sb="25" eb="26">
      <t>ム</t>
    </rPh>
    <rPh sb="28" eb="30">
      <t>トリクミ</t>
    </rPh>
    <phoneticPr fontId="3"/>
  </si>
  <si>
    <t>サイバーセキュリティリスクに対応できる体制の構築に向けた取組として、情報処理安全確保支援士（登録セキスぺ）の取得や外部人材の活用、社員への教育等を企業として進めていますか。</t>
    <rPh sb="34" eb="36">
      <t>ジョウホウ</t>
    </rPh>
    <rPh sb="36" eb="38">
      <t>ショリ</t>
    </rPh>
    <rPh sb="38" eb="40">
      <t>アンゼン</t>
    </rPh>
    <rPh sb="40" eb="42">
      <t>カクホ</t>
    </rPh>
    <rPh sb="42" eb="44">
      <t>シエン</t>
    </rPh>
    <rPh sb="44" eb="45">
      <t>シ</t>
    </rPh>
    <rPh sb="46" eb="48">
      <t>トウロク</t>
    </rPh>
    <rPh sb="54" eb="56">
      <t>シュトク</t>
    </rPh>
    <rPh sb="57" eb="61">
      <t>ガイブジンザイ</t>
    </rPh>
    <rPh sb="62" eb="64">
      <t>カツヨウ</t>
    </rPh>
    <rPh sb="65" eb="67">
      <t>シャイン</t>
    </rPh>
    <rPh sb="69" eb="72">
      <t>キョウイクトウ</t>
    </rPh>
    <rPh sb="73" eb="75">
      <t>キギョウ</t>
    </rPh>
    <rPh sb="78" eb="79">
      <t>スス</t>
    </rPh>
    <phoneticPr fontId="3"/>
  </si>
  <si>
    <t>情報処理安全確保支援士の取得や外部人材の活用、社員への教育等に積極的に取り組んでおり、サイバーセキュリティリスクに対応できる体制が十分に構築されている</t>
    <rPh sb="0" eb="2">
      <t>ジョウホウ</t>
    </rPh>
    <rPh sb="2" eb="4">
      <t>ショリ</t>
    </rPh>
    <rPh sb="4" eb="6">
      <t>アンゼン</t>
    </rPh>
    <rPh sb="6" eb="8">
      <t>カクホ</t>
    </rPh>
    <rPh sb="8" eb="10">
      <t>シエン</t>
    </rPh>
    <rPh sb="10" eb="11">
      <t>シ</t>
    </rPh>
    <rPh sb="12" eb="14">
      <t>シュトク</t>
    </rPh>
    <rPh sb="15" eb="17">
      <t>ガイブ</t>
    </rPh>
    <rPh sb="17" eb="19">
      <t>ジンザイ</t>
    </rPh>
    <rPh sb="20" eb="22">
      <t>カツヨウ</t>
    </rPh>
    <rPh sb="23" eb="25">
      <t>シャイン</t>
    </rPh>
    <rPh sb="27" eb="29">
      <t>キョウイク</t>
    </rPh>
    <rPh sb="29" eb="30">
      <t>トウ</t>
    </rPh>
    <rPh sb="31" eb="34">
      <t>セッキョクテキ</t>
    </rPh>
    <phoneticPr fontId="3"/>
  </si>
  <si>
    <t>情報処理安全確保支援士の取得や外部人材の活用、社員への教育等に取り組んでいるが、まだサイバーセキュリティリスクに対応できる体制の構築を行っている途上である</t>
    <rPh sb="0" eb="8">
      <t>ジョウホウショリアンゼンカクホ</t>
    </rPh>
    <rPh sb="8" eb="10">
      <t>シエン</t>
    </rPh>
    <rPh sb="10" eb="11">
      <t>シ</t>
    </rPh>
    <rPh sb="12" eb="14">
      <t>シュトク</t>
    </rPh>
    <rPh sb="15" eb="17">
      <t>ガイブ</t>
    </rPh>
    <rPh sb="17" eb="19">
      <t>ジンザイ</t>
    </rPh>
    <rPh sb="20" eb="22">
      <t>カツヨウ</t>
    </rPh>
    <rPh sb="23" eb="25">
      <t>シャイン</t>
    </rPh>
    <rPh sb="27" eb="29">
      <t>キョウイク</t>
    </rPh>
    <rPh sb="29" eb="30">
      <t>トウ</t>
    </rPh>
    <rPh sb="31" eb="32">
      <t>ト</t>
    </rPh>
    <rPh sb="33" eb="34">
      <t>ク</t>
    </rPh>
    <rPh sb="56" eb="58">
      <t>タイオウ</t>
    </rPh>
    <rPh sb="61" eb="63">
      <t>タイセイ</t>
    </rPh>
    <rPh sb="64" eb="66">
      <t>コウチク</t>
    </rPh>
    <rPh sb="67" eb="68">
      <t>オコナ</t>
    </rPh>
    <rPh sb="72" eb="74">
      <t>トジョウ</t>
    </rPh>
    <phoneticPr fontId="3"/>
  </si>
  <si>
    <t>情報処理安全確保支援士の取得や外部人材の活用、社員への教育等に取り組んでいない</t>
    <rPh sb="0" eb="11">
      <t>ジョウホウショリアンゼンカクホシエンシ</t>
    </rPh>
    <rPh sb="12" eb="14">
      <t>シュトク</t>
    </rPh>
    <rPh sb="15" eb="17">
      <t>ガイブ</t>
    </rPh>
    <rPh sb="17" eb="19">
      <t>ジンザイ</t>
    </rPh>
    <rPh sb="20" eb="22">
      <t>カツヨウ</t>
    </rPh>
    <rPh sb="23" eb="25">
      <t>シャイン</t>
    </rPh>
    <rPh sb="27" eb="29">
      <t>キョウイク</t>
    </rPh>
    <rPh sb="29" eb="30">
      <t>トウ</t>
    </rPh>
    <rPh sb="31" eb="32">
      <t>ト</t>
    </rPh>
    <rPh sb="33" eb="34">
      <t>ク</t>
    </rPh>
    <phoneticPr fontId="3"/>
  </si>
  <si>
    <t>DGC-40</t>
    <phoneticPr fontId="2"/>
  </si>
  <si>
    <t>サイバー攻撃に対する計画策定、演習・訓練</t>
    <rPh sb="4" eb="6">
      <t>コウゲキ</t>
    </rPh>
    <rPh sb="7" eb="8">
      <t>タイ</t>
    </rPh>
    <rPh sb="10" eb="12">
      <t>ケイカク</t>
    </rPh>
    <rPh sb="12" eb="14">
      <t>サクテイ</t>
    </rPh>
    <rPh sb="15" eb="17">
      <t>エンシュウ</t>
    </rPh>
    <rPh sb="18" eb="20">
      <t>クンレン</t>
    </rPh>
    <phoneticPr fontId="8"/>
  </si>
  <si>
    <t>サイバー攻撃による被害を受けた場合の事業継続計画（BCP）を策定するとともに、経営陣も含めて緊急対応に関する演習・訓練を実施していますか。</t>
    <phoneticPr fontId="8"/>
  </si>
  <si>
    <t>事業継続計画（BCP）を策定しており、経営陣も含めて全社的に演習・訓練を実施している</t>
    <rPh sb="19" eb="21">
      <t>ケイエイ</t>
    </rPh>
    <rPh sb="21" eb="22">
      <t>ジン</t>
    </rPh>
    <rPh sb="23" eb="24">
      <t>フク</t>
    </rPh>
    <rPh sb="26" eb="28">
      <t>ゼンシャ</t>
    </rPh>
    <rPh sb="28" eb="29">
      <t>テキ</t>
    </rPh>
    <phoneticPr fontId="8"/>
  </si>
  <si>
    <t>事業継続計画（BCP）を策定しており、一部の部門や担当者において演習・訓練を実施している</t>
    <rPh sb="19" eb="21">
      <t>イチブ</t>
    </rPh>
    <rPh sb="22" eb="24">
      <t>ブモン</t>
    </rPh>
    <rPh sb="25" eb="28">
      <t>タントウシャ</t>
    </rPh>
    <rPh sb="38" eb="40">
      <t>ジッシ</t>
    </rPh>
    <phoneticPr fontId="8"/>
  </si>
  <si>
    <t>事業継続計画（BCP）を策定しているが、演習・訓練を実施していない</t>
    <rPh sb="20" eb="22">
      <t>エンシュウ</t>
    </rPh>
    <rPh sb="23" eb="25">
      <t>クンレン</t>
    </rPh>
    <rPh sb="26" eb="28">
      <t>ジッシ</t>
    </rPh>
    <phoneticPr fontId="8"/>
  </si>
  <si>
    <t>事業継続計画（BCP）を策定しておらず、演習・訓練も実施していない</t>
    <rPh sb="20" eb="22">
      <t>エンシュウ</t>
    </rPh>
    <rPh sb="23" eb="25">
      <t>クンレン</t>
    </rPh>
    <rPh sb="26" eb="28">
      <t>ジッシ</t>
    </rPh>
    <phoneticPr fontId="8"/>
  </si>
  <si>
    <t>DGC-41</t>
    <phoneticPr fontId="2"/>
  </si>
  <si>
    <t>サプライチェーンにおけるサイバーセキュリティ</t>
    <phoneticPr fontId="8"/>
  </si>
  <si>
    <t>サプライチェーンの保護に向けて、取引先や調達するITサービス等提供事業者のサイバーセキュリティ対策の強化を促していますか。（サプライチェーンに属さない場合は、取引先等に読み替えてください）。</t>
    <rPh sb="71" eb="72">
      <t>ゾク</t>
    </rPh>
    <rPh sb="75" eb="77">
      <t>バアイ</t>
    </rPh>
    <rPh sb="79" eb="83">
      <t>トリヒキサキトウ</t>
    </rPh>
    <rPh sb="84" eb="85">
      <t>ヨ</t>
    </rPh>
    <rPh sb="86" eb="87">
      <t>カ</t>
    </rPh>
    <phoneticPr fontId="8"/>
  </si>
  <si>
    <t>取引先や調達するITサービス等提供事業者と積極的に連携し、サイバーセキュリティ対策の強化に取り組んでいる</t>
    <rPh sb="21" eb="24">
      <t>セッキョクテキ</t>
    </rPh>
    <rPh sb="25" eb="27">
      <t>レンケイ</t>
    </rPh>
    <rPh sb="45" eb="46">
      <t>ト</t>
    </rPh>
    <rPh sb="47" eb="48">
      <t>ク</t>
    </rPh>
    <phoneticPr fontId="8"/>
  </si>
  <si>
    <t>取引先や調達するITサービス等提供事業者のサイバーセキュリティ対策の強化の啓発に取り組んでいる</t>
    <rPh sb="37" eb="39">
      <t>ケイハツ</t>
    </rPh>
    <rPh sb="40" eb="41">
      <t>ト</t>
    </rPh>
    <rPh sb="42" eb="43">
      <t>ク</t>
    </rPh>
    <phoneticPr fontId="8"/>
  </si>
  <si>
    <t>取引先や調達するITサービス等提供事業者のサイバーセキュリティ対策の強化を促していない</t>
    <phoneticPr fontId="8"/>
  </si>
  <si>
    <t>AI-12</t>
  </si>
  <si>
    <t>AIに関するリスクへの対応</t>
    <phoneticPr fontId="2"/>
  </si>
  <si>
    <t>記述5</t>
    <rPh sb="0" eb="2">
      <t>キジュツ</t>
    </rPh>
    <phoneticPr fontId="8"/>
  </si>
  <si>
    <r>
      <t xml:space="preserve">DXを実現するためのITシステムの構築・利活用
</t>
    </r>
    <r>
      <rPr>
        <sz val="11"/>
        <rFont val="Meiryo UI"/>
        <family val="3"/>
        <charset val="128"/>
      </rPr>
      <t>※個別プロジェクトではなく、会社全体のことについてご記載ください</t>
    </r>
    <r>
      <rPr>
        <b/>
        <sz val="12"/>
        <rFont val="Meiryo UI"/>
        <family val="3"/>
        <charset val="128"/>
      </rPr>
      <t>。</t>
    </r>
    <rPh sb="3" eb="5">
      <t>ジツゲン</t>
    </rPh>
    <phoneticPr fontId="3"/>
  </si>
  <si>
    <t>5-1</t>
    <phoneticPr fontId="8"/>
  </si>
  <si>
    <t>5-2</t>
    <phoneticPr fontId="8"/>
  </si>
  <si>
    <t>DXを実現するためのITシステムの構築・利活用について</t>
    <rPh sb="3" eb="5">
      <t>ジツゲン</t>
    </rPh>
    <rPh sb="17" eb="19">
      <t>コウチク</t>
    </rPh>
    <rPh sb="20" eb="21">
      <t>リ</t>
    </rPh>
    <rPh sb="21" eb="23">
      <t>カツヨウ</t>
    </rPh>
    <phoneticPr fontId="8"/>
  </si>
  <si>
    <t>5-3</t>
    <phoneticPr fontId="8"/>
  </si>
  <si>
    <t>5-2のうち、特筆するべき技術やその活用方法
※技術的負債（レガシーシステム）が再度発生することを回避する仕組みがある場合や、事業部単位での個別最適による複雑化・ブラックボックス化を回避するための仕組みがある場合は、それらの点についてもご記載ください。</t>
    <phoneticPr fontId="8"/>
  </si>
  <si>
    <t>5-4</t>
    <phoneticPr fontId="8"/>
  </si>
  <si>
    <t>記述6</t>
    <rPh sb="0" eb="2">
      <t>キジュツ</t>
    </rPh>
    <phoneticPr fontId="8"/>
  </si>
  <si>
    <r>
      <t xml:space="preserve">デジタル化がもたらすリスク認識とその対応方法
</t>
    </r>
    <r>
      <rPr>
        <sz val="11"/>
        <rFont val="Meiryo UI"/>
        <family val="3"/>
        <charset val="128"/>
      </rPr>
      <t>※個別プロジェクトではなく、会社全体のことについてご記載ください</t>
    </r>
    <r>
      <rPr>
        <b/>
        <sz val="12"/>
        <rFont val="Meiryo UI"/>
        <family val="3"/>
        <charset val="128"/>
      </rPr>
      <t>。</t>
    </r>
    <phoneticPr fontId="3"/>
  </si>
  <si>
    <t>6-1</t>
    <phoneticPr fontId="8"/>
  </si>
  <si>
    <t>6-2</t>
    <phoneticPr fontId="8"/>
  </si>
  <si>
    <t>サイバーセキュリティリスクに対する認識と体制について
※CISO等の責任者を任命するなどの管理体制、外部人材の活用や社員への教育等による体制の強化状況等をご記載ください。なお、サプライチェーンの保護に向けて、取引先や調達するITサービス等提供事業者のサイバーセキュリティ対策の強化を促しつつ、サプライチェーン全体での付加価値の向上に取り組んでいる場合は、その点についてもご記載ください。</t>
    <rPh sb="20" eb="22">
      <t>タイセイ</t>
    </rPh>
    <phoneticPr fontId="8"/>
  </si>
  <si>
    <t>6-3</t>
    <phoneticPr fontId="8"/>
  </si>
  <si>
    <t>サイバーセキュリティリスクに対する取組について
※自社におけるサイバーリスクへの対応計画の策定状況やその取組状況、計画の進捗をモニタリングする仕組み等について概要をご記載ください。</t>
    <rPh sb="14" eb="15">
      <t>タイ</t>
    </rPh>
    <rPh sb="17" eb="19">
      <t>トリクミ</t>
    </rPh>
    <phoneticPr fontId="8"/>
  </si>
  <si>
    <t>6-4</t>
    <phoneticPr fontId="8"/>
  </si>
  <si>
    <t>サイバーセキュリティリスク対策のチェックについて
※第三者監査の実施状況や事業継続計画（BCP）の策定、演習・訓練の実施状況等をご記載ください。</t>
    <rPh sb="13" eb="15">
      <t>タイサク</t>
    </rPh>
    <phoneticPr fontId="8"/>
  </si>
  <si>
    <t>6-5</t>
    <phoneticPr fontId="8"/>
  </si>
  <si>
    <t>6-6</t>
    <phoneticPr fontId="8"/>
  </si>
  <si>
    <t>サイバーセキュリティリスク、デジタル化（特定のプロジェクトではなく会社のデジタル化全般）がもたらすリスク認識とその対応方法について</t>
    <phoneticPr fontId="8"/>
  </si>
  <si>
    <t>4.</t>
    <phoneticPr fontId="3"/>
  </si>
  <si>
    <t>成果指標の設定・DX戦略の見直し</t>
    <rPh sb="0" eb="2">
      <t>セイカ</t>
    </rPh>
    <rPh sb="2" eb="4">
      <t>シヒョウ</t>
    </rPh>
    <rPh sb="5" eb="7">
      <t>セッテイ</t>
    </rPh>
    <rPh sb="10" eb="12">
      <t>センリャク</t>
    </rPh>
    <rPh sb="13" eb="15">
      <t>ミナオ</t>
    </rPh>
    <phoneticPr fontId="3"/>
  </si>
  <si>
    <r>
      <t>企業は、DX戦略の達成度を測る指標を定め、指標に基づく成果についての自己評価を行う。</t>
    </r>
    <r>
      <rPr>
        <b/>
        <strike/>
        <sz val="12"/>
        <color theme="0"/>
        <rFont val="Meiryo UI"/>
        <family val="3"/>
        <charset val="128"/>
      </rPr>
      <t xml:space="preserve">
</t>
    </r>
    <r>
      <rPr>
        <b/>
        <sz val="12"/>
        <color theme="0"/>
        <rFont val="Meiryo UI"/>
        <family val="3"/>
        <charset val="128"/>
      </rPr>
      <t>経営者は、事業部門（担当）や ITシステム部門（担当）等とも協力し、デジタル技術に係る動向や自社のITシステムの現状を踏まえた課題を把握・分析し、DX戦略の見直しに反映する。
[取締役会設置会社の場合]
取締役会は、経営ビジョンやDX戦略の方向性等を示すにあたり、その役割・責務を適切に果たし、また、これらの実現に向けた経営者の取組を適切に監督する。</t>
    </r>
    <rPh sb="39" eb="40">
      <t>オコナ</t>
    </rPh>
    <phoneticPr fontId="3"/>
  </si>
  <si>
    <t>DGC-42</t>
    <phoneticPr fontId="2"/>
  </si>
  <si>
    <t>DX推進における各種取組のKPIの設定・評価</t>
    <rPh sb="2" eb="4">
      <t>スイシン</t>
    </rPh>
    <rPh sb="8" eb="10">
      <t>カクシュ</t>
    </rPh>
    <rPh sb="10" eb="12">
      <t>トリクミ</t>
    </rPh>
    <rPh sb="17" eb="19">
      <t>セッテイ</t>
    </rPh>
    <rPh sb="20" eb="22">
      <t>ヒョウカ</t>
    </rPh>
    <phoneticPr fontId="3"/>
  </si>
  <si>
    <t>DGC-11もしくはDGC-12において1～3と回答された場合はお答えください。
DX戦略・施策の達成度は、実施している全ての取組に定量・定性問わず、KPI（重要な成果指標）を設定し、評価されていますか。</t>
    <phoneticPr fontId="8"/>
  </si>
  <si>
    <t>全ての取組にKPIを設定し、評価している</t>
    <rPh sb="0" eb="1">
      <t>スベ</t>
    </rPh>
    <rPh sb="3" eb="4">
      <t>ト</t>
    </rPh>
    <rPh sb="4" eb="5">
      <t>ク</t>
    </rPh>
    <rPh sb="10" eb="12">
      <t>セッテイ</t>
    </rPh>
    <rPh sb="14" eb="16">
      <t>ヒョウカ</t>
    </rPh>
    <phoneticPr fontId="14"/>
  </si>
  <si>
    <t>一部の取組にKPIを設定し、評価している</t>
    <rPh sb="14" eb="16">
      <t>ヒョウカ</t>
    </rPh>
    <phoneticPr fontId="3"/>
  </si>
  <si>
    <t>KPIを定めたが、評価はしていない</t>
    <rPh sb="4" eb="5">
      <t>サダ</t>
    </rPh>
    <rPh sb="9" eb="11">
      <t>ヒョウカ</t>
    </rPh>
    <phoneticPr fontId="8"/>
  </si>
  <si>
    <t>KPIを設定していない</t>
    <phoneticPr fontId="8"/>
  </si>
  <si>
    <t>DGC-43</t>
    <phoneticPr fontId="2"/>
  </si>
  <si>
    <t>KPI・KGIの連携と財務成果</t>
    <rPh sb="8" eb="10">
      <t>レンケイ</t>
    </rPh>
    <rPh sb="11" eb="15">
      <t>ザイムセイカ</t>
    </rPh>
    <phoneticPr fontId="8"/>
  </si>
  <si>
    <t>DGC42において1～3と回答された場合はお答えください。
KPIとKGI（最終財務成果指標）を連携させており、実際に財務成果をあげていますか。</t>
    <phoneticPr fontId="8"/>
  </si>
  <si>
    <t>全てのKPIにKGI（最終財務成果指標）を連携させており、財務成果をあげている</t>
    <rPh sb="0" eb="1">
      <t>スベ</t>
    </rPh>
    <rPh sb="4" eb="6">
      <t>セッテイ</t>
    </rPh>
    <rPh sb="8" eb="10">
      <t>サイシュウ</t>
    </rPh>
    <rPh sb="10" eb="12">
      <t>ザイム</t>
    </rPh>
    <rPh sb="12" eb="14">
      <t>セイカ</t>
    </rPh>
    <rPh sb="14" eb="16">
      <t>シヒョウ</t>
    </rPh>
    <rPh sb="18" eb="20">
      <t>レンケイ</t>
    </rPh>
    <rPh sb="29" eb="33">
      <t>ザイムセイカ</t>
    </rPh>
    <phoneticPr fontId="14"/>
  </si>
  <si>
    <t>全てのKPIにKGI（最終財務成果指標）を連携させているが、財務成果をあげていない</t>
    <rPh sb="0" eb="1">
      <t>スベ</t>
    </rPh>
    <phoneticPr fontId="3"/>
  </si>
  <si>
    <t>一部のKPIにKGIを連携させている</t>
    <phoneticPr fontId="3"/>
  </si>
  <si>
    <t>KPIにKGIを連携させていない</t>
    <phoneticPr fontId="3"/>
  </si>
  <si>
    <t>DGC-44</t>
    <phoneticPr fontId="2"/>
  </si>
  <si>
    <t>DX戦略の進捗や成果の把握</t>
    <phoneticPr fontId="8"/>
  </si>
  <si>
    <t>経営・事業レベルのDX戦略の進捗や成果把握を即座に行うことができていますか。</t>
    <phoneticPr fontId="8"/>
  </si>
  <si>
    <t>DX戦略の進捗や成果把握を即座に行うことができる</t>
    <rPh sb="13" eb="15">
      <t>ソクザ</t>
    </rPh>
    <rPh sb="16" eb="17">
      <t>オコナ</t>
    </rPh>
    <phoneticPr fontId="8"/>
  </si>
  <si>
    <t>DX戦略の進捗や成果把握を行っているが、時間がかかる</t>
    <rPh sb="13" eb="14">
      <t>オコナ</t>
    </rPh>
    <rPh sb="20" eb="22">
      <t>ジカン</t>
    </rPh>
    <phoneticPr fontId="8"/>
  </si>
  <si>
    <t>DX戦略の進捗や成果把握を行っていない</t>
    <rPh sb="13" eb="14">
      <t>オコナ</t>
    </rPh>
    <phoneticPr fontId="8"/>
  </si>
  <si>
    <t>DGC-45</t>
    <phoneticPr fontId="2"/>
  </si>
  <si>
    <t>経営者によるAIも含むデジタル技術に係る動向やITシステムの現状を踏まえた課題把握・分析</t>
    <rPh sb="0" eb="3">
      <t>ケイエイシャ</t>
    </rPh>
    <rPh sb="9" eb="10">
      <t>フク</t>
    </rPh>
    <rPh sb="15" eb="17">
      <t>ギジュツ</t>
    </rPh>
    <rPh sb="18" eb="19">
      <t>カカ</t>
    </rPh>
    <rPh sb="20" eb="22">
      <t>ドウコウ</t>
    </rPh>
    <rPh sb="30" eb="32">
      <t>ゲンジョウ</t>
    </rPh>
    <rPh sb="33" eb="34">
      <t>フ</t>
    </rPh>
    <rPh sb="37" eb="39">
      <t>カダイ</t>
    </rPh>
    <rPh sb="39" eb="41">
      <t>ハアク</t>
    </rPh>
    <rPh sb="42" eb="44">
      <t>ブンセキ</t>
    </rPh>
    <phoneticPr fontId="3"/>
  </si>
  <si>
    <t>経営者が事業部門やITシステム部門等と協力しながら、デジタル技術に係る動向や自社のITシステムの現状を踏まえた課題を把握・分析し、DX戦略の見直しに活用していますか。</t>
    <rPh sb="0" eb="2">
      <t>ケイエイ</t>
    </rPh>
    <rPh sb="2" eb="3">
      <t>シャ</t>
    </rPh>
    <rPh sb="4" eb="6">
      <t>ジギョウ</t>
    </rPh>
    <rPh sb="6" eb="8">
      <t>ブモン</t>
    </rPh>
    <rPh sb="15" eb="17">
      <t>ブモン</t>
    </rPh>
    <rPh sb="17" eb="18">
      <t>ナド</t>
    </rPh>
    <rPh sb="19" eb="21">
      <t>キョウリョク</t>
    </rPh>
    <rPh sb="30" eb="32">
      <t>ギジュツ</t>
    </rPh>
    <rPh sb="33" eb="34">
      <t>カカ</t>
    </rPh>
    <rPh sb="35" eb="37">
      <t>ドウコウ</t>
    </rPh>
    <rPh sb="38" eb="40">
      <t>ジシャ</t>
    </rPh>
    <rPh sb="48" eb="50">
      <t>ゲンジョウ</t>
    </rPh>
    <rPh sb="51" eb="52">
      <t>フ</t>
    </rPh>
    <rPh sb="55" eb="57">
      <t>カダイ</t>
    </rPh>
    <rPh sb="58" eb="60">
      <t>ハアク</t>
    </rPh>
    <rPh sb="61" eb="63">
      <t>ブンセキ</t>
    </rPh>
    <rPh sb="67" eb="69">
      <t>センリャク</t>
    </rPh>
    <rPh sb="70" eb="72">
      <t>ミナオ</t>
    </rPh>
    <rPh sb="74" eb="76">
      <t>カツヨウ</t>
    </rPh>
    <phoneticPr fontId="3"/>
  </si>
  <si>
    <t>経営者が事業部門やITシステム部門等と協力しながら、デジタル技術に係る動向や自社のITシステムの現状を踏まえた課題を把握・分析し、DX戦略の見直しに活用している</t>
    <rPh sb="0" eb="2">
      <t>ケイエイ</t>
    </rPh>
    <rPh sb="2" eb="3">
      <t>シャ</t>
    </rPh>
    <rPh sb="30" eb="32">
      <t>ギジュツ</t>
    </rPh>
    <rPh sb="33" eb="34">
      <t>カカ</t>
    </rPh>
    <rPh sb="35" eb="37">
      <t>ドウコウ</t>
    </rPh>
    <rPh sb="38" eb="40">
      <t>ジシャ</t>
    </rPh>
    <rPh sb="48" eb="50">
      <t>ゲンジョウ</t>
    </rPh>
    <rPh sb="51" eb="52">
      <t>フ</t>
    </rPh>
    <rPh sb="55" eb="57">
      <t>カダイ</t>
    </rPh>
    <rPh sb="58" eb="60">
      <t>ハアク</t>
    </rPh>
    <rPh sb="61" eb="63">
      <t>ブンセキ</t>
    </rPh>
    <rPh sb="67" eb="69">
      <t>センリャク</t>
    </rPh>
    <rPh sb="70" eb="72">
      <t>ミナオ</t>
    </rPh>
    <rPh sb="74" eb="76">
      <t>カツヨウ</t>
    </rPh>
    <phoneticPr fontId="14"/>
  </si>
  <si>
    <t>事業部門やITシステム部門等が、デジタル技術に係る動向や自社のITシステムの現状を踏まえた課題を把握・分析しているが、経営者の関与が少なく、DX戦略の見直しへの活用はできていない</t>
    <rPh sb="0" eb="2">
      <t>ジギョウ</t>
    </rPh>
    <rPh sb="20" eb="22">
      <t>ギジュツ</t>
    </rPh>
    <rPh sb="23" eb="24">
      <t>カカ</t>
    </rPh>
    <rPh sb="25" eb="27">
      <t>ドウコウ</t>
    </rPh>
    <rPh sb="28" eb="30">
      <t>ジシャ</t>
    </rPh>
    <rPh sb="38" eb="40">
      <t>ゲンジョウ</t>
    </rPh>
    <rPh sb="41" eb="42">
      <t>フ</t>
    </rPh>
    <rPh sb="45" eb="47">
      <t>カダイ</t>
    </rPh>
    <rPh sb="48" eb="50">
      <t>ハアク</t>
    </rPh>
    <rPh sb="51" eb="53">
      <t>ブンセキ</t>
    </rPh>
    <rPh sb="59" eb="62">
      <t>ケイエイシャ</t>
    </rPh>
    <rPh sb="63" eb="65">
      <t>カンヨ</t>
    </rPh>
    <rPh sb="66" eb="67">
      <t>スク</t>
    </rPh>
    <rPh sb="72" eb="74">
      <t>センリャク</t>
    </rPh>
    <rPh sb="75" eb="77">
      <t>ミナオ</t>
    </rPh>
    <rPh sb="80" eb="82">
      <t>カツヨウ</t>
    </rPh>
    <phoneticPr fontId="14"/>
  </si>
  <si>
    <t>経営者の関与が少ない</t>
    <rPh sb="0" eb="3">
      <t>ケイエイシャ</t>
    </rPh>
    <rPh sb="4" eb="6">
      <t>カンヨ</t>
    </rPh>
    <rPh sb="7" eb="8">
      <t>スク</t>
    </rPh>
    <phoneticPr fontId="3"/>
  </si>
  <si>
    <t>DGC-46</t>
    <phoneticPr fontId="2"/>
  </si>
  <si>
    <t>企業価値向上のためのDX推進についての経営会議での議論</t>
    <rPh sb="0" eb="2">
      <t>キギョウ</t>
    </rPh>
    <rPh sb="2" eb="4">
      <t>カチ</t>
    </rPh>
    <rPh sb="4" eb="6">
      <t>コウジョウ</t>
    </rPh>
    <rPh sb="12" eb="14">
      <t>スイシン</t>
    </rPh>
    <rPh sb="19" eb="21">
      <t>ケイエイ</t>
    </rPh>
    <rPh sb="21" eb="23">
      <t>カイギ</t>
    </rPh>
    <rPh sb="25" eb="27">
      <t>ギロン</t>
    </rPh>
    <phoneticPr fontId="3"/>
  </si>
  <si>
    <t>企業価値向上のためのDX推進に関して、取締役会・経営会議で報告・議論されていますか。</t>
    <rPh sb="12" eb="14">
      <t>スイシン</t>
    </rPh>
    <rPh sb="15" eb="16">
      <t>カン</t>
    </rPh>
    <rPh sb="19" eb="22">
      <t>トリシマリヤク</t>
    </rPh>
    <rPh sb="22" eb="23">
      <t>カイ</t>
    </rPh>
    <rPh sb="29" eb="31">
      <t>ホウコク</t>
    </rPh>
    <rPh sb="32" eb="34">
      <t>ギロン</t>
    </rPh>
    <phoneticPr fontId="3"/>
  </si>
  <si>
    <t>取締役会・経営会議で頻繁に報告・議論される</t>
    <rPh sb="0" eb="3">
      <t>トリシマリヤク</t>
    </rPh>
    <rPh sb="3" eb="4">
      <t>カイ</t>
    </rPh>
    <rPh sb="5" eb="7">
      <t>ケイエイ</t>
    </rPh>
    <rPh sb="7" eb="9">
      <t>カイギ</t>
    </rPh>
    <rPh sb="10" eb="12">
      <t>ヒンパン</t>
    </rPh>
    <rPh sb="16" eb="18">
      <t>ギロン</t>
    </rPh>
    <phoneticPr fontId="14"/>
  </si>
  <si>
    <t>取締役会・経営会議で報告され議題となることはまれである</t>
    <rPh sb="5" eb="7">
      <t>ケイエイ</t>
    </rPh>
    <rPh sb="7" eb="9">
      <t>カイギ</t>
    </rPh>
    <rPh sb="10" eb="12">
      <t>ホウコク</t>
    </rPh>
    <rPh sb="14" eb="16">
      <t>ギダイ</t>
    </rPh>
    <phoneticPr fontId="14"/>
  </si>
  <si>
    <t>取締役会・経営会議の議題となることはない</t>
    <rPh sb="5" eb="7">
      <t>ケイエイ</t>
    </rPh>
    <rPh sb="7" eb="9">
      <t>カイギ</t>
    </rPh>
    <rPh sb="10" eb="12">
      <t>ギダイ</t>
    </rPh>
    <phoneticPr fontId="3"/>
  </si>
  <si>
    <t>DGC-47</t>
    <phoneticPr fontId="2"/>
  </si>
  <si>
    <t>取締役会への教育機会の提供</t>
    <rPh sb="0" eb="4">
      <t>トリシマリヤクカイ</t>
    </rPh>
    <rPh sb="6" eb="10">
      <t>キョウイクキカイ</t>
    </rPh>
    <rPh sb="11" eb="13">
      <t>テイキョウ</t>
    </rPh>
    <phoneticPr fontId="8"/>
  </si>
  <si>
    <t>取締役に対してDXに関する研修等の教育機会を提供し、取締役のモニタリング能力の向上を図っていますか。</t>
    <phoneticPr fontId="8"/>
  </si>
  <si>
    <t>定期的に教育機会を提供し、取締役のモニタリング能力の向上を図っている</t>
    <rPh sb="0" eb="3">
      <t>テイキテキ</t>
    </rPh>
    <phoneticPr fontId="8"/>
  </si>
  <si>
    <t>不定期ではあるものの、教育機会を提供し、取締役のモニタリング能力の向上を図っている</t>
    <rPh sb="0" eb="3">
      <t>フテイキ</t>
    </rPh>
    <phoneticPr fontId="8"/>
  </si>
  <si>
    <t>取締役のモニタリング能力の向上を図っていない</t>
    <phoneticPr fontId="8"/>
  </si>
  <si>
    <t>DGC-48</t>
    <phoneticPr fontId="2"/>
  </si>
  <si>
    <t>取締役会によるモニタリング</t>
    <phoneticPr fontId="8"/>
  </si>
  <si>
    <t>取締役会が経営陣によるDX施策の執行に対して定期的にモニタリングを行うとともに、取締役会の意見を踏まえて経営陣がDX戦略の見直しを行っていますか。</t>
    <phoneticPr fontId="8"/>
  </si>
  <si>
    <t>取締役会が定期的にモニタリングを行い、取締役会の意見を踏まえて経営陣がDX戦略の見直しを行っている</t>
    <rPh sb="0" eb="4">
      <t>トリシマリヤクカイ</t>
    </rPh>
    <rPh sb="5" eb="8">
      <t>テイキテキ</t>
    </rPh>
    <rPh sb="16" eb="17">
      <t>オコナ</t>
    </rPh>
    <phoneticPr fontId="8"/>
  </si>
  <si>
    <t>取締役会が定期的にモニタリングを行っているが、DX戦略の見直しに反映できていない</t>
    <rPh sb="32" eb="34">
      <t>ハンエイ</t>
    </rPh>
    <phoneticPr fontId="8"/>
  </si>
  <si>
    <t>取締役会が定期的にモニタリングを行っていない</t>
    <rPh sb="0" eb="4">
      <t>トリシマリヤクカイ</t>
    </rPh>
    <rPh sb="5" eb="8">
      <t>テイキテキ</t>
    </rPh>
    <rPh sb="16" eb="17">
      <t>オコナ</t>
    </rPh>
    <phoneticPr fontId="8"/>
  </si>
  <si>
    <t>記述７</t>
    <rPh sb="0" eb="2">
      <t>キジュツ</t>
    </rPh>
    <phoneticPr fontId="8"/>
  </si>
  <si>
    <t>経営戦略・DX戦略の進捗・成果を適時・継続的に確認するための工夫、見直しの方法　</t>
    <phoneticPr fontId="2"/>
  </si>
  <si>
    <t>7-1</t>
    <phoneticPr fontId="8"/>
  </si>
  <si>
    <t>7-2</t>
    <phoneticPr fontId="8"/>
  </si>
  <si>
    <t>進捗・成果を適時・継続的に把握する方法について</t>
    <rPh sb="0" eb="2">
      <t>シンチョク</t>
    </rPh>
    <rPh sb="3" eb="5">
      <t>セイカ</t>
    </rPh>
    <rPh sb="6" eb="8">
      <t>テキジ</t>
    </rPh>
    <rPh sb="9" eb="11">
      <t>ケイゾク</t>
    </rPh>
    <rPh sb="11" eb="12">
      <t>テキ</t>
    </rPh>
    <rPh sb="13" eb="15">
      <t>ハアク</t>
    </rPh>
    <rPh sb="17" eb="19">
      <t>ホウホウ</t>
    </rPh>
    <phoneticPr fontId="8"/>
  </si>
  <si>
    <t>7-3</t>
    <phoneticPr fontId="8"/>
  </si>
  <si>
    <t>7-2を把握した上で、必要に応じて適時見直しを行うための方法について</t>
    <phoneticPr fontId="8"/>
  </si>
  <si>
    <t>7-4</t>
    <phoneticPr fontId="8"/>
  </si>
  <si>
    <t>取締役会によるモニタリング等について
※取締役会での議論内容やモニタリングの頻度、取締役会の意見を踏まえて見直した事例等をご記載ください。また、取締役に対してDXに関する研修等の教育機会を提供している場合は、教育機会の頻度、内容についてもご記載ください。</t>
    <phoneticPr fontId="8"/>
  </si>
  <si>
    <t>5.</t>
    <phoneticPr fontId="3"/>
  </si>
  <si>
    <t>ステークホルダーとの対話</t>
    <rPh sb="10" eb="12">
      <t>タイワ</t>
    </rPh>
    <phoneticPr fontId="3"/>
  </si>
  <si>
    <t>企業は、経営ビジョンやビジネスモデル、DX戦略、DX戦略の推進に必要な各方策、成果指標に基づく成果について、「価値創造ストーリー」として投資家をはじめとした適切なステークホルダーに示す。
経営者は、DX戦略の実施に当たり、ステークホルダーへの情報発信を含め、リーダーシップを発揮する。
※「ステークホルダー」という用語は、顧客、投資家、金融機関、社員、取引先、システム・データ連携による価値協創のパートナー、地域社会等を含む。</t>
    <phoneticPr fontId="3"/>
  </si>
  <si>
    <t>DGC-49</t>
    <phoneticPr fontId="2"/>
  </si>
  <si>
    <t>経営者のメッセージ</t>
    <rPh sb="2" eb="3">
      <t>シャ</t>
    </rPh>
    <phoneticPr fontId="3"/>
  </si>
  <si>
    <t>経営者が自身の言葉で経営ビジョンや企業価値向上のためのDX実現のメッセージをステークホルダーに対して、経営方針・経営計画やメディア等で発信していますか。</t>
    <rPh sb="0" eb="3">
      <t>ケイエイシャ</t>
    </rPh>
    <rPh sb="4" eb="6">
      <t>ジシン</t>
    </rPh>
    <rPh sb="7" eb="9">
      <t>コトバ</t>
    </rPh>
    <rPh sb="10" eb="12">
      <t>ケイエイ</t>
    </rPh>
    <rPh sb="29" eb="31">
      <t>ジツゲン</t>
    </rPh>
    <rPh sb="47" eb="48">
      <t>タイ</t>
    </rPh>
    <rPh sb="51" eb="53">
      <t>ケイエイ</t>
    </rPh>
    <rPh sb="53" eb="55">
      <t>ホウシン</t>
    </rPh>
    <rPh sb="56" eb="58">
      <t>ケイエイ</t>
    </rPh>
    <rPh sb="58" eb="60">
      <t>ケイカク</t>
    </rPh>
    <rPh sb="65" eb="66">
      <t>トウ</t>
    </rPh>
    <rPh sb="67" eb="69">
      <t>ハッシン</t>
    </rPh>
    <phoneticPr fontId="12"/>
  </si>
  <si>
    <t>経営者が経営ビジョンや企業価値向上のためのDX実現のメッセージをメディア等で積極的に発信している</t>
    <rPh sb="0" eb="2">
      <t>ケイエイ</t>
    </rPh>
    <rPh sb="2" eb="3">
      <t>シャ</t>
    </rPh>
    <rPh sb="4" eb="6">
      <t>ケイエイ</t>
    </rPh>
    <rPh sb="11" eb="13">
      <t>キギョウ</t>
    </rPh>
    <rPh sb="13" eb="15">
      <t>カチ</t>
    </rPh>
    <rPh sb="15" eb="17">
      <t>コウジョウ</t>
    </rPh>
    <rPh sb="23" eb="25">
      <t>ジツゲン</t>
    </rPh>
    <rPh sb="36" eb="37">
      <t>トウ</t>
    </rPh>
    <rPh sb="38" eb="41">
      <t>セッキョクテキ</t>
    </rPh>
    <rPh sb="42" eb="44">
      <t>ハッシン</t>
    </rPh>
    <phoneticPr fontId="3"/>
  </si>
  <si>
    <t>経営者が経営ビジョンや企業価値向上のためのDX実現のメッセージをメディア等で一定程度発信している</t>
    <rPh sb="0" eb="2">
      <t>ケイエイ</t>
    </rPh>
    <rPh sb="2" eb="3">
      <t>シャ</t>
    </rPh>
    <rPh sb="4" eb="6">
      <t>ケイエイ</t>
    </rPh>
    <rPh sb="11" eb="13">
      <t>キギョウ</t>
    </rPh>
    <rPh sb="13" eb="15">
      <t>カチ</t>
    </rPh>
    <rPh sb="15" eb="17">
      <t>コウジョウ</t>
    </rPh>
    <rPh sb="23" eb="25">
      <t>ジツゲン</t>
    </rPh>
    <rPh sb="38" eb="42">
      <t>イッテイテイド</t>
    </rPh>
    <phoneticPr fontId="3"/>
  </si>
  <si>
    <t>経営者が経営ビジョンや企業価値向上のためのDX実現のメッセージをメディア等で発信していない</t>
    <rPh sb="4" eb="6">
      <t>ケイエイ</t>
    </rPh>
    <rPh sb="23" eb="25">
      <t>ジツゲン</t>
    </rPh>
    <phoneticPr fontId="3"/>
  </si>
  <si>
    <t>DGC-50</t>
    <phoneticPr fontId="2"/>
  </si>
  <si>
    <t>DX戦略に関する発信・対話</t>
    <rPh sb="2" eb="4">
      <t>センリャク</t>
    </rPh>
    <rPh sb="5" eb="6">
      <t>カン</t>
    </rPh>
    <rPh sb="8" eb="10">
      <t>ハッシン</t>
    </rPh>
    <rPh sb="11" eb="13">
      <t>タイワ</t>
    </rPh>
    <phoneticPr fontId="8"/>
  </si>
  <si>
    <t>ステークホルダーに対し、DX戦略、その実行上の課題、具体的施策について発信し、対話を行っていますか。</t>
    <phoneticPr fontId="8"/>
  </si>
  <si>
    <t>投資家をはじめとした複数のステークホルダーに対して、DX戦略、その実行上の課題、具体的施策について発信し、積極的にステーホルダーとの対話の機会を設けている</t>
    <rPh sb="0" eb="3">
      <t>トウシカ</t>
    </rPh>
    <rPh sb="10" eb="12">
      <t>フクスウ</t>
    </rPh>
    <rPh sb="22" eb="23">
      <t>タイ</t>
    </rPh>
    <rPh sb="53" eb="56">
      <t>セッキョクテキ</t>
    </rPh>
    <rPh sb="66" eb="68">
      <t>タイワ</t>
    </rPh>
    <rPh sb="69" eb="71">
      <t>キカイ</t>
    </rPh>
    <rPh sb="72" eb="73">
      <t>モウ</t>
    </rPh>
    <phoneticPr fontId="8"/>
  </si>
  <si>
    <t>一部のステークホルダーに対して、DX戦略、その実行上の課題、具体的施策について発信し、対話を行っている</t>
    <rPh sb="0" eb="2">
      <t>イチブ</t>
    </rPh>
    <phoneticPr fontId="8"/>
  </si>
  <si>
    <t>発信・対話を行っていない</t>
    <rPh sb="0" eb="2">
      <t>ハッシン</t>
    </rPh>
    <rPh sb="3" eb="5">
      <t>タイワ</t>
    </rPh>
    <rPh sb="6" eb="7">
      <t>オコナ</t>
    </rPh>
    <phoneticPr fontId="8"/>
  </si>
  <si>
    <t>DGC-51</t>
    <phoneticPr fontId="2"/>
  </si>
  <si>
    <t>経営陣のスキルマトリックス等の作成及び公表</t>
    <rPh sb="0" eb="2">
      <t>ケイエイ</t>
    </rPh>
    <rPh sb="2" eb="3">
      <t>ジン</t>
    </rPh>
    <rPh sb="13" eb="14">
      <t>トウ</t>
    </rPh>
    <rPh sb="15" eb="17">
      <t>サクセイ</t>
    </rPh>
    <rPh sb="17" eb="18">
      <t>オヨ</t>
    </rPh>
    <rPh sb="19" eb="21">
      <t>コウヒョウ</t>
    </rPh>
    <phoneticPr fontId="3"/>
  </si>
  <si>
    <t>スキルマトリックス等により、経営陣や取締役のデジタルに関係したスキルの項目を作成し、ステークホルダーに向け公表していますか。</t>
    <rPh sb="14" eb="16">
      <t>ケイエイ</t>
    </rPh>
    <rPh sb="16" eb="17">
      <t>ジン</t>
    </rPh>
    <rPh sb="18" eb="21">
      <t>トリシマリヤク</t>
    </rPh>
    <rPh sb="27" eb="29">
      <t>カンケイ</t>
    </rPh>
    <rPh sb="35" eb="37">
      <t>コウモク</t>
    </rPh>
    <rPh sb="38" eb="40">
      <t>サクセイ</t>
    </rPh>
    <rPh sb="51" eb="52">
      <t>ム</t>
    </rPh>
    <rPh sb="53" eb="55">
      <t>コウヒョウ</t>
    </rPh>
    <phoneticPr fontId="3"/>
  </si>
  <si>
    <t>スキルマトリックス等を作成し、公表している</t>
    <rPh sb="9" eb="10">
      <t>トウ</t>
    </rPh>
    <rPh sb="11" eb="13">
      <t>サクセイ</t>
    </rPh>
    <rPh sb="15" eb="17">
      <t>コウヒョウ</t>
    </rPh>
    <phoneticPr fontId="3"/>
  </si>
  <si>
    <t>スキルマトリックス等の作成に着手している</t>
    <rPh sb="11" eb="13">
      <t>サクセイ</t>
    </rPh>
    <rPh sb="14" eb="16">
      <t>チャクシュ</t>
    </rPh>
    <phoneticPr fontId="3"/>
  </si>
  <si>
    <t>スキルマトリックス等作成の予定はない</t>
    <rPh sb="10" eb="12">
      <t>サクセイ</t>
    </rPh>
    <rPh sb="13" eb="15">
      <t>ヨテイ</t>
    </rPh>
    <phoneticPr fontId="3"/>
  </si>
  <si>
    <t>DGC-52</t>
    <phoneticPr fontId="2"/>
  </si>
  <si>
    <t>デジタル人材の育成・確保に関するアピール</t>
    <phoneticPr fontId="3"/>
  </si>
  <si>
    <t>自社のデジタル人材育成・確保に関する考え方を定め、自社へ就職を希望する者も含めたステークホルダーに対して、効果的にアピールされていますか。</t>
    <rPh sb="22" eb="23">
      <t>サダ</t>
    </rPh>
    <rPh sb="25" eb="27">
      <t>ジシャ</t>
    </rPh>
    <rPh sb="28" eb="30">
      <t>シュウショク</t>
    </rPh>
    <rPh sb="31" eb="33">
      <t>キボウ</t>
    </rPh>
    <rPh sb="35" eb="36">
      <t>モノ</t>
    </rPh>
    <rPh sb="37" eb="38">
      <t>フク</t>
    </rPh>
    <rPh sb="49" eb="50">
      <t>タイ</t>
    </rPh>
    <phoneticPr fontId="8"/>
  </si>
  <si>
    <t>自社のデジタル人材育成・確保に関する考え方を定め、効果的に公表・発信できており、人材確保などの効果がでている</t>
    <rPh sb="29" eb="31">
      <t>コウヒョウ</t>
    </rPh>
    <rPh sb="32" eb="34">
      <t>ハッシン</t>
    </rPh>
    <rPh sb="40" eb="42">
      <t>ジンザイ</t>
    </rPh>
    <rPh sb="42" eb="44">
      <t>カクホ</t>
    </rPh>
    <rPh sb="47" eb="49">
      <t>コウカ</t>
    </rPh>
    <phoneticPr fontId="2"/>
  </si>
  <si>
    <t>自社のデジタル人材育成・確保に関する考え方を定め、公表・発信している</t>
    <rPh sb="25" eb="27">
      <t>コウヒョウ</t>
    </rPh>
    <rPh sb="28" eb="30">
      <t>ハッシン</t>
    </rPh>
    <phoneticPr fontId="2"/>
  </si>
  <si>
    <t>自社のデジタル人材育成・確保に関する考え方を定めておらず、公表・発信していない</t>
    <rPh sb="29" eb="31">
      <t>コウヒョウ</t>
    </rPh>
    <rPh sb="32" eb="34">
      <t>ハッシン</t>
    </rPh>
    <phoneticPr fontId="2"/>
  </si>
  <si>
    <t>DGC-53</t>
    <phoneticPr fontId="2"/>
  </si>
  <si>
    <t>サイバーセキュリティへの取組に関する開示</t>
    <rPh sb="12" eb="13">
      <t>ト</t>
    </rPh>
    <rPh sb="13" eb="14">
      <t>ク</t>
    </rPh>
    <rPh sb="15" eb="16">
      <t>カン</t>
    </rPh>
    <rPh sb="18" eb="20">
      <t>カイジ</t>
    </rPh>
    <phoneticPr fontId="3"/>
  </si>
  <si>
    <t>サイバーセキュリティリスクの性質・度合いに応じて、サイバーセキュリティ報告書、CSR報告書、サステナビリティレポートや有価証券報告書等への記載を通じて開示を行っていますか。</t>
    <rPh sb="78" eb="79">
      <t>オコナ</t>
    </rPh>
    <phoneticPr fontId="3"/>
  </si>
  <si>
    <t>セキュリティポリシー、関連投資、体制、日常的なPDCA活動などに関して、開示を行っている</t>
    <rPh sb="11" eb="13">
      <t>カンレン</t>
    </rPh>
    <rPh sb="13" eb="15">
      <t>トウシ</t>
    </rPh>
    <rPh sb="16" eb="18">
      <t>タイセイ</t>
    </rPh>
    <rPh sb="19" eb="22">
      <t>ニチジョウテキ</t>
    </rPh>
    <rPh sb="27" eb="29">
      <t>カツドウ</t>
    </rPh>
    <rPh sb="32" eb="33">
      <t>カン</t>
    </rPh>
    <rPh sb="36" eb="38">
      <t>カイジ</t>
    </rPh>
    <rPh sb="39" eb="40">
      <t>オコナ</t>
    </rPh>
    <phoneticPr fontId="3"/>
  </si>
  <si>
    <t>セキュリティポリシーなど一部の関連情報のみ開示を行っている</t>
    <rPh sb="12" eb="14">
      <t>イチブ</t>
    </rPh>
    <rPh sb="15" eb="17">
      <t>カンレン</t>
    </rPh>
    <rPh sb="17" eb="19">
      <t>ジョウホウ</t>
    </rPh>
    <rPh sb="21" eb="23">
      <t>カイジ</t>
    </rPh>
    <rPh sb="24" eb="25">
      <t>オコナ</t>
    </rPh>
    <phoneticPr fontId="3"/>
  </si>
  <si>
    <t>開示項目の選定も含め、開示の準備に着手している</t>
    <rPh sb="0" eb="2">
      <t>カイジ</t>
    </rPh>
    <rPh sb="2" eb="4">
      <t>コウモク</t>
    </rPh>
    <rPh sb="5" eb="7">
      <t>センテイ</t>
    </rPh>
    <rPh sb="8" eb="9">
      <t>フク</t>
    </rPh>
    <rPh sb="11" eb="13">
      <t>カイジ</t>
    </rPh>
    <rPh sb="14" eb="16">
      <t>ジュンビ</t>
    </rPh>
    <rPh sb="17" eb="19">
      <t>チャクシュ</t>
    </rPh>
    <phoneticPr fontId="3"/>
  </si>
  <si>
    <t>開示する予定はない</t>
    <rPh sb="0" eb="2">
      <t>カイジ</t>
    </rPh>
    <rPh sb="4" eb="6">
      <t>ヨテイ</t>
    </rPh>
    <phoneticPr fontId="3"/>
  </si>
  <si>
    <t>DGC-54</t>
    <phoneticPr fontId="2"/>
  </si>
  <si>
    <t>企業価値向上に関係するKPIの開示</t>
    <rPh sb="0" eb="2">
      <t>キギョウ</t>
    </rPh>
    <rPh sb="2" eb="4">
      <t>カチ</t>
    </rPh>
    <rPh sb="4" eb="6">
      <t>コウジョウ</t>
    </rPh>
    <rPh sb="7" eb="9">
      <t>カンケイ</t>
    </rPh>
    <rPh sb="15" eb="17">
      <t>カイジ</t>
    </rPh>
    <phoneticPr fontId="3"/>
  </si>
  <si>
    <t>KPIやそれを達成するための具体的な取組をステークホルダーに開示していますか。</t>
    <rPh sb="7" eb="9">
      <t>タッセイ</t>
    </rPh>
    <rPh sb="14" eb="17">
      <t>グタイテキ</t>
    </rPh>
    <rPh sb="18" eb="20">
      <t>トリクミ</t>
    </rPh>
    <rPh sb="30" eb="32">
      <t>カイジ</t>
    </rPh>
    <phoneticPr fontId="3"/>
  </si>
  <si>
    <t>ステークホルダーに開示している</t>
    <rPh sb="9" eb="11">
      <t>カイジ</t>
    </rPh>
    <phoneticPr fontId="3"/>
  </si>
  <si>
    <t>開示の準備に着手している</t>
    <rPh sb="0" eb="2">
      <t>カイジ</t>
    </rPh>
    <rPh sb="3" eb="5">
      <t>ジュンビ</t>
    </rPh>
    <rPh sb="6" eb="8">
      <t>チャクシュ</t>
    </rPh>
    <phoneticPr fontId="14"/>
  </si>
  <si>
    <t>AIの利活用に関するステークホルダーへの説明</t>
    <rPh sb="3" eb="6">
      <t>リカツヨウ</t>
    </rPh>
    <rPh sb="7" eb="8">
      <t>カン</t>
    </rPh>
    <rPh sb="20" eb="22">
      <t>セツメイ</t>
    </rPh>
    <phoneticPr fontId="3"/>
  </si>
  <si>
    <t>AIの利活用に関して、ステークホルダーに必要な説明を行い、透明性、アカウンタビリティを高めることに取り組んでいますか。</t>
    <rPh sb="3" eb="6">
      <t>リカツヨウ</t>
    </rPh>
    <rPh sb="7" eb="8">
      <t>カン</t>
    </rPh>
    <rPh sb="20" eb="21">
      <t>タイ</t>
    </rPh>
    <rPh sb="26" eb="28">
      <t>セツメイ</t>
    </rPh>
    <rPh sb="29" eb="30">
      <t>オコナ</t>
    </rPh>
    <rPh sb="32" eb="35">
      <t>トウメイセイ</t>
    </rPh>
    <rPh sb="46" eb="47">
      <t>タカ</t>
    </rPh>
    <rPh sb="52" eb="53">
      <t>ト</t>
    </rPh>
    <rPh sb="54" eb="55">
      <t>ク</t>
    </rPh>
    <phoneticPr fontId="8"/>
  </si>
  <si>
    <t>AIの利活用に関して、ステークホルダーに必要な説明を行い、透明性、アカウンタビリティを高める取組を行っている</t>
    <rPh sb="20" eb="22">
      <t>ヒツヨウ</t>
    </rPh>
    <rPh sb="23" eb="25">
      <t>セツメイ</t>
    </rPh>
    <rPh sb="46" eb="48">
      <t>トリクミ</t>
    </rPh>
    <rPh sb="49" eb="50">
      <t>オコナ</t>
    </rPh>
    <phoneticPr fontId="2"/>
  </si>
  <si>
    <t>AIの利活用に関して、ステークホルダーに必要な説明を行い、透明性、アカウンタビリティを高める取組に着手している</t>
    <rPh sb="20" eb="22">
      <t>ヒツヨウ</t>
    </rPh>
    <rPh sb="43" eb="44">
      <t>タカ</t>
    </rPh>
    <rPh sb="46" eb="48">
      <t>トリクミ</t>
    </rPh>
    <rPh sb="49" eb="51">
      <t>チャクシュ</t>
    </rPh>
    <phoneticPr fontId="2"/>
  </si>
  <si>
    <t>AIの利活用に関して、ステークホルダーに必要な説明を行い、透明性、アカウンタビリティを高める予定はない</t>
    <rPh sb="20" eb="22">
      <t>ヒツヨウ</t>
    </rPh>
    <rPh sb="43" eb="44">
      <t>タカ</t>
    </rPh>
    <rPh sb="46" eb="48">
      <t>ヨテイ</t>
    </rPh>
    <phoneticPr fontId="2"/>
  </si>
  <si>
    <t>記述8</t>
    <rPh sb="0" eb="2">
      <t>キジュツ</t>
    </rPh>
    <phoneticPr fontId="8"/>
  </si>
  <si>
    <t>DXの推進に対する経営トップ自らのメッセージ発信・コミットメント</t>
    <phoneticPr fontId="3"/>
  </si>
  <si>
    <t>8-1</t>
    <phoneticPr fontId="8"/>
  </si>
  <si>
    <t>本取組が明記されている資料名・媒体名／URL
※URLは、必ずリンク先が参照されることをご確認ください。</t>
    <rPh sb="15" eb="18">
      <t>バイタイメイ</t>
    </rPh>
    <phoneticPr fontId="8"/>
  </si>
  <si>
    <t>8-2</t>
    <phoneticPr fontId="8"/>
  </si>
  <si>
    <t>メッセージの概要または抜粋について</t>
    <phoneticPr fontId="8"/>
  </si>
  <si>
    <t>記述9</t>
    <rPh sb="0" eb="2">
      <t>キジュツ</t>
    </rPh>
    <phoneticPr fontId="8"/>
  </si>
  <si>
    <t>投資家等のステークホルダーに対する情報発信／対話</t>
    <phoneticPr fontId="3"/>
  </si>
  <si>
    <t>9-1</t>
    <phoneticPr fontId="8"/>
  </si>
  <si>
    <t>9-2</t>
    <phoneticPr fontId="8"/>
  </si>
  <si>
    <t>ステークホルダー（特に投資家）に対する自社のDXの取組に係る情報発信／対話について
※AIの利活用に関して、ステークホルダーに必要な説明を行っている場合には、その内容を含めてご記載ください。
※情報発信／対話の内容や手法（例：統合報告書やアニュアルレポートでの記載、株主総会や投資家ミーティング、その他ホームページ等での取組の発信／対話など）、アピールポイント（投資家に刺さるような工夫）等について、詳細にご記載ください。</t>
    <rPh sb="28" eb="29">
      <t>カカ</t>
    </rPh>
    <rPh sb="69" eb="70">
      <t>オコナ</t>
    </rPh>
    <rPh sb="74" eb="76">
      <t>バアイ</t>
    </rPh>
    <rPh sb="81" eb="83">
      <t>ナイヨウ</t>
    </rPh>
    <rPh sb="84" eb="85">
      <t>フク</t>
    </rPh>
    <rPh sb="88" eb="90">
      <t>キサイ</t>
    </rPh>
    <rPh sb="130" eb="132">
      <t>キサイ</t>
    </rPh>
    <rPh sb="133" eb="135">
      <t>カブヌシ</t>
    </rPh>
    <rPh sb="135" eb="137">
      <t>ソウカイ</t>
    </rPh>
    <rPh sb="138" eb="140">
      <t>トウシ</t>
    </rPh>
    <rPh sb="140" eb="141">
      <t>カ</t>
    </rPh>
    <rPh sb="150" eb="151">
      <t>タ</t>
    </rPh>
    <rPh sb="157" eb="158">
      <t>トウ</t>
    </rPh>
    <rPh sb="160" eb="162">
      <t>トリク</t>
    </rPh>
    <rPh sb="163" eb="165">
      <t>ハッシン</t>
    </rPh>
    <rPh sb="166" eb="168">
      <t>タイワ</t>
    </rPh>
    <phoneticPr fontId="8"/>
  </si>
  <si>
    <t>記述10　デジタル技術を用いた既存ビジネスモデルの深化</t>
    <rPh sb="0" eb="2">
      <t>キジュツ</t>
    </rPh>
    <rPh sb="9" eb="11">
      <t>ギジュツ</t>
    </rPh>
    <rPh sb="12" eb="13">
      <t>モチ</t>
    </rPh>
    <rPh sb="15" eb="17">
      <t>キゾン</t>
    </rPh>
    <rPh sb="25" eb="27">
      <t>シンカ</t>
    </rPh>
    <phoneticPr fontId="2"/>
  </si>
  <si>
    <t>企業名</t>
    <rPh sb="0" eb="3">
      <t>キギョウメイ</t>
    </rPh>
    <phoneticPr fontId="2"/>
  </si>
  <si>
    <t>法人番号</t>
    <rPh sb="0" eb="2">
      <t>ホウジン</t>
    </rPh>
    <rPh sb="2" eb="4">
      <t>バンゴウ</t>
    </rPh>
    <phoneticPr fontId="2"/>
  </si>
  <si>
    <t>回答（担当）部署名</t>
    <rPh sb="0" eb="2">
      <t>カイトウ</t>
    </rPh>
    <rPh sb="3" eb="5">
      <t>タントウ</t>
    </rPh>
    <rPh sb="6" eb="9">
      <t>ブショメイ</t>
    </rPh>
    <phoneticPr fontId="2"/>
  </si>
  <si>
    <t>※顧客との関係の強化、新地域、新セグメントへの展開、商品・サービスの質改善等により、既存の事業ドメインを変えずに収益における成長を目指す取組や、業務そのものの自動化・不要化、働き方の変革等により、革新的な生産性の向上を目指す取組をお書きください。
※AI利活用に関する取組を一層評価します。</t>
    <rPh sb="1" eb="3">
      <t>コキャク</t>
    </rPh>
    <rPh sb="5" eb="7">
      <t>カンケイ</t>
    </rPh>
    <rPh sb="8" eb="10">
      <t>キョウカ</t>
    </rPh>
    <rPh sb="11" eb="12">
      <t>シン</t>
    </rPh>
    <rPh sb="12" eb="14">
      <t>チイキ</t>
    </rPh>
    <rPh sb="15" eb="16">
      <t>シン</t>
    </rPh>
    <rPh sb="23" eb="25">
      <t>テンカイ</t>
    </rPh>
    <rPh sb="26" eb="28">
      <t>ショウヒン</t>
    </rPh>
    <rPh sb="34" eb="35">
      <t>シツ</t>
    </rPh>
    <rPh sb="35" eb="37">
      <t>カイゼン</t>
    </rPh>
    <rPh sb="37" eb="38">
      <t>トウ</t>
    </rPh>
    <rPh sb="42" eb="44">
      <t>キゾン</t>
    </rPh>
    <rPh sb="45" eb="47">
      <t>ジギョウ</t>
    </rPh>
    <rPh sb="52" eb="53">
      <t>カ</t>
    </rPh>
    <rPh sb="56" eb="58">
      <t>シュウエキ</t>
    </rPh>
    <rPh sb="62" eb="64">
      <t>セイチョウ</t>
    </rPh>
    <rPh sb="65" eb="67">
      <t>メザ</t>
    </rPh>
    <rPh sb="68" eb="70">
      <t>トリクミ</t>
    </rPh>
    <rPh sb="72" eb="74">
      <t>ギョウム</t>
    </rPh>
    <rPh sb="79" eb="82">
      <t>ジドウカ</t>
    </rPh>
    <rPh sb="83" eb="85">
      <t>フヨウ</t>
    </rPh>
    <rPh sb="85" eb="86">
      <t>カ</t>
    </rPh>
    <rPh sb="87" eb="88">
      <t>ハタラ</t>
    </rPh>
    <rPh sb="89" eb="90">
      <t>カタ</t>
    </rPh>
    <rPh sb="91" eb="93">
      <t>ヘンカク</t>
    </rPh>
    <rPh sb="93" eb="94">
      <t>トウ</t>
    </rPh>
    <rPh sb="98" eb="101">
      <t>カクシンテキ</t>
    </rPh>
    <rPh sb="102" eb="105">
      <t>セイサンセイ</t>
    </rPh>
    <rPh sb="106" eb="108">
      <t>コウジョウ</t>
    </rPh>
    <rPh sb="109" eb="111">
      <t>メザ</t>
    </rPh>
    <rPh sb="112" eb="114">
      <t>トリクミ</t>
    </rPh>
    <rPh sb="116" eb="117">
      <t>カ</t>
    </rPh>
    <phoneticPr fontId="2"/>
  </si>
  <si>
    <t>◇取組プロジェクト等</t>
    <phoneticPr fontId="2"/>
  </si>
  <si>
    <t>本取組が明記されている経営戦略の資料名／URL
※URLは、必ずリンク先が参照されることをご確認ください。</t>
    <rPh sb="0" eb="1">
      <t>ホン</t>
    </rPh>
    <rPh sb="1" eb="3">
      <t>トリクミ</t>
    </rPh>
    <rPh sb="4" eb="6">
      <t>メイキ</t>
    </rPh>
    <rPh sb="11" eb="13">
      <t>ケイエイ</t>
    </rPh>
    <rPh sb="13" eb="15">
      <t>センリャク</t>
    </rPh>
    <rPh sb="16" eb="18">
      <t>シリョウ</t>
    </rPh>
    <rPh sb="18" eb="19">
      <t>メイ</t>
    </rPh>
    <phoneticPr fontId="2"/>
  </si>
  <si>
    <t xml:space="preserve">◇取組内容  </t>
    <rPh sb="1" eb="3">
      <t>トリクミ</t>
    </rPh>
    <rPh sb="3" eb="5">
      <t>ナイヨウ</t>
    </rPh>
    <phoneticPr fontId="2"/>
  </si>
  <si>
    <t>【概要】</t>
    <rPh sb="1" eb="3">
      <t>ガイヨウ</t>
    </rPh>
    <phoneticPr fontId="2"/>
  </si>
  <si>
    <t>※既存ビジネスモデルの強み・弱みとその強化・改善方法についてお書きください。また、他社と比較した強みをお書きください。</t>
    <phoneticPr fontId="2"/>
  </si>
  <si>
    <t>【プロジェクト体制（リーダー）、体制構築・チームが機能するために工夫を行ったポイント】　　※他組織との協創・協業体制も含みます。</t>
    <rPh sb="7" eb="9">
      <t>タイセイ</t>
    </rPh>
    <rPh sb="16" eb="18">
      <t>タイセイ</t>
    </rPh>
    <rPh sb="18" eb="20">
      <t>コウチク</t>
    </rPh>
    <rPh sb="25" eb="27">
      <t>キノウ</t>
    </rPh>
    <rPh sb="32" eb="34">
      <t>クフウ</t>
    </rPh>
    <rPh sb="35" eb="36">
      <t>オコナ</t>
    </rPh>
    <phoneticPr fontId="2"/>
  </si>
  <si>
    <t>【デジタル技術を利活用したポイント】</t>
    <rPh sb="5" eb="7">
      <t>ギジュツ</t>
    </rPh>
    <rPh sb="8" eb="11">
      <t>リカツヨウ</t>
    </rPh>
    <phoneticPr fontId="2"/>
  </si>
  <si>
    <t>【デジタル化（当該プロジェクトに限る）がもたらすリスク認識とその対応方法】</t>
    <rPh sb="5" eb="6">
      <t>カ</t>
    </rPh>
    <rPh sb="7" eb="9">
      <t>トウガイ</t>
    </rPh>
    <rPh sb="16" eb="17">
      <t>カギ</t>
    </rPh>
    <rPh sb="27" eb="29">
      <t>ニンシキ</t>
    </rPh>
    <rPh sb="32" eb="34">
      <t>タイオウ</t>
    </rPh>
    <rPh sb="34" eb="36">
      <t>ホウホウ</t>
    </rPh>
    <phoneticPr fontId="2"/>
  </si>
  <si>
    <t>◇プロジェクトの経営ビジョン・経営戦略上の位置づけ（背景・目的等）</t>
    <rPh sb="8" eb="10">
      <t>ケイエイ</t>
    </rPh>
    <rPh sb="15" eb="17">
      <t>ケイエイ</t>
    </rPh>
    <rPh sb="17" eb="20">
      <t>センリャクジョウ</t>
    </rPh>
    <rPh sb="21" eb="23">
      <t>イチ</t>
    </rPh>
    <rPh sb="26" eb="28">
      <t>ハイケイ</t>
    </rPh>
    <rPh sb="29" eb="31">
      <t>モクテキ</t>
    </rPh>
    <rPh sb="31" eb="32">
      <t>トウ</t>
    </rPh>
    <phoneticPr fontId="2"/>
  </si>
  <si>
    <t>※プロジェクトの現状の段階（PoC段階、スモールスタート段階、大規模投資実施段階等）もお書きください。</t>
    <phoneticPr fontId="2"/>
  </si>
  <si>
    <t>◇成果指標・成果</t>
    <rPh sb="1" eb="3">
      <t>セイカ</t>
    </rPh>
    <rPh sb="3" eb="5">
      <t>シヒョウ</t>
    </rPh>
    <rPh sb="6" eb="8">
      <t>セイカ</t>
    </rPh>
    <phoneticPr fontId="2"/>
  </si>
  <si>
    <t>【プロジェクトそのもののKPIと目標値・達成状況】</t>
    <rPh sb="16" eb="19">
      <t>モクヒョウチ</t>
    </rPh>
    <rPh sb="20" eb="22">
      <t>タッセイ</t>
    </rPh>
    <rPh sb="22" eb="24">
      <t>ジョウキョウ</t>
    </rPh>
    <phoneticPr fontId="2"/>
  </si>
  <si>
    <t>【KPI以外の成果】　  ※成果が無い場合は、成果の見込みをお書きください。</t>
    <rPh sb="4" eb="6">
      <t>イガイ</t>
    </rPh>
    <rPh sb="7" eb="9">
      <t>セイカ</t>
    </rPh>
    <rPh sb="14" eb="16">
      <t>セイカ</t>
    </rPh>
    <rPh sb="17" eb="18">
      <t>ナ</t>
    </rPh>
    <rPh sb="19" eb="21">
      <t>バアイ</t>
    </rPh>
    <rPh sb="23" eb="25">
      <t>セイカ</t>
    </rPh>
    <rPh sb="26" eb="28">
      <t>ミコ</t>
    </rPh>
    <rPh sb="31" eb="32">
      <t>カ</t>
    </rPh>
    <phoneticPr fontId="2"/>
  </si>
  <si>
    <t xml:space="preserve"> （対顧客、ステークホルダー、社会）</t>
    <rPh sb="2" eb="3">
      <t>タイ</t>
    </rPh>
    <rPh sb="3" eb="5">
      <t>コキャク</t>
    </rPh>
    <rPh sb="15" eb="17">
      <t>シャカイ</t>
    </rPh>
    <phoneticPr fontId="2"/>
  </si>
  <si>
    <t xml:space="preserve"> （対社内）</t>
    <rPh sb="2" eb="3">
      <t>タイ</t>
    </rPh>
    <rPh sb="3" eb="5">
      <t>シャナイ</t>
    </rPh>
    <phoneticPr fontId="2"/>
  </si>
  <si>
    <t>【上記KPI等が最終的に財務成果（KGI）へ帰着するストーリー】</t>
    <rPh sb="1" eb="3">
      <t>ジョウキ</t>
    </rPh>
    <rPh sb="6" eb="7">
      <t>トウ</t>
    </rPh>
    <rPh sb="8" eb="11">
      <t>サイシュウテキ</t>
    </rPh>
    <rPh sb="12" eb="14">
      <t>ザイム</t>
    </rPh>
    <rPh sb="14" eb="16">
      <t>セイカ</t>
    </rPh>
    <rPh sb="22" eb="24">
      <t>キチャク</t>
    </rPh>
    <phoneticPr fontId="2"/>
  </si>
  <si>
    <t>【上記の実際の財務成果（自社の売上高・利益のどの程度を占めるか、占める予定の事業になるのか）】</t>
    <rPh sb="1" eb="3">
      <t>ジョウキ</t>
    </rPh>
    <rPh sb="4" eb="6">
      <t>ジッサイ</t>
    </rPh>
    <rPh sb="7" eb="9">
      <t>ザイム</t>
    </rPh>
    <rPh sb="9" eb="11">
      <t>セイカ</t>
    </rPh>
    <rPh sb="12" eb="14">
      <t>ジシャ</t>
    </rPh>
    <rPh sb="15" eb="17">
      <t>ウリアゲ</t>
    </rPh>
    <rPh sb="17" eb="18">
      <t>タカ</t>
    </rPh>
    <rPh sb="19" eb="21">
      <t>リエキ</t>
    </rPh>
    <rPh sb="24" eb="26">
      <t>テイド</t>
    </rPh>
    <rPh sb="27" eb="28">
      <t>シ</t>
    </rPh>
    <rPh sb="32" eb="33">
      <t>シ</t>
    </rPh>
    <rPh sb="35" eb="37">
      <t>ヨテイ</t>
    </rPh>
    <rPh sb="38" eb="40">
      <t>ジギョウ</t>
    </rPh>
    <phoneticPr fontId="2"/>
  </si>
  <si>
    <t>記述11　デジタル技術を用いた業態変革・新規ビジネスモデルの創出</t>
    <rPh sb="0" eb="2">
      <t>キジュツ</t>
    </rPh>
    <rPh sb="9" eb="11">
      <t>ギジュツ</t>
    </rPh>
    <rPh sb="12" eb="13">
      <t>モチ</t>
    </rPh>
    <rPh sb="15" eb="17">
      <t>ギョウタイ</t>
    </rPh>
    <rPh sb="17" eb="19">
      <t>ヘンカク</t>
    </rPh>
    <rPh sb="20" eb="22">
      <t>シンキ</t>
    </rPh>
    <rPh sb="30" eb="32">
      <t>ソウシュツ</t>
    </rPh>
    <phoneticPr fontId="2"/>
  </si>
  <si>
    <t>※これまでになかった価値を創出したり、これまでに存在しなかった顧客・市場を創造することで、新たなビジネスモデルを実現したり、新たな事業分野へ進出する取組、それらの取組を実現させるための革新的な生産性向上の取組に限定してお書きください。
※AI利活用に関する取組を一層評価します。</t>
    <rPh sb="10" eb="12">
      <t>カチ</t>
    </rPh>
    <rPh sb="13" eb="15">
      <t>ソウシュツ</t>
    </rPh>
    <rPh sb="24" eb="26">
      <t>ソンザイ</t>
    </rPh>
    <rPh sb="31" eb="33">
      <t>コキャク</t>
    </rPh>
    <rPh sb="34" eb="36">
      <t>シジョウ</t>
    </rPh>
    <rPh sb="37" eb="39">
      <t>ソウゾウ</t>
    </rPh>
    <rPh sb="45" eb="46">
      <t>アラ</t>
    </rPh>
    <rPh sb="56" eb="58">
      <t>ジツゲン</t>
    </rPh>
    <rPh sb="62" eb="63">
      <t>アラ</t>
    </rPh>
    <rPh sb="65" eb="67">
      <t>ジギョウ</t>
    </rPh>
    <rPh sb="67" eb="69">
      <t>ブンヤ</t>
    </rPh>
    <rPh sb="70" eb="72">
      <t>シンシュツ</t>
    </rPh>
    <rPh sb="74" eb="76">
      <t>トリクミ</t>
    </rPh>
    <rPh sb="81" eb="83">
      <t>トリクミ</t>
    </rPh>
    <rPh sb="84" eb="86">
      <t>ジツゲン</t>
    </rPh>
    <rPh sb="92" eb="95">
      <t>カクシンテキ</t>
    </rPh>
    <rPh sb="96" eb="99">
      <t>セイサンセイ</t>
    </rPh>
    <rPh sb="99" eb="101">
      <t>コウジョウ</t>
    </rPh>
    <rPh sb="102" eb="104">
      <t>トリクミ</t>
    </rPh>
    <rPh sb="105" eb="107">
      <t>ゲンテイ</t>
    </rPh>
    <rPh sb="110" eb="111">
      <t>カ</t>
    </rPh>
    <phoneticPr fontId="2"/>
  </si>
  <si>
    <t>◇取組プロジェクト等</t>
    <rPh sb="1" eb="3">
      <t>トリクミ</t>
    </rPh>
    <rPh sb="9" eb="10">
      <t>トウ</t>
    </rPh>
    <phoneticPr fontId="2"/>
  </si>
  <si>
    <t>◇取組内容</t>
    <rPh sb="1" eb="3">
      <t>トリクミ</t>
    </rPh>
    <rPh sb="3" eb="5">
      <t>ナイヨウ</t>
    </rPh>
    <phoneticPr fontId="2"/>
  </si>
  <si>
    <t>【概要】　</t>
    <rPh sb="1" eb="3">
      <t>ガイヨウ</t>
    </rPh>
    <phoneticPr fontId="2"/>
  </si>
  <si>
    <t>※新たなビジネスモデルの説明と、それを創出するための事業リスク・シナリオをお書きください。</t>
    <phoneticPr fontId="2"/>
  </si>
  <si>
    <t>【当該プロジェクトが既存ビジネスモデルの深化ではなく、業態変革・新規ビジネスモデルの創出と言えるポイント】</t>
    <phoneticPr fontId="2"/>
  </si>
  <si>
    <t>【プロジェクトそのもののKPIと目標値・達成状況】</t>
    <phoneticPr fontId="2"/>
  </si>
  <si>
    <t>【KPI以外の成果】　　※成果が無い場合は、成果の見込みをお書きください。</t>
    <rPh sb="4" eb="6">
      <t>イガイ</t>
    </rPh>
    <rPh sb="7" eb="9">
      <t>セイカ</t>
    </rPh>
    <rPh sb="13" eb="15">
      <t>セイカ</t>
    </rPh>
    <rPh sb="16" eb="17">
      <t>ナ</t>
    </rPh>
    <rPh sb="18" eb="20">
      <t>バアイ</t>
    </rPh>
    <rPh sb="22" eb="24">
      <t>セイカ</t>
    </rPh>
    <rPh sb="25" eb="27">
      <t>ミコ</t>
    </rPh>
    <rPh sb="30" eb="31">
      <t>カ</t>
    </rPh>
    <phoneticPr fontId="2"/>
  </si>
  <si>
    <t>リスト表示制御</t>
    <rPh sb="3" eb="5">
      <t>ヒョウジ</t>
    </rPh>
    <rPh sb="5" eb="7">
      <t>セイギョ</t>
    </rPh>
    <phoneticPr fontId="3"/>
  </si>
  <si>
    <t>リスト制御用テーブル</t>
    <rPh sb="3" eb="6">
      <t>セイギョヨウ</t>
    </rPh>
    <phoneticPr fontId="3"/>
  </si>
  <si>
    <t>リスト1_2：[1,2のリスト表示]</t>
    <phoneticPr fontId="3"/>
  </si>
  <si>
    <t>リスト1_2_3：[1,2,3のリスト表示]</t>
    <phoneticPr fontId="3"/>
  </si>
  <si>
    <t>リスト1_2_3_4：[1,2,3,4のリスト表示]</t>
    <phoneticPr fontId="3"/>
  </si>
  <si>
    <t>リスト1_2_3_4_5：[1,2,3,4,5のリスト表示]</t>
    <phoneticPr fontId="3"/>
  </si>
  <si>
    <t>リスト回答不要：[回答不要のリスト表示]</t>
    <phoneticPr fontId="3"/>
  </si>
  <si>
    <t>追加</t>
    <rPh sb="0" eb="2">
      <t>ツイカ</t>
    </rPh>
    <phoneticPr fontId="3"/>
  </si>
  <si>
    <t>リスト1_2</t>
    <phoneticPr fontId="3"/>
  </si>
  <si>
    <t>リスト1_2_3</t>
    <phoneticPr fontId="3"/>
  </si>
  <si>
    <t>リスト1_2_3_4</t>
    <phoneticPr fontId="3"/>
  </si>
  <si>
    <t>リスト1_2_3_4_5</t>
    <phoneticPr fontId="3"/>
  </si>
  <si>
    <t>リスト回答不要</t>
    <rPh sb="3" eb="5">
      <t>カイトウ</t>
    </rPh>
    <rPh sb="5" eb="7">
      <t>フヨウ</t>
    </rPh>
    <phoneticPr fontId="3"/>
  </si>
  <si>
    <t>回答不要</t>
    <rPh sb="0" eb="2">
      <t>カイトウ</t>
    </rPh>
    <rPh sb="2" eb="4">
      <t>フヨウ</t>
    </rPh>
    <phoneticPr fontId="3"/>
  </si>
  <si>
    <t>こちらの「入力チェック」シートはデータを入力後、一覧で内容を確認いただく参考シートです。</t>
    <rPh sb="5" eb="7">
      <t>ニュウリョク</t>
    </rPh>
    <rPh sb="20" eb="22">
      <t>ニュウリョク</t>
    </rPh>
    <rPh sb="22" eb="23">
      <t>ゴ</t>
    </rPh>
    <rPh sb="24" eb="26">
      <t>イチラン</t>
    </rPh>
    <rPh sb="27" eb="29">
      <t>ナイヨウ</t>
    </rPh>
    <rPh sb="30" eb="32">
      <t>カクニン</t>
    </rPh>
    <rPh sb="36" eb="38">
      <t>サンコウ</t>
    </rPh>
    <phoneticPr fontId="3"/>
  </si>
  <si>
    <t>シート名：</t>
    <rPh sb="3" eb="4">
      <t>メイ</t>
    </rPh>
    <phoneticPr fontId="3"/>
  </si>
  <si>
    <t>【選択式・記述式】デジタルガバナンス・コードに関する項目</t>
    <phoneticPr fontId="8"/>
  </si>
  <si>
    <t>※選択番号のみをチェックしています。記述回答欄の記述有無はチェックしていません。</t>
    <rPh sb="1" eb="3">
      <t>センタク</t>
    </rPh>
    <rPh sb="3" eb="5">
      <t>バンゴウ</t>
    </rPh>
    <rPh sb="18" eb="20">
      <t>キジュツ</t>
    </rPh>
    <rPh sb="20" eb="22">
      <t>カイトウ</t>
    </rPh>
    <rPh sb="22" eb="23">
      <t>ラン</t>
    </rPh>
    <rPh sb="24" eb="26">
      <t>キジュツ</t>
    </rPh>
    <rPh sb="26" eb="28">
      <t>ウム</t>
    </rPh>
    <phoneticPr fontId="3"/>
  </si>
  <si>
    <t>企業情報と質問№</t>
    <rPh sb="0" eb="2">
      <t>キギョウ</t>
    </rPh>
    <rPh sb="2" eb="4">
      <t>ジョウホウ</t>
    </rPh>
    <rPh sb="5" eb="7">
      <t>シツモン</t>
    </rPh>
    <phoneticPr fontId="3"/>
  </si>
  <si>
    <t>アドレス</t>
    <phoneticPr fontId="3"/>
  </si>
  <si>
    <t>回答値</t>
    <rPh sb="0" eb="2">
      <t>カイトウ</t>
    </rPh>
    <rPh sb="2" eb="3">
      <t>チ</t>
    </rPh>
    <phoneticPr fontId="3"/>
  </si>
  <si>
    <t>回答チェック</t>
    <rPh sb="0" eb="2">
      <t>カイトウ</t>
    </rPh>
    <phoneticPr fontId="3"/>
  </si>
  <si>
    <t>E2</t>
    <phoneticPr fontId="3"/>
  </si>
  <si>
    <t>E3</t>
    <phoneticPr fontId="8"/>
  </si>
  <si>
    <t>回答（担当）部署名</t>
    <phoneticPr fontId="8"/>
  </si>
  <si>
    <t>E4</t>
    <phoneticPr fontId="8"/>
  </si>
  <si>
    <t>※回答内容により</t>
    <phoneticPr fontId="2"/>
  </si>
  <si>
    <t>DGC-1、AI-1</t>
    <phoneticPr fontId="8"/>
  </si>
  <si>
    <t>DGC-42と43の2問は回答不要の場合あり</t>
    <rPh sb="11" eb="12">
      <t>モン</t>
    </rPh>
    <phoneticPr fontId="2"/>
  </si>
  <si>
    <t>DGC-2、AI-2</t>
    <phoneticPr fontId="2"/>
  </si>
  <si>
    <t>DGC-3</t>
    <phoneticPr fontId="8"/>
  </si>
  <si>
    <t>DGC-4</t>
  </si>
  <si>
    <t>DGC-5</t>
  </si>
  <si>
    <t>DGC-6</t>
  </si>
  <si>
    <t>DGC-7、AI-3</t>
    <phoneticPr fontId="2"/>
  </si>
  <si>
    <t>DGC-8</t>
  </si>
  <si>
    <t>DGC-9</t>
  </si>
  <si>
    <t>DGC-10</t>
  </si>
  <si>
    <t>DGC-11</t>
  </si>
  <si>
    <t>DGC-12</t>
  </si>
  <si>
    <t>AI-4</t>
    <phoneticPr fontId="2"/>
  </si>
  <si>
    <t>DGC-13、AI-5</t>
    <phoneticPr fontId="2"/>
  </si>
  <si>
    <t>DGC-15</t>
  </si>
  <si>
    <t>AI-6</t>
    <phoneticPr fontId="2"/>
  </si>
  <si>
    <t>DGC-17</t>
  </si>
  <si>
    <t>DGC-18、AI-7</t>
    <phoneticPr fontId="2"/>
  </si>
  <si>
    <t>DGC-20</t>
  </si>
  <si>
    <t>DGC-21</t>
  </si>
  <si>
    <t>DGC-22</t>
  </si>
  <si>
    <t>DGC-23</t>
  </si>
  <si>
    <t>DGC-24</t>
  </si>
  <si>
    <t>DGC-25</t>
  </si>
  <si>
    <t>DGC-26</t>
  </si>
  <si>
    <t>DGC-27、AI-8</t>
    <phoneticPr fontId="2"/>
  </si>
  <si>
    <t>DGC-28、AI-9</t>
    <phoneticPr fontId="2"/>
  </si>
  <si>
    <t>DGC-30</t>
  </si>
  <si>
    <t>DGC-31</t>
  </si>
  <si>
    <t>DGC-32</t>
  </si>
  <si>
    <t>DGC-33</t>
  </si>
  <si>
    <t>DGC-34</t>
  </si>
  <si>
    <t>AI-10</t>
    <phoneticPr fontId="2"/>
  </si>
  <si>
    <t>DGC-36</t>
  </si>
  <si>
    <t>DGC-37</t>
  </si>
  <si>
    <t>DGC-38</t>
  </si>
  <si>
    <t>DGC-39</t>
  </si>
  <si>
    <t>DGC-40</t>
  </si>
  <si>
    <t>DGC-41</t>
  </si>
  <si>
    <t>AI-12</t>
    <phoneticPr fontId="2"/>
  </si>
  <si>
    <t>B410</t>
  </si>
  <si>
    <t>※回答内容により回答不要の場合あり</t>
  </si>
  <si>
    <t>DGC-43</t>
  </si>
  <si>
    <t>B417</t>
  </si>
  <si>
    <t>B426</t>
  </si>
  <si>
    <t>B435</t>
  </si>
  <si>
    <t>B441</t>
  </si>
  <si>
    <t>DGC-47</t>
  </si>
  <si>
    <t>B447</t>
  </si>
  <si>
    <t>DGC-48</t>
  </si>
  <si>
    <t>B453</t>
  </si>
  <si>
    <t>DGC-49</t>
  </si>
  <si>
    <t>B470</t>
  </si>
  <si>
    <t>DGC-50</t>
  </si>
  <si>
    <t>B476</t>
  </si>
  <si>
    <t>DGC-51</t>
  </si>
  <si>
    <t>B482</t>
  </si>
  <si>
    <t>DGC-52</t>
  </si>
  <si>
    <t>B488</t>
  </si>
  <si>
    <t>DGC-53</t>
  </si>
  <si>
    <t>B495</t>
  </si>
  <si>
    <t>DGC-54</t>
  </si>
  <si>
    <t>B501</t>
  </si>
  <si>
    <t>B507</t>
    <phoneticPr fontId="2"/>
  </si>
  <si>
    <t>AIを利活用する業務プロセスを把握しており、AIの利活用の取組を実施し、業務プロセスの見直しや改善を図っている</t>
    <rPh sb="36" eb="38">
      <t>ギョウム</t>
    </rPh>
    <rPh sb="43" eb="45">
      <t>ミナオ</t>
    </rPh>
    <rPh sb="47" eb="49">
      <t>カイゼン</t>
    </rPh>
    <rPh sb="50" eb="51">
      <t>ハカ</t>
    </rPh>
    <phoneticPr fontId="2"/>
  </si>
  <si>
    <r>
      <t>〔AIに関する評価の考え方〕</t>
    </r>
    <r>
      <rPr>
        <sz val="14"/>
        <rFont val="Meiryo UI"/>
        <family val="3"/>
        <charset val="128"/>
      </rPr>
      <t xml:space="preserve">
DX銘柄2026では、企業価値の向上につながるDXを推進するための仕組みを社内に構築し、優れたデジタル活用により企業価値向上を実現している企業を選定するにあたり、</t>
    </r>
    <r>
      <rPr>
        <b/>
        <u/>
        <sz val="14"/>
        <rFont val="Meiryo UI"/>
        <family val="3"/>
        <charset val="128"/>
      </rPr>
      <t>AIの利活用を前提に、AIの急速な技術進歩をとらえつつ、機動的・抜本的に、変革の”範囲”を拡充し、その”質”、”スピード”を高める企業を一層評価</t>
    </r>
    <r>
      <rPr>
        <sz val="14"/>
        <rFont val="Meiryo UI"/>
        <family val="3"/>
        <charset val="128"/>
      </rPr>
      <t>します。</t>
    </r>
    <r>
      <rPr>
        <b/>
        <sz val="14"/>
        <rFont val="Meiryo UI"/>
        <family val="3"/>
        <charset val="128"/>
      </rPr>
      <t xml:space="preserve">
</t>
    </r>
    <r>
      <rPr>
        <b/>
        <sz val="11"/>
        <rFont val="Meiryo UI"/>
        <family val="3"/>
        <charset val="128"/>
      </rPr>
      <t>※DXの定義（デジタルガバナンス・コード3.0より）：</t>
    </r>
    <r>
      <rPr>
        <sz val="11"/>
        <rFont val="Meiryo UI"/>
        <family val="3"/>
        <charset val="128"/>
      </rPr>
      <t xml:space="preserve">
企業がビジネス環境の激しい変化に対応し、データとデジタル技術を活用して、顧客や社会のニーズを基に、製品やサービス、ビジネスモデルを変革するとともに、業務そのものや組織、プロセス、企業文化・風土を変革し、競争上の優位性を確立すること</t>
    </r>
    <phoneticPr fontId="2"/>
  </si>
  <si>
    <t>AI-13</t>
    <phoneticPr fontId="2"/>
  </si>
  <si>
    <t>AI-14</t>
    <phoneticPr fontId="2"/>
  </si>
  <si>
    <t>AI-15</t>
    <phoneticPr fontId="2"/>
  </si>
  <si>
    <t>DX戦略を実現するためのデータの活用・連携方法について
※自社の保有するデータを発掘・整理・管理する能力を高めるための仕組みや取組の概要、データ活用・連携事例の概要等をご記載ください。</t>
    <phoneticPr fontId="2"/>
  </si>
  <si>
    <t>DX戦略・施策のポートフォリオにおける予算配分の考え方について
※AIに関する投資等について、具体的な取組や実績等があれば併せてご記載ください。</t>
    <phoneticPr fontId="8"/>
  </si>
  <si>
    <t>経営戦略・DX戦略の資料名／URL
※URLは、必ずリンク先が参照されることをご確認ください。</t>
    <rPh sb="0" eb="2">
      <t>ケイエイ</t>
    </rPh>
    <rPh sb="2" eb="4">
      <t>センリャク</t>
    </rPh>
    <rPh sb="7" eb="9">
      <t>センリャク</t>
    </rPh>
    <rPh sb="10" eb="12">
      <t>シリョウ</t>
    </rPh>
    <rPh sb="12" eb="13">
      <t>メイ</t>
    </rPh>
    <phoneticPr fontId="8"/>
  </si>
  <si>
    <t>DX戦略に活かした最新のデジタル技術や新たな活用事例、AIを利活用する業務プロセスを把握と実施について
※特にAIの利活用についての取組を重点的にご記載ください。</t>
    <rPh sb="58" eb="61">
      <t>リカツヨウ</t>
    </rPh>
    <rPh sb="69" eb="72">
      <t>ジュウテンテキ</t>
    </rPh>
    <phoneticPr fontId="8"/>
  </si>
  <si>
    <t>AIでの利活用を可能にするためのデータ環境の整備、全社でのAIの利活用を可能にするAI基盤について</t>
    <rPh sb="22" eb="24">
      <t>セイビ</t>
    </rPh>
    <phoneticPr fontId="8"/>
  </si>
  <si>
    <t>AIに関するリスクへの対応について
※具体的な取組状況等、概要をご記載ください。</t>
    <rPh sb="25" eb="27">
      <t>ジョウキョウ</t>
    </rPh>
    <rPh sb="27" eb="28">
      <t>ナド</t>
    </rPh>
    <rPh sb="29" eb="31">
      <t>ガイヨウ</t>
    </rPh>
    <phoneticPr fontId="8"/>
  </si>
  <si>
    <t>DGC-44、AI-13</t>
    <phoneticPr fontId="2"/>
  </si>
  <si>
    <t>DGC-45、AI-14</t>
    <phoneticPr fontId="2"/>
  </si>
  <si>
    <t>B20</t>
    <phoneticPr fontId="2"/>
  </si>
  <si>
    <t>B30</t>
    <phoneticPr fontId="2"/>
  </si>
  <si>
    <t>B36</t>
    <phoneticPr fontId="2"/>
  </si>
  <si>
    <t>B43</t>
    <phoneticPr fontId="2"/>
  </si>
  <si>
    <t>B49</t>
    <phoneticPr fontId="2"/>
  </si>
  <si>
    <t>B55</t>
    <phoneticPr fontId="2"/>
  </si>
  <si>
    <t>B79</t>
    <phoneticPr fontId="2"/>
  </si>
  <si>
    <t>B85</t>
    <phoneticPr fontId="2"/>
  </si>
  <si>
    <t>B91</t>
    <phoneticPr fontId="2"/>
  </si>
  <si>
    <t>B97</t>
    <phoneticPr fontId="2"/>
  </si>
  <si>
    <t>B120</t>
    <phoneticPr fontId="2"/>
  </si>
  <si>
    <t>B142</t>
    <phoneticPr fontId="2"/>
  </si>
  <si>
    <t>B148</t>
    <phoneticPr fontId="2"/>
  </si>
  <si>
    <t>B154</t>
    <phoneticPr fontId="2"/>
  </si>
  <si>
    <t>B161</t>
    <phoneticPr fontId="2"/>
  </si>
  <si>
    <t>B167</t>
    <phoneticPr fontId="2"/>
  </si>
  <si>
    <t>B173</t>
    <phoneticPr fontId="2"/>
  </si>
  <si>
    <t>B182</t>
    <phoneticPr fontId="2"/>
  </si>
  <si>
    <t>B188</t>
    <phoneticPr fontId="2"/>
  </si>
  <si>
    <t>B194</t>
    <phoneticPr fontId="2"/>
  </si>
  <si>
    <t>B202</t>
    <phoneticPr fontId="2"/>
  </si>
  <si>
    <t>B209</t>
    <phoneticPr fontId="2"/>
  </si>
  <si>
    <t>B215</t>
    <phoneticPr fontId="2"/>
  </si>
  <si>
    <t>B221</t>
    <phoneticPr fontId="2"/>
  </si>
  <si>
    <t>B240</t>
    <phoneticPr fontId="2"/>
  </si>
  <si>
    <t>B246</t>
    <phoneticPr fontId="2"/>
  </si>
  <si>
    <t>B255</t>
    <phoneticPr fontId="2"/>
  </si>
  <si>
    <t>B264</t>
    <phoneticPr fontId="2"/>
  </si>
  <si>
    <t>B270</t>
    <phoneticPr fontId="2"/>
  </si>
  <si>
    <t>B277</t>
    <phoneticPr fontId="2"/>
  </si>
  <si>
    <t>B294</t>
    <phoneticPr fontId="2"/>
  </si>
  <si>
    <t>B301</t>
    <phoneticPr fontId="2"/>
  </si>
  <si>
    <t>B307</t>
    <phoneticPr fontId="2"/>
  </si>
  <si>
    <t>B314</t>
    <phoneticPr fontId="2"/>
  </si>
  <si>
    <t>B321</t>
    <phoneticPr fontId="2"/>
  </si>
  <si>
    <t>B328</t>
    <phoneticPr fontId="2"/>
  </si>
  <si>
    <t>B334</t>
    <phoneticPr fontId="2"/>
  </si>
  <si>
    <t>B340</t>
    <phoneticPr fontId="2"/>
  </si>
  <si>
    <t>B347</t>
    <phoneticPr fontId="2"/>
  </si>
  <si>
    <t>B353</t>
    <phoneticPr fontId="2"/>
  </si>
  <si>
    <t>B359</t>
    <phoneticPr fontId="2"/>
  </si>
  <si>
    <t>B366</t>
    <phoneticPr fontId="2"/>
  </si>
  <si>
    <t>B372</t>
    <phoneticPr fontId="2"/>
  </si>
  <si>
    <t>B379</t>
    <phoneticPr fontId="2"/>
  </si>
  <si>
    <t>・
・</t>
    <phoneticPr fontId="2"/>
  </si>
  <si>
    <t>・
・
・</t>
    <phoneticPr fontId="2"/>
  </si>
  <si>
    <t>・
・
・
・
・</t>
    <phoneticPr fontId="2"/>
  </si>
  <si>
    <t>・
・
・
・</t>
    <phoneticPr fontId="2"/>
  </si>
  <si>
    <t>経営戦略・DX戦略</t>
    <rPh sb="2" eb="4">
      <t>センリャク</t>
    </rPh>
    <rPh sb="7" eb="9">
      <t>センリャク</t>
    </rPh>
    <phoneticPr fontId="3"/>
  </si>
  <si>
    <t>データ活用やデジタル技術の進化、とりわけAIの急速な技術進歩による社会及び競争環境の変化が自社にもたらす影響（リスク・機会）も踏まえ、AIの利活用を前提とした変革を含むDXの推進に向けた経営ビジョンを策定できている</t>
    <phoneticPr fontId="12"/>
  </si>
  <si>
    <t>データ活用やデジタル技術の進化、とりわけAIの急速な技術進歩による社会及び競争環境の変化が自社にもたらす影響（リスク・機会）も踏まえ、AIの利活用を前提とした変革を含むDXの推進に向けた経営ビジョンの策定に着手している</t>
    <rPh sb="103" eb="105">
      <t>チャクシュ</t>
    </rPh>
    <phoneticPr fontId="12"/>
  </si>
  <si>
    <t>データ活用やデジタル技術の進化による社会及び競争環境の変化が自社にもたらす影響（リスク・機会）も踏まえ、部分的なAIの利活用を含むDXの推進に向けた経営ビジョンを策定できている</t>
    <rPh sb="3" eb="5">
      <t>カツヨウ</t>
    </rPh>
    <rPh sb="13" eb="15">
      <t>シンカ</t>
    </rPh>
    <rPh sb="52" eb="55">
      <t>ブブンテキ</t>
    </rPh>
    <rPh sb="59" eb="62">
      <t>リカツヨウ</t>
    </rPh>
    <rPh sb="63" eb="64">
      <t>フク</t>
    </rPh>
    <rPh sb="68" eb="70">
      <t>スイシン</t>
    </rPh>
    <rPh sb="71" eb="72">
      <t>ム</t>
    </rPh>
    <rPh sb="74" eb="76">
      <t>ケイエイ</t>
    </rPh>
    <rPh sb="81" eb="83">
      <t>サクテイ</t>
    </rPh>
    <phoneticPr fontId="12"/>
  </si>
  <si>
    <t>データ活用やデジタル技術の進化による社会及び競争環境の変化が自社にもたらす影響（リスク・機会）も踏まえ、部分的なAIの利活用を含むDXの推進に向けた経営ビジョンの策定に着手している</t>
    <rPh sb="3" eb="5">
      <t>カツヨウ</t>
    </rPh>
    <rPh sb="13" eb="15">
      <t>シンカ</t>
    </rPh>
    <rPh sb="52" eb="55">
      <t>ブブンテキ</t>
    </rPh>
    <rPh sb="59" eb="62">
      <t>リカツヨウ</t>
    </rPh>
    <rPh sb="63" eb="64">
      <t>フク</t>
    </rPh>
    <rPh sb="68" eb="70">
      <t>スイシン</t>
    </rPh>
    <rPh sb="71" eb="72">
      <t>ム</t>
    </rPh>
    <rPh sb="74" eb="76">
      <t>ケイエイ</t>
    </rPh>
    <rPh sb="81" eb="83">
      <t>サクテイ</t>
    </rPh>
    <rPh sb="84" eb="86">
      <t>チャクシュ</t>
    </rPh>
    <phoneticPr fontId="12"/>
  </si>
  <si>
    <t>AIの利活用を前提とした変革を含むDXの推進に向けた経営ビジョンを実現するためのビジネスモデルを構築できている</t>
    <rPh sb="33" eb="35">
      <t>ジツゲン</t>
    </rPh>
    <rPh sb="48" eb="50">
      <t>コウチク</t>
    </rPh>
    <phoneticPr fontId="12"/>
  </si>
  <si>
    <t>AIの利活用を前提とした変革を含むDXの推進に向けた経営ビジョンを実現するためのビジネスモデルの構築に着手している</t>
    <rPh sb="33" eb="35">
      <t>ジツゲン</t>
    </rPh>
    <rPh sb="48" eb="50">
      <t>コウチク</t>
    </rPh>
    <rPh sb="51" eb="53">
      <t>チャクシュ</t>
    </rPh>
    <phoneticPr fontId="12"/>
  </si>
  <si>
    <t>部分的なAIの利活用を含むDXの推進に向けた経営ビジョンを実現するためのビジネスモデルを構築できている</t>
    <rPh sb="0" eb="3">
      <t>ブブンテキ</t>
    </rPh>
    <rPh sb="7" eb="10">
      <t>リカツヨウ</t>
    </rPh>
    <rPh sb="11" eb="12">
      <t>フク</t>
    </rPh>
    <rPh sb="29" eb="31">
      <t>ジツゲン</t>
    </rPh>
    <rPh sb="44" eb="46">
      <t>コウチク</t>
    </rPh>
    <phoneticPr fontId="12"/>
  </si>
  <si>
    <t>部分的なAIの利活用を含むDXの推進に向けた経営ビジョンを実現するためのビジネスモデルの構築に着手している</t>
    <rPh sb="0" eb="3">
      <t>ブブンテキ</t>
    </rPh>
    <rPh sb="7" eb="10">
      <t>リカツヨウ</t>
    </rPh>
    <rPh sb="11" eb="12">
      <t>フク</t>
    </rPh>
    <rPh sb="29" eb="31">
      <t>ジツゲン</t>
    </rPh>
    <rPh sb="44" eb="46">
      <t>コウチク</t>
    </rPh>
    <rPh sb="47" eb="49">
      <t>チャクシュ</t>
    </rPh>
    <phoneticPr fontId="12"/>
  </si>
  <si>
    <t>経営者自らが主体的に検討を行い、AIの利活用を前提とした変革を含むDXの推進に向けた経営ビジョンを実現するための変革シナリオとして、DX戦略を策定できている。DX戦略においては、DXを推進するための組織・制度やデジタル技術の活用について具体的な記載があり、スケジュールについても明確になっている</t>
    <rPh sb="0" eb="3">
      <t>ケイエイシャ</t>
    </rPh>
    <rPh sb="3" eb="4">
      <t>ミズカ</t>
    </rPh>
    <rPh sb="6" eb="9">
      <t>シュタイテキ</t>
    </rPh>
    <rPh sb="10" eb="12">
      <t>ケントウ</t>
    </rPh>
    <rPh sb="13" eb="14">
      <t>オコナ</t>
    </rPh>
    <rPh sb="56" eb="58">
      <t>ヘンカク</t>
    </rPh>
    <rPh sb="71" eb="73">
      <t>サクテイ</t>
    </rPh>
    <rPh sb="90" eb="91">
      <t>ズ</t>
    </rPh>
    <rPh sb="98" eb="100">
      <t>センリャク</t>
    </rPh>
    <rPh sb="101" eb="102">
      <t>ナカ</t>
    </rPh>
    <rPh sb="108" eb="110">
      <t>スイシン</t>
    </rPh>
    <rPh sb="114" eb="116">
      <t>ソシキ</t>
    </rPh>
    <rPh sb="117" eb="119">
      <t>セイド</t>
    </rPh>
    <rPh sb="122" eb="124">
      <t>キサイ</t>
    </rPh>
    <rPh sb="128" eb="129">
      <t>ナド</t>
    </rPh>
    <rPh sb="133" eb="136">
      <t>グタイテキ</t>
    </rPh>
    <rPh sb="137" eb="139">
      <t>ゲンキュウメイカク</t>
    </rPh>
    <phoneticPr fontId="12"/>
  </si>
  <si>
    <t>経営者自らが主体的に検討を行い、AIの利活用を前提とした変革を含むDXの推進に向けた経営ビジョンを実現するための変革シナリオとして、DX戦略の策定に着手している。DX戦略においては、DXを推進するための組織・制度やデジタル技術の活用について具体的な記載があり、スケジュールについても明確になっている</t>
    <rPh sb="0" eb="3">
      <t>ケイエイシャ</t>
    </rPh>
    <rPh sb="3" eb="4">
      <t>ミズカ</t>
    </rPh>
    <rPh sb="6" eb="9">
      <t>シュタイテキ</t>
    </rPh>
    <rPh sb="10" eb="12">
      <t>ケントウ</t>
    </rPh>
    <rPh sb="13" eb="14">
      <t>オコナ</t>
    </rPh>
    <rPh sb="56" eb="58">
      <t>ヘンカク</t>
    </rPh>
    <rPh sb="71" eb="73">
      <t>サクテイ</t>
    </rPh>
    <rPh sb="74" eb="76">
      <t>チャクシュ</t>
    </rPh>
    <rPh sb="92" eb="93">
      <t>ズ</t>
    </rPh>
    <rPh sb="100" eb="102">
      <t>センリャク</t>
    </rPh>
    <rPh sb="103" eb="104">
      <t>ナカ</t>
    </rPh>
    <rPh sb="110" eb="112">
      <t>スイシン</t>
    </rPh>
    <rPh sb="116" eb="118">
      <t>ソシキ</t>
    </rPh>
    <rPh sb="119" eb="121">
      <t>セイド</t>
    </rPh>
    <rPh sb="124" eb="126">
      <t>キサイ</t>
    </rPh>
    <rPh sb="130" eb="131">
      <t>ナド</t>
    </rPh>
    <rPh sb="135" eb="138">
      <t>グタイテキ</t>
    </rPh>
    <rPh sb="139" eb="141">
      <t>ゲンキュウメイカク</t>
    </rPh>
    <phoneticPr fontId="12"/>
  </si>
  <si>
    <t>経営者自らが主体的に検討を行い、DXの推進に向けた経営ビジョンを実現するための変革シナリオとして、DX戦略を策定できている。DX戦略においては、DXを推進するための組織・制度やデジタル技術の活用、部分的なAIの利活用について具体的な記載があり、スケジュールについても明確になっている</t>
    <rPh sb="0" eb="3">
      <t>ケイエイシャ</t>
    </rPh>
    <rPh sb="3" eb="4">
      <t>ミズカ</t>
    </rPh>
    <rPh sb="6" eb="9">
      <t>シュタイテキ</t>
    </rPh>
    <rPh sb="10" eb="12">
      <t>ケントウ</t>
    </rPh>
    <rPh sb="13" eb="14">
      <t>オコナ</t>
    </rPh>
    <rPh sb="71" eb="73">
      <t>サクテイ</t>
    </rPh>
    <rPh sb="73" eb="74">
      <t>ズ</t>
    </rPh>
    <rPh sb="81" eb="83">
      <t>センリャク</t>
    </rPh>
    <rPh sb="84" eb="85">
      <t>ナカ</t>
    </rPh>
    <rPh sb="91" eb="93">
      <t>スイシン</t>
    </rPh>
    <rPh sb="98" eb="101">
      <t>ブブンテキ</t>
    </rPh>
    <rPh sb="108" eb="110">
      <t>ソシキ</t>
    </rPh>
    <rPh sb="111" eb="113">
      <t>セイド</t>
    </rPh>
    <rPh sb="116" eb="118">
      <t>キサイ</t>
    </rPh>
    <rPh sb="122" eb="123">
      <t>ナド</t>
    </rPh>
    <rPh sb="127" eb="130">
      <t>グタイテキ</t>
    </rPh>
    <rPh sb="131" eb="133">
      <t>ゲンキュウメイカク</t>
    </rPh>
    <phoneticPr fontId="12"/>
  </si>
  <si>
    <t>経営者自らが主体的に検討を行い、DXの推進に向けた経営ビジョンを実現するための変革シナリオとして、DX戦略の策定に着手している。DX戦略においては、DXを推進するための組織・制度やデジタル技術の活用、部分的なAIの利活用について具体的な記載があり、スケジュールについても明確になっている</t>
    <rPh sb="0" eb="3">
      <t>ケイエイシャ</t>
    </rPh>
    <rPh sb="3" eb="4">
      <t>ミズカ</t>
    </rPh>
    <rPh sb="6" eb="9">
      <t>シュタイテキ</t>
    </rPh>
    <rPh sb="10" eb="12">
      <t>ケントウ</t>
    </rPh>
    <rPh sb="13" eb="14">
      <t>オコナ</t>
    </rPh>
    <rPh sb="57" eb="59">
      <t>チャクシュ</t>
    </rPh>
    <rPh sb="73" eb="75">
      <t>サクテイ</t>
    </rPh>
    <rPh sb="75" eb="76">
      <t>ズ</t>
    </rPh>
    <rPh sb="83" eb="85">
      <t>センリャク</t>
    </rPh>
    <rPh sb="86" eb="87">
      <t>ナカ</t>
    </rPh>
    <rPh sb="93" eb="95">
      <t>スイシン</t>
    </rPh>
    <rPh sb="100" eb="103">
      <t>ブブンテキ</t>
    </rPh>
    <rPh sb="110" eb="112">
      <t>ソシキ</t>
    </rPh>
    <rPh sb="113" eb="115">
      <t>セイド</t>
    </rPh>
    <rPh sb="118" eb="120">
      <t>キサイ</t>
    </rPh>
    <rPh sb="124" eb="125">
      <t>ナド</t>
    </rPh>
    <rPh sb="129" eb="132">
      <t>グタイテキ</t>
    </rPh>
    <rPh sb="133" eb="135">
      <t>ゲンキュウメイカク</t>
    </rPh>
    <phoneticPr fontId="12"/>
  </si>
  <si>
    <t>AIの利活用を前提とした変革を含むDXを推進するための組織を有しており、その組織は、全社的・部門横断的にDXの推進に取り組んでいる（AIに関して、DX推進とは別組織を設ける場合を含む）</t>
    <rPh sb="27" eb="29">
      <t>ソシキ</t>
    </rPh>
    <rPh sb="38" eb="40">
      <t>ソシキ</t>
    </rPh>
    <rPh sb="69" eb="70">
      <t>カン</t>
    </rPh>
    <rPh sb="75" eb="77">
      <t>スイシン</t>
    </rPh>
    <rPh sb="79" eb="82">
      <t>ベツソシキ</t>
    </rPh>
    <rPh sb="83" eb="84">
      <t>モウ</t>
    </rPh>
    <rPh sb="86" eb="88">
      <t>バアイ</t>
    </rPh>
    <rPh sb="89" eb="90">
      <t>フク</t>
    </rPh>
    <phoneticPr fontId="8"/>
  </si>
  <si>
    <t>部分的なAIの利活用を含むDXを推進するための組織を有しており、その組織は、全社的・部門横断的にDXの推進に取り組んでいる（AIに関して、DX推進とは別組織を設ける場合を含む）</t>
    <rPh sb="0" eb="3">
      <t>ブブンテキ</t>
    </rPh>
    <rPh sb="7" eb="10">
      <t>リカツヨウ</t>
    </rPh>
    <rPh sb="11" eb="12">
      <t>フク</t>
    </rPh>
    <rPh sb="16" eb="18">
      <t>スイシン</t>
    </rPh>
    <rPh sb="34" eb="36">
      <t>ソシキ</t>
    </rPh>
    <rPh sb="38" eb="41">
      <t>ゼンシャテキ</t>
    </rPh>
    <rPh sb="42" eb="44">
      <t>ブモン</t>
    </rPh>
    <rPh sb="44" eb="47">
      <t>オウダンテキ</t>
    </rPh>
    <rPh sb="51" eb="53">
      <t>スイシン</t>
    </rPh>
    <rPh sb="54" eb="55">
      <t>ト</t>
    </rPh>
    <rPh sb="56" eb="57">
      <t>ク</t>
    </rPh>
    <phoneticPr fontId="2"/>
  </si>
  <si>
    <t>自社におけるAIの利活用を進めるために最適な外部リソースの活用や内製化力の獲得のあり方を検討した上で、AIを利活用するために必要なアプリケーションの開発やシステムの構築ができる体制を構築できていますか。</t>
    <rPh sb="0" eb="2">
      <t>ジシャ</t>
    </rPh>
    <rPh sb="9" eb="12">
      <t>リカツヨウ</t>
    </rPh>
    <rPh sb="13" eb="14">
      <t>スス</t>
    </rPh>
    <rPh sb="19" eb="21">
      <t>サイテキ</t>
    </rPh>
    <rPh sb="22" eb="24">
      <t>ガイブ</t>
    </rPh>
    <rPh sb="29" eb="31">
      <t>カツヨウ</t>
    </rPh>
    <rPh sb="32" eb="35">
      <t>ナイセイカ</t>
    </rPh>
    <rPh sb="35" eb="36">
      <t>リョク</t>
    </rPh>
    <rPh sb="37" eb="39">
      <t>カクトク</t>
    </rPh>
    <rPh sb="42" eb="43">
      <t>カタ</t>
    </rPh>
    <rPh sb="44" eb="46">
      <t>ケントウ</t>
    </rPh>
    <rPh sb="48" eb="49">
      <t>ウエ</t>
    </rPh>
    <rPh sb="54" eb="57">
      <t>リカツヨウ</t>
    </rPh>
    <rPh sb="62" eb="64">
      <t>ヒツヨウ</t>
    </rPh>
    <rPh sb="74" eb="76">
      <t>カイハツ</t>
    </rPh>
    <rPh sb="82" eb="84">
      <t>コウチク</t>
    </rPh>
    <rPh sb="88" eb="90">
      <t>タイセイ</t>
    </rPh>
    <rPh sb="91" eb="93">
      <t>コウチク</t>
    </rPh>
    <phoneticPr fontId="8"/>
  </si>
  <si>
    <t>自社におけるAIの利活用を進めるために最適な外部リソースの活用や内製化力の獲得のあり方を検討した上で、AIを利活用するために必要なアプリケーションの開発やシステムの構築ができる体制を構築できている</t>
    <phoneticPr fontId="2"/>
  </si>
  <si>
    <t>自社におけるAIの利活用を進めるために最適な外部リソースの活用や内製化力の獲得のあり方を検討した上で、AIを利活用するために必要なアプリケーションの開発やシステムの構築ができる体制の構築に着手している</t>
    <rPh sb="48" eb="49">
      <t>ウエ</t>
    </rPh>
    <rPh sb="94" eb="96">
      <t>チャクシュ</t>
    </rPh>
    <phoneticPr fontId="2"/>
  </si>
  <si>
    <t>自社におけるAIの利活用を進めるために最適な外部リソースの活用や内製化力の獲得のあり方を検討している</t>
    <phoneticPr fontId="2"/>
  </si>
  <si>
    <t>自社におけるAIの利活用を進めるために最適な外部リソースの活用や内製化力の獲得のあり方を検討していない</t>
    <rPh sb="44" eb="46">
      <t>ケントウ</t>
    </rPh>
    <phoneticPr fontId="2"/>
  </si>
  <si>
    <t>AIの利活用を前提とした変革を含むDX推進を支える人材として、どのような人材が必要か、が明確になっている。人材確保のための取組を実施しており、現状必要な人材を確保できている</t>
    <rPh sb="19" eb="21">
      <t>スイシン</t>
    </rPh>
    <rPh sb="22" eb="23">
      <t>ササ</t>
    </rPh>
    <rPh sb="36" eb="38">
      <t>ジンザイ</t>
    </rPh>
    <rPh sb="39" eb="41">
      <t>ヒツヨウ</t>
    </rPh>
    <rPh sb="44" eb="46">
      <t>メイカク</t>
    </rPh>
    <rPh sb="53" eb="55">
      <t>ジンザイ</t>
    </rPh>
    <rPh sb="55" eb="57">
      <t>カクホ</t>
    </rPh>
    <rPh sb="61" eb="63">
      <t>トリクミ</t>
    </rPh>
    <rPh sb="64" eb="66">
      <t>ジッシ</t>
    </rPh>
    <rPh sb="71" eb="73">
      <t>ゲンジョウ</t>
    </rPh>
    <rPh sb="73" eb="75">
      <t>ヒツヨウ</t>
    </rPh>
    <rPh sb="76" eb="78">
      <t>ジンザイ</t>
    </rPh>
    <rPh sb="79" eb="81">
      <t>カクホ</t>
    </rPh>
    <phoneticPr fontId="3"/>
  </si>
  <si>
    <t>AIの利活用を前提とした変革を含むDX推進を支える人材として、どのような人材が必要か、が明確になっている。人材確保のための取組を実施している</t>
    <rPh sb="19" eb="21">
      <t>スイシン</t>
    </rPh>
    <rPh sb="22" eb="23">
      <t>ササ</t>
    </rPh>
    <rPh sb="36" eb="38">
      <t>ジンザイ</t>
    </rPh>
    <rPh sb="39" eb="41">
      <t>ヒツヨウ</t>
    </rPh>
    <rPh sb="44" eb="46">
      <t>メイカク</t>
    </rPh>
    <rPh sb="53" eb="55">
      <t>ジンザイ</t>
    </rPh>
    <rPh sb="55" eb="57">
      <t>カクホ</t>
    </rPh>
    <rPh sb="61" eb="63">
      <t>トリクミ</t>
    </rPh>
    <rPh sb="64" eb="66">
      <t>ジッシ</t>
    </rPh>
    <phoneticPr fontId="3"/>
  </si>
  <si>
    <t>部分的なAIの利活用を含むDX推進を支える人材として、どのような人材が必要か、が明確になっており、人材確保のための取組を実施している</t>
    <rPh sb="0" eb="3">
      <t>ブブンテキ</t>
    </rPh>
    <rPh sb="7" eb="10">
      <t>リカツヨウ</t>
    </rPh>
    <rPh sb="11" eb="12">
      <t>フク</t>
    </rPh>
    <rPh sb="15" eb="17">
      <t>スイシン</t>
    </rPh>
    <rPh sb="18" eb="19">
      <t>ササ</t>
    </rPh>
    <rPh sb="21" eb="23">
      <t>ジンザイ</t>
    </rPh>
    <rPh sb="32" eb="34">
      <t>ジンザイ</t>
    </rPh>
    <rPh sb="35" eb="37">
      <t>ヒツヨウ</t>
    </rPh>
    <rPh sb="40" eb="42">
      <t>メイカク</t>
    </rPh>
    <rPh sb="49" eb="51">
      <t>ジンザイ</t>
    </rPh>
    <rPh sb="51" eb="53">
      <t>カクホ</t>
    </rPh>
    <rPh sb="57" eb="59">
      <t>トリクミ</t>
    </rPh>
    <rPh sb="60" eb="62">
      <t>ジッシ</t>
    </rPh>
    <phoneticPr fontId="3"/>
  </si>
  <si>
    <t>AIに関するリスクに対応するため、ライフサイクル管理を含む、安全性（データ保護を含む）・プライバシー・セキュリティを確保する仕組み・体制を構築していますか。</t>
    <rPh sb="3" eb="4">
      <t>カン</t>
    </rPh>
    <rPh sb="10" eb="12">
      <t>タイオウ</t>
    </rPh>
    <rPh sb="24" eb="26">
      <t>カンリ</t>
    </rPh>
    <rPh sb="27" eb="28">
      <t>フク</t>
    </rPh>
    <phoneticPr fontId="2"/>
  </si>
  <si>
    <t>AIに関するリスクに対応するため、ライフサイクル管理を含む、安全性（データ保護を含む）・プライバシー・セキュリティを確保する仕組み・体制を構築している</t>
    <phoneticPr fontId="2"/>
  </si>
  <si>
    <t>AIに関するリスクに対応するため、ライフサイクル管理を含む、安全性（データ保護を含む）・プライバシー・セキュリティを確保する仕組み・体制の構築に着手している</t>
    <rPh sb="72" eb="74">
      <t>チャクシュ</t>
    </rPh>
    <phoneticPr fontId="3"/>
  </si>
  <si>
    <t>AIに関するリスクに対応するため、ライフサイクル管理を含む、安全性（データ保護を含む）・プライバシー・セキュリティを確保する仕組み・体制について検討している</t>
    <rPh sb="72" eb="74">
      <t>ケントウ</t>
    </rPh>
    <phoneticPr fontId="3"/>
  </si>
  <si>
    <t>AIに関するリスクに対応するためのライフサイクル管理を含む、安全性（データ保護を含む）・プライバシー・セキュリティを確保する仕組み・体制について検討していない</t>
    <rPh sb="72" eb="74">
      <t>ケントウ</t>
    </rPh>
    <phoneticPr fontId="3"/>
  </si>
  <si>
    <t>AIの利活用を前提とした変革を含むDX戦略の進捗や成果把握を即座に行うことができる</t>
    <rPh sb="30" eb="32">
      <t>ソクザ</t>
    </rPh>
    <rPh sb="33" eb="34">
      <t>オコナ</t>
    </rPh>
    <phoneticPr fontId="8"/>
  </si>
  <si>
    <t>部分的なAIの利活用を含むDX戦略の進捗や成果把握を即座に行うことができる</t>
    <rPh sb="0" eb="3">
      <t>ブブンテキ</t>
    </rPh>
    <rPh sb="7" eb="10">
      <t>リカツヨウ</t>
    </rPh>
    <rPh sb="11" eb="12">
      <t>フク</t>
    </rPh>
    <rPh sb="26" eb="28">
      <t>ソクザ</t>
    </rPh>
    <rPh sb="29" eb="30">
      <t>オコナ</t>
    </rPh>
    <phoneticPr fontId="8"/>
  </si>
  <si>
    <t>経営者が事業部門やITシステム部門等と協力しながら、デジタル技術、とりわけAI技術に係る動向や自社のITシステム、AIの利活用に関する現状を踏まえた課題を把握・分析し、AIの利活用を前提とした変革を含むDX戦略の見直しに活用している</t>
    <rPh sb="0" eb="2">
      <t>ケイエイ</t>
    </rPh>
    <rPh sb="2" eb="3">
      <t>シャ</t>
    </rPh>
    <rPh sb="30" eb="32">
      <t>ギジュツ</t>
    </rPh>
    <rPh sb="39" eb="41">
      <t>ギジュツ</t>
    </rPh>
    <rPh sb="42" eb="43">
      <t>カカ</t>
    </rPh>
    <rPh sb="44" eb="46">
      <t>ドウコウ</t>
    </rPh>
    <rPh sb="47" eb="49">
      <t>ジシャ</t>
    </rPh>
    <rPh sb="60" eb="63">
      <t>リカツヨウ</t>
    </rPh>
    <rPh sb="64" eb="65">
      <t>カン</t>
    </rPh>
    <rPh sb="67" eb="69">
      <t>ゲンジョウ</t>
    </rPh>
    <rPh sb="70" eb="71">
      <t>フ</t>
    </rPh>
    <rPh sb="74" eb="76">
      <t>カダイ</t>
    </rPh>
    <rPh sb="77" eb="79">
      <t>ハアク</t>
    </rPh>
    <rPh sb="80" eb="82">
      <t>ブンセキ</t>
    </rPh>
    <rPh sb="103" eb="105">
      <t>センリャク</t>
    </rPh>
    <rPh sb="106" eb="108">
      <t>ミナオ</t>
    </rPh>
    <rPh sb="110" eb="112">
      <t>カツヨウ</t>
    </rPh>
    <phoneticPr fontId="14"/>
  </si>
  <si>
    <t>経営者が事業部門やITシステム部門等と協力しながら、デジタル技術、とりわけAI技術に係る動向や自社のITシステム、AIの利活用に関する現状を踏まえた課題を把握・分析し、部分的なAIの利活用を含むDX戦略の見直しに活用している</t>
    <rPh sb="0" eb="2">
      <t>ケイエイ</t>
    </rPh>
    <rPh sb="2" eb="3">
      <t>シャ</t>
    </rPh>
    <rPh sb="30" eb="32">
      <t>ギジュツ</t>
    </rPh>
    <rPh sb="39" eb="41">
      <t>ギジュツ</t>
    </rPh>
    <rPh sb="42" eb="43">
      <t>カカ</t>
    </rPh>
    <rPh sb="44" eb="46">
      <t>ドウコウ</t>
    </rPh>
    <rPh sb="47" eb="49">
      <t>ジシャ</t>
    </rPh>
    <rPh sb="60" eb="63">
      <t>リカツヨウ</t>
    </rPh>
    <rPh sb="64" eb="65">
      <t>カン</t>
    </rPh>
    <rPh sb="67" eb="69">
      <t>ゲンジョウ</t>
    </rPh>
    <rPh sb="70" eb="71">
      <t>フ</t>
    </rPh>
    <rPh sb="74" eb="76">
      <t>カダイ</t>
    </rPh>
    <rPh sb="77" eb="79">
      <t>ハアク</t>
    </rPh>
    <rPh sb="80" eb="82">
      <t>ブンセキ</t>
    </rPh>
    <rPh sb="99" eb="101">
      <t>センリャク</t>
    </rPh>
    <rPh sb="102" eb="104">
      <t>ミナオ</t>
    </rPh>
    <rPh sb="106" eb="108">
      <t>カツヨウ</t>
    </rPh>
    <phoneticPr fontId="14"/>
  </si>
  <si>
    <t>全社でのAIの利活用を可能にするAI基盤を整備できていますか。</t>
    <phoneticPr fontId="2"/>
  </si>
  <si>
    <t>AIを利活用する業務プロセスを把握した上で、AIの利活用の取組が実施されていますか。</t>
    <rPh sb="3" eb="6">
      <t>リカツヨウ</t>
    </rPh>
    <rPh sb="8" eb="10">
      <t>ギョウム</t>
    </rPh>
    <rPh sb="15" eb="17">
      <t>ハアク</t>
    </rPh>
    <rPh sb="19" eb="20">
      <t>ウエ</t>
    </rPh>
    <rPh sb="25" eb="28">
      <t>リカツヨウ</t>
    </rPh>
    <rPh sb="29" eb="30">
      <t>ト</t>
    </rPh>
    <rPh sb="30" eb="31">
      <t>ク</t>
    </rPh>
    <rPh sb="32" eb="34">
      <t>ジッシ</t>
    </rPh>
    <phoneticPr fontId="8"/>
  </si>
  <si>
    <t>B104</t>
    <phoneticPr fontId="2"/>
  </si>
  <si>
    <t>B112</t>
    <phoneticPr fontId="2"/>
  </si>
  <si>
    <t>・</t>
  </si>
  <si>
    <t>・
・
・
・
・
・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</si>
</sst>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quot;質問数：&quot;#"/>
    <numFmt numFmtId="178" formatCode="&quot;企業情報と質問数：&quot;#"/>
    <numFmt numFmtId="179" formatCode="&quot;回答数合計：&quot;#"/>
    <numFmt numFmtId="180" formatCode="0_);[Red]\(0\)"/>
    <numFmt numFmtId="181" formatCode="&quot;未回答数：&quot;#"/>
  </numFmts>
  <fonts count="39" x14ac:knownFonts="1">
    <font>
      <sz val="11"/>
      <color theme="1"/>
      <name val="游ゴシック"/>
      <family val="2"/>
      <charset val="128"/>
      <scheme val="minor"/>
    </font>
    <font>
      <b/>
      <sz val="14"/>
      <color theme="0"/>
      <name val="Meiryo UI"/>
      <family val="3"/>
      <charset val="128"/>
    </font>
    <font>
      <sz val="6"/>
      <name val="游ゴシック"/>
      <family val="2"/>
      <charset val="128"/>
      <scheme val="minor"/>
    </font>
    <font>
      <sz val="6"/>
      <name val="メイリオ"/>
      <family val="2"/>
      <charset val="128"/>
    </font>
    <font>
      <sz val="10"/>
      <name val="Meiryo UI"/>
      <family val="3"/>
      <charset val="128"/>
    </font>
    <font>
      <b/>
      <sz val="11"/>
      <color theme="0"/>
      <name val="Meiryo UI"/>
      <family val="3"/>
      <charset val="128"/>
    </font>
    <font>
      <b/>
      <sz val="11"/>
      <name val="Meiryo UI"/>
      <family val="3"/>
      <charset val="128"/>
    </font>
    <font>
      <b/>
      <sz val="14"/>
      <name val="Meiryo UI"/>
      <family val="3"/>
      <charset val="128"/>
    </font>
    <font>
      <sz val="6"/>
      <name val="游ゴシック"/>
      <family val="3"/>
      <charset val="128"/>
      <scheme val="minor"/>
    </font>
    <font>
      <b/>
      <sz val="12"/>
      <color theme="0"/>
      <name val="Meiryo UI"/>
      <family val="3"/>
      <charset val="128"/>
    </font>
    <font>
      <sz val="11"/>
      <name val="Meiryo UI"/>
      <family val="3"/>
      <charset val="128"/>
    </font>
    <font>
      <b/>
      <sz val="12"/>
      <name val="Meiryo UI"/>
      <family val="3"/>
      <charset val="128"/>
    </font>
    <font>
      <sz val="9"/>
      <color theme="1"/>
      <name val="メイリオ"/>
      <family val="3"/>
      <charset val="128"/>
    </font>
    <font>
      <sz val="11"/>
      <color theme="1"/>
      <name val="Meiryo UI"/>
      <family val="3"/>
      <charset val="128"/>
    </font>
    <font>
      <sz val="6"/>
      <name val="ＭＳ Ｐゴシック"/>
      <family val="3"/>
      <charset val="128"/>
    </font>
    <font>
      <b/>
      <strike/>
      <sz val="12"/>
      <color theme="0"/>
      <name val="Meiryo UI"/>
      <family val="3"/>
      <charset val="128"/>
    </font>
    <font>
      <b/>
      <sz val="18"/>
      <color theme="1"/>
      <name val="Meiryo UI"/>
      <family val="3"/>
      <charset val="128"/>
    </font>
    <font>
      <b/>
      <sz val="11"/>
      <color theme="1"/>
      <name val="Meiryo UI"/>
      <family val="3"/>
      <charset val="128"/>
    </font>
    <font>
      <b/>
      <sz val="10"/>
      <color theme="1"/>
      <name val="Meiryo UI"/>
      <family val="3"/>
      <charset val="128"/>
    </font>
    <font>
      <b/>
      <sz val="11.5"/>
      <name val="Meiryo UI"/>
      <family val="3"/>
      <charset val="128"/>
    </font>
    <font>
      <b/>
      <sz val="11.5"/>
      <color theme="3"/>
      <name val="Meiryo UI"/>
      <family val="3"/>
      <charset val="128"/>
    </font>
    <font>
      <b/>
      <sz val="18"/>
      <name val="Meiryo UI"/>
      <family val="3"/>
      <charset val="128"/>
    </font>
    <font>
      <b/>
      <sz val="16"/>
      <name val="Meiryo UI"/>
      <family val="3"/>
      <charset val="128"/>
    </font>
    <font>
      <sz val="11"/>
      <name val="Meiryo UI"/>
      <family val="3"/>
    </font>
    <font>
      <strike/>
      <sz val="11"/>
      <name val="Meiryo UI"/>
      <family val="3"/>
      <charset val="128"/>
    </font>
    <font>
      <b/>
      <sz val="11"/>
      <name val="Meiryo UI"/>
      <family val="3"/>
    </font>
    <font>
      <b/>
      <sz val="12"/>
      <name val="Meiryo UI"/>
      <family val="3"/>
    </font>
    <font>
      <sz val="10"/>
      <name val="Meiryo UI"/>
      <family val="3"/>
    </font>
    <font>
      <sz val="11"/>
      <color theme="1"/>
      <name val="游ゴシック"/>
      <family val="2"/>
      <charset val="128"/>
      <scheme val="minor"/>
    </font>
    <font>
      <sz val="11"/>
      <color theme="1"/>
      <name val="游ゴシック"/>
      <family val="2"/>
      <scheme val="minor"/>
    </font>
    <font>
      <sz val="10"/>
      <color theme="1"/>
      <name val="メイリオ"/>
      <family val="2"/>
      <charset val="128"/>
    </font>
    <font>
      <b/>
      <sz val="11"/>
      <color theme="0"/>
      <name val="メイリオ"/>
      <family val="3"/>
      <charset val="128"/>
    </font>
    <font>
      <sz val="11"/>
      <color rgb="FFFF0000"/>
      <name val="Meiryo UI"/>
      <family val="3"/>
      <charset val="128"/>
    </font>
    <font>
      <sz val="10"/>
      <color rgb="FFFF0000"/>
      <name val="メイリオ"/>
      <family val="3"/>
      <charset val="128"/>
    </font>
    <font>
      <sz val="10"/>
      <color rgb="FFFF0000"/>
      <name val="メイリオ"/>
      <family val="2"/>
      <charset val="128"/>
    </font>
    <font>
      <sz val="14"/>
      <name val="Meiryo UI"/>
      <family val="3"/>
      <charset val="128"/>
    </font>
    <font>
      <b/>
      <u/>
      <sz val="14"/>
      <name val="Meiryo UI"/>
      <family val="3"/>
      <charset val="128"/>
    </font>
    <font>
      <sz val="10"/>
      <color theme="0" tint="-0.34998626667073579"/>
      <name val="Meiryo UI"/>
      <family val="3"/>
      <charset val="128"/>
    </font>
    <font>
      <sz val="11"/>
      <color theme="0" tint="-0.34998626667073579"/>
      <name val="Meiryo UI"/>
      <family val="3"/>
      <charset val="128"/>
    </font>
  </fonts>
  <fills count="17">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8B"/>
        <bgColor indexed="64"/>
      </patternFill>
    </fill>
    <fill>
      <patternFill patternType="solid">
        <fgColor rgb="FF408BD0"/>
        <bgColor indexed="64"/>
      </patternFill>
    </fill>
    <fill>
      <patternFill patternType="solid">
        <fgColor theme="0"/>
        <bgColor theme="0"/>
      </patternFill>
    </fill>
    <fill>
      <patternFill patternType="solid">
        <fgColor theme="4" tint="0.39997558519241921"/>
        <bgColor indexed="64"/>
      </patternFill>
    </fill>
    <fill>
      <patternFill patternType="solid">
        <fgColor rgb="FFCDE3BF"/>
        <bgColor indexed="64"/>
      </patternFill>
    </fill>
    <fill>
      <patternFill patternType="solid">
        <fgColor rgb="FFC6DFB7"/>
        <bgColor indexed="64"/>
      </patternFill>
    </fill>
    <fill>
      <patternFill patternType="solid">
        <fgColor rgb="FFE2EFDA"/>
        <bgColor indexed="64"/>
      </patternFill>
    </fill>
    <fill>
      <patternFill patternType="solid">
        <fgColor theme="5"/>
        <bgColor indexed="64"/>
      </patternFill>
    </fill>
    <fill>
      <patternFill patternType="solid">
        <fgColor theme="5" tint="0.79998168889431442"/>
        <bgColor indexed="64"/>
      </patternFill>
    </fill>
    <fill>
      <patternFill patternType="solid">
        <fgColor rgb="FF44B3E1"/>
        <bgColor indexed="64"/>
      </patternFill>
    </fill>
    <fill>
      <patternFill patternType="solid">
        <fgColor theme="0" tint="-0.14999847407452621"/>
        <bgColor indexed="64"/>
      </patternFill>
    </fill>
    <fill>
      <patternFill patternType="solid">
        <fgColor rgb="FF0097D0"/>
        <bgColor indexed="64"/>
      </patternFill>
    </fill>
    <fill>
      <patternFill patternType="solid">
        <fgColor theme="4" tint="0.79998168889431442"/>
        <bgColor indexed="64"/>
      </patternFill>
    </fill>
  </fills>
  <borders count="9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top/>
      <bottom style="thin">
        <color indexed="64"/>
      </bottom>
      <diagonal/>
    </border>
    <border>
      <left style="thin">
        <color indexed="64"/>
      </left>
      <right style="hair">
        <color indexed="64"/>
      </right>
      <top style="hair">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hair">
        <color indexed="64"/>
      </left>
      <right/>
      <top style="hair">
        <color indexed="64"/>
      </top>
      <bottom style="hair">
        <color indexed="64"/>
      </bottom>
      <diagonal/>
    </border>
    <border>
      <left style="medium">
        <color indexed="64"/>
      </left>
      <right style="thin">
        <color indexed="64"/>
      </right>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hair">
        <color indexed="64"/>
      </right>
      <top/>
      <bottom/>
      <diagonal/>
    </border>
    <border>
      <left style="thin">
        <color theme="1"/>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hair">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theme="1"/>
      </left>
      <right style="thin">
        <color theme="1"/>
      </right>
      <top style="thin">
        <color indexed="64"/>
      </top>
      <bottom style="medium">
        <color indexed="64"/>
      </bottom>
      <diagonal/>
    </border>
    <border>
      <left/>
      <right style="thin">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theme="1"/>
      </left>
      <right style="thin">
        <color theme="1"/>
      </right>
      <top style="thin">
        <color indexed="64"/>
      </top>
      <bottom/>
      <diagonal/>
    </border>
    <border>
      <left style="thin">
        <color indexed="64"/>
      </left>
      <right/>
      <top style="hair">
        <color indexed="64"/>
      </top>
      <bottom/>
      <diagonal/>
    </border>
    <border>
      <left style="thin">
        <color theme="1"/>
      </left>
      <right style="thin">
        <color theme="1"/>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medium">
        <color indexed="64"/>
      </right>
      <top style="thin">
        <color indexed="64"/>
      </top>
      <bottom/>
      <diagonal/>
    </border>
    <border>
      <left style="medium">
        <color indexed="64"/>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thin">
        <color theme="1"/>
      </right>
      <top style="thin">
        <color indexed="64"/>
      </top>
      <bottom style="medium">
        <color indexed="64"/>
      </bottom>
      <diagonal/>
    </border>
  </borders>
  <cellStyleXfs count="4">
    <xf numFmtId="0" fontId="0" fillId="0" borderId="0">
      <alignment vertical="center"/>
    </xf>
    <xf numFmtId="0" fontId="28" fillId="0" borderId="0">
      <alignment vertical="center"/>
    </xf>
    <xf numFmtId="0" fontId="29" fillId="0" borderId="0"/>
    <xf numFmtId="0" fontId="30" fillId="0" borderId="0">
      <alignment vertical="center"/>
    </xf>
  </cellStyleXfs>
  <cellXfs count="303">
    <xf numFmtId="0" fontId="0" fillId="0" borderId="0" xfId="0">
      <alignment vertical="center"/>
    </xf>
    <xf numFmtId="49" fontId="4" fillId="3" borderId="15" xfId="0" applyNumberFormat="1" applyFont="1" applyFill="1" applyBorder="1" applyAlignment="1">
      <alignment horizontal="center" vertical="center" wrapText="1"/>
    </xf>
    <xf numFmtId="0" fontId="10" fillId="0" borderId="19" xfId="0" applyFont="1" applyBorder="1" applyAlignment="1">
      <alignment horizontal="center" vertical="center" wrapText="1"/>
    </xf>
    <xf numFmtId="0" fontId="10" fillId="0" borderId="21" xfId="0" applyFont="1" applyBorder="1" applyAlignment="1">
      <alignment horizontal="center" vertical="center" wrapText="1"/>
    </xf>
    <xf numFmtId="0" fontId="10" fillId="0" borderId="0" xfId="0" applyFont="1">
      <alignment vertical="center"/>
    </xf>
    <xf numFmtId="0" fontId="11" fillId="7" borderId="17" xfId="0" applyFont="1" applyFill="1" applyBorder="1" applyAlignment="1">
      <alignment horizontal="center" vertical="center" wrapText="1"/>
    </xf>
    <xf numFmtId="49" fontId="10" fillId="3" borderId="15" xfId="0" applyNumberFormat="1" applyFont="1" applyFill="1" applyBorder="1" applyAlignment="1">
      <alignment horizontal="center" vertical="center" wrapText="1"/>
    </xf>
    <xf numFmtId="49" fontId="10" fillId="3" borderId="20" xfId="0" applyNumberFormat="1" applyFont="1" applyFill="1" applyBorder="1" applyAlignment="1">
      <alignment horizontal="center" vertical="center" wrapText="1"/>
    </xf>
    <xf numFmtId="0" fontId="11" fillId="7" borderId="25" xfId="0" applyFont="1" applyFill="1" applyBorder="1" applyAlignment="1">
      <alignment horizontal="center" vertical="center" wrapText="1"/>
    </xf>
    <xf numFmtId="0" fontId="10" fillId="0" borderId="36" xfId="0" applyFont="1" applyBorder="1" applyAlignment="1">
      <alignment horizontal="center" vertical="center" wrapText="1"/>
    </xf>
    <xf numFmtId="49" fontId="11" fillId="8" borderId="39" xfId="0" applyNumberFormat="1" applyFont="1" applyFill="1" applyBorder="1" applyAlignment="1">
      <alignment horizontal="center" vertical="center" wrapText="1"/>
    </xf>
    <xf numFmtId="49" fontId="4" fillId="3" borderId="29" xfId="0" applyNumberFormat="1" applyFont="1" applyFill="1" applyBorder="1" applyAlignment="1">
      <alignment horizontal="center" vertical="center" wrapText="1"/>
    </xf>
    <xf numFmtId="0" fontId="10" fillId="0" borderId="18" xfId="0" applyFont="1" applyBorder="1" applyAlignment="1">
      <alignment horizontal="center" vertical="center" wrapText="1"/>
    </xf>
    <xf numFmtId="0" fontId="10" fillId="0" borderId="40" xfId="0" applyFont="1" applyBorder="1" applyAlignment="1">
      <alignment horizontal="center" vertical="center" wrapText="1"/>
    </xf>
    <xf numFmtId="49" fontId="11" fillId="9" borderId="43" xfId="0" applyNumberFormat="1" applyFont="1" applyFill="1" applyBorder="1" applyAlignment="1">
      <alignment horizontal="center" vertical="center" wrapText="1"/>
    </xf>
    <xf numFmtId="0" fontId="10" fillId="0" borderId="50" xfId="0" applyFont="1" applyBorder="1" applyAlignment="1">
      <alignment horizontal="center" vertical="center" wrapText="1"/>
    </xf>
    <xf numFmtId="49" fontId="11" fillId="9" borderId="48" xfId="0" applyNumberFormat="1" applyFont="1" applyFill="1" applyBorder="1" applyAlignment="1">
      <alignment horizontal="center" vertical="center" wrapText="1"/>
    </xf>
    <xf numFmtId="0" fontId="10" fillId="0" borderId="58" xfId="0" applyFont="1" applyBorder="1" applyAlignment="1">
      <alignment horizontal="center" vertical="center" wrapText="1"/>
    </xf>
    <xf numFmtId="0" fontId="10" fillId="0" borderId="12" xfId="0" applyFont="1" applyBorder="1" applyAlignment="1">
      <alignment horizontal="center" vertical="center" wrapText="1"/>
    </xf>
    <xf numFmtId="0" fontId="10" fillId="3" borderId="19" xfId="0" applyFont="1" applyFill="1" applyBorder="1" applyAlignment="1">
      <alignment horizontal="center" vertical="center" wrapText="1"/>
    </xf>
    <xf numFmtId="0" fontId="10" fillId="3" borderId="21" xfId="0" applyFont="1" applyFill="1" applyBorder="1" applyAlignment="1">
      <alignment horizontal="center" vertical="center" wrapText="1"/>
    </xf>
    <xf numFmtId="49" fontId="10" fillId="3" borderId="29" xfId="0" applyNumberFormat="1" applyFont="1" applyFill="1" applyBorder="1" applyAlignment="1">
      <alignment horizontal="center" vertical="center" wrapText="1"/>
    </xf>
    <xf numFmtId="0" fontId="11" fillId="11" borderId="25" xfId="0" applyFont="1" applyFill="1" applyBorder="1" applyAlignment="1">
      <alignment horizontal="center" vertical="center" wrapText="1"/>
    </xf>
    <xf numFmtId="0" fontId="10" fillId="12" borderId="19" xfId="0" applyFont="1" applyFill="1" applyBorder="1" applyAlignment="1">
      <alignment horizontal="center" vertical="center" wrapText="1"/>
    </xf>
    <xf numFmtId="49" fontId="11" fillId="11" borderId="17" xfId="0" applyNumberFormat="1" applyFont="1" applyFill="1" applyBorder="1" applyAlignment="1">
      <alignment horizontal="center" vertical="center" wrapText="1"/>
    </xf>
    <xf numFmtId="0" fontId="10" fillId="12" borderId="18" xfId="0" applyFont="1" applyFill="1" applyBorder="1" applyAlignment="1">
      <alignment horizontal="center" vertical="center" wrapText="1"/>
    </xf>
    <xf numFmtId="0" fontId="10" fillId="12" borderId="36" xfId="0" applyFont="1" applyFill="1" applyBorder="1" applyAlignment="1">
      <alignment horizontal="center" vertical="center" wrapText="1"/>
    </xf>
    <xf numFmtId="0" fontId="10" fillId="12" borderId="50" xfId="0" applyFont="1" applyFill="1" applyBorder="1" applyAlignment="1">
      <alignment horizontal="center" vertical="center" wrapText="1"/>
    </xf>
    <xf numFmtId="0" fontId="11" fillId="13" borderId="25" xfId="0" applyFont="1" applyFill="1" applyBorder="1" applyAlignment="1">
      <alignment horizontal="center" vertical="center" wrapText="1"/>
    </xf>
    <xf numFmtId="49" fontId="11" fillId="13" borderId="17" xfId="0" applyNumberFormat="1" applyFont="1" applyFill="1" applyBorder="1" applyAlignment="1">
      <alignment horizontal="center" vertical="center" wrapText="1"/>
    </xf>
    <xf numFmtId="0" fontId="13" fillId="0" borderId="0" xfId="0" applyFont="1" applyAlignment="1"/>
    <xf numFmtId="0" fontId="16" fillId="3" borderId="0" xfId="0" applyFont="1" applyFill="1">
      <alignment vertical="center"/>
    </xf>
    <xf numFmtId="0" fontId="10" fillId="3" borderId="0" xfId="0" applyFont="1" applyFill="1">
      <alignment vertical="center"/>
    </xf>
    <xf numFmtId="0" fontId="10" fillId="3" borderId="0" xfId="0" applyFont="1" applyFill="1" applyAlignment="1">
      <alignment horizontal="left" vertical="center" wrapText="1"/>
    </xf>
    <xf numFmtId="0" fontId="0" fillId="0" borderId="0" xfId="0" applyAlignment="1"/>
    <xf numFmtId="0" fontId="17" fillId="7" borderId="64" xfId="0" applyFont="1" applyFill="1" applyBorder="1" applyAlignment="1">
      <alignment horizontal="left" vertical="center"/>
    </xf>
    <xf numFmtId="0" fontId="7" fillId="3" borderId="0" xfId="0" applyFont="1" applyFill="1" applyAlignment="1">
      <alignment horizontal="left" vertical="center"/>
    </xf>
    <xf numFmtId="0" fontId="10" fillId="3" borderId="54" xfId="0" applyFont="1" applyFill="1" applyBorder="1">
      <alignment vertical="center"/>
    </xf>
    <xf numFmtId="0" fontId="7" fillId="3" borderId="0" xfId="0" applyFont="1" applyFill="1">
      <alignment vertical="center"/>
    </xf>
    <xf numFmtId="0" fontId="21" fillId="3" borderId="0" xfId="0" applyFont="1" applyFill="1">
      <alignment vertical="center"/>
    </xf>
    <xf numFmtId="0" fontId="22" fillId="3" borderId="0" xfId="0" applyFont="1" applyFill="1">
      <alignment vertical="center"/>
    </xf>
    <xf numFmtId="0" fontId="17" fillId="7" borderId="64" xfId="0" applyFont="1" applyFill="1" applyBorder="1">
      <alignment vertical="center"/>
    </xf>
    <xf numFmtId="0" fontId="10" fillId="0" borderId="0" xfId="0" applyFont="1" applyAlignment="1">
      <alignment wrapText="1"/>
    </xf>
    <xf numFmtId="49" fontId="6" fillId="3" borderId="1" xfId="0" applyNumberFormat="1" applyFont="1" applyFill="1" applyBorder="1" applyAlignment="1">
      <alignment horizontal="left" vertical="center" wrapText="1"/>
    </xf>
    <xf numFmtId="0" fontId="10" fillId="0" borderId="0" xfId="0" applyFont="1" applyAlignment="1">
      <alignment horizontal="left" wrapText="1"/>
    </xf>
    <xf numFmtId="49" fontId="1" fillId="5" borderId="1" xfId="0" applyNumberFormat="1" applyFont="1" applyFill="1" applyBorder="1" applyAlignment="1">
      <alignment horizontal="center" vertical="center" wrapText="1"/>
    </xf>
    <xf numFmtId="49" fontId="6" fillId="3" borderId="22" xfId="0" applyNumberFormat="1" applyFont="1" applyFill="1" applyBorder="1" applyAlignment="1">
      <alignment horizontal="center" vertical="center" wrapText="1"/>
    </xf>
    <xf numFmtId="0" fontId="6" fillId="4" borderId="23" xfId="0" applyFont="1" applyFill="1" applyBorder="1" applyAlignment="1" applyProtection="1">
      <alignment horizontal="center" vertical="center" wrapText="1" shrinkToFit="1"/>
      <protection locked="0"/>
    </xf>
    <xf numFmtId="0" fontId="10" fillId="0" borderId="0" xfId="0" applyFont="1" applyAlignment="1">
      <alignment vertical="center" wrapText="1"/>
    </xf>
    <xf numFmtId="49" fontId="4" fillId="3" borderId="34" xfId="0" applyNumberFormat="1" applyFont="1" applyFill="1" applyBorder="1" applyAlignment="1">
      <alignment horizontal="center" vertical="center" wrapText="1"/>
    </xf>
    <xf numFmtId="49" fontId="6" fillId="3" borderId="24" xfId="0" applyNumberFormat="1" applyFont="1" applyFill="1" applyBorder="1" applyAlignment="1">
      <alignment horizontal="center" vertical="center" wrapText="1"/>
    </xf>
    <xf numFmtId="49" fontId="6" fillId="10" borderId="25" xfId="0" applyNumberFormat="1" applyFont="1" applyFill="1" applyBorder="1" applyAlignment="1">
      <alignment horizontal="center" vertical="center" wrapText="1"/>
    </xf>
    <xf numFmtId="49" fontId="6" fillId="0" borderId="24" xfId="0" applyNumberFormat="1" applyFont="1" applyBorder="1" applyAlignment="1">
      <alignment horizontal="center" vertical="center" wrapText="1"/>
    </xf>
    <xf numFmtId="49" fontId="1" fillId="5" borderId="15" xfId="0" applyNumberFormat="1" applyFont="1" applyFill="1" applyBorder="1" applyAlignment="1">
      <alignment horizontal="center" vertical="center" wrapText="1"/>
    </xf>
    <xf numFmtId="49" fontId="10" fillId="3" borderId="34" xfId="0" applyNumberFormat="1" applyFont="1" applyFill="1" applyBorder="1" applyAlignment="1">
      <alignment horizontal="center" vertical="center" wrapText="1"/>
    </xf>
    <xf numFmtId="0" fontId="6" fillId="4" borderId="41" xfId="0" applyFont="1" applyFill="1" applyBorder="1" applyAlignment="1" applyProtection="1">
      <alignment horizontal="center" vertical="center" wrapText="1" shrinkToFit="1"/>
      <protection locked="0"/>
    </xf>
    <xf numFmtId="49" fontId="6" fillId="0" borderId="46" xfId="0" applyNumberFormat="1" applyFont="1" applyBorder="1" applyAlignment="1">
      <alignment horizontal="center" vertical="center" wrapText="1"/>
    </xf>
    <xf numFmtId="49" fontId="6" fillId="10" borderId="48" xfId="0" applyNumberFormat="1" applyFont="1" applyFill="1" applyBorder="1" applyAlignment="1">
      <alignment horizontal="center" vertical="center" wrapText="1"/>
    </xf>
    <xf numFmtId="49" fontId="6" fillId="0" borderId="22" xfId="0" applyNumberFormat="1" applyFont="1" applyBorder="1" applyAlignment="1">
      <alignment horizontal="center" vertical="center" wrapText="1"/>
    </xf>
    <xf numFmtId="49" fontId="6" fillId="0" borderId="8" xfId="0" applyNumberFormat="1" applyFont="1" applyBorder="1" applyAlignment="1">
      <alignment horizontal="center" vertical="center" wrapText="1"/>
    </xf>
    <xf numFmtId="49" fontId="6" fillId="3" borderId="4" xfId="0" applyNumberFormat="1" applyFont="1" applyFill="1" applyBorder="1" applyAlignment="1">
      <alignment horizontal="center" vertical="center" wrapText="1"/>
    </xf>
    <xf numFmtId="0" fontId="6" fillId="4" borderId="47" xfId="0" applyFont="1" applyFill="1" applyBorder="1" applyAlignment="1" applyProtection="1">
      <alignment horizontal="center" vertical="center" wrapText="1" shrinkToFit="1"/>
      <protection locked="0"/>
    </xf>
    <xf numFmtId="49" fontId="4" fillId="0" borderId="29" xfId="0" applyNumberFormat="1" applyFont="1" applyBorder="1" applyAlignment="1">
      <alignment horizontal="center" vertical="center" wrapText="1"/>
    </xf>
    <xf numFmtId="0" fontId="6" fillId="4" borderId="53" xfId="0" applyFont="1" applyFill="1" applyBorder="1" applyAlignment="1" applyProtection="1">
      <alignment horizontal="center" vertical="center" wrapText="1" shrinkToFit="1"/>
      <protection locked="0"/>
    </xf>
    <xf numFmtId="0" fontId="10" fillId="0" borderId="0" xfId="0" applyFont="1" applyAlignment="1">
      <alignment vertical="top" wrapText="1"/>
    </xf>
    <xf numFmtId="49" fontId="6" fillId="3" borderId="55" xfId="0" applyNumberFormat="1" applyFont="1" applyFill="1" applyBorder="1" applyAlignment="1">
      <alignment horizontal="center" vertical="center" wrapText="1"/>
    </xf>
    <xf numFmtId="0" fontId="6" fillId="4" borderId="57" xfId="0" applyFont="1" applyFill="1" applyBorder="1" applyAlignment="1" applyProtection="1">
      <alignment horizontal="center" vertical="center" wrapText="1" shrinkToFit="1"/>
      <protection locked="0"/>
    </xf>
    <xf numFmtId="49" fontId="6" fillId="3" borderId="20" xfId="0" applyNumberFormat="1" applyFont="1" applyFill="1" applyBorder="1" applyAlignment="1">
      <alignment horizontal="center" vertical="center" wrapText="1"/>
    </xf>
    <xf numFmtId="0" fontId="6" fillId="4" borderId="59" xfId="0" applyFont="1" applyFill="1" applyBorder="1" applyAlignment="1" applyProtection="1">
      <alignment horizontal="center" vertical="center" wrapText="1" shrinkToFit="1"/>
      <protection locked="0"/>
    </xf>
    <xf numFmtId="49" fontId="4" fillId="0" borderId="0" xfId="0" applyNumberFormat="1" applyFont="1" applyAlignment="1">
      <alignment horizontal="center" vertical="center" wrapText="1"/>
    </xf>
    <xf numFmtId="0" fontId="4" fillId="0" borderId="0" xfId="0" applyFont="1" applyAlignment="1">
      <alignment vertical="center" wrapText="1"/>
    </xf>
    <xf numFmtId="49" fontId="26" fillId="9" borderId="48" xfId="0" applyNumberFormat="1" applyFont="1" applyFill="1" applyBorder="1" applyAlignment="1">
      <alignment horizontal="center" vertical="center" wrapText="1"/>
    </xf>
    <xf numFmtId="49" fontId="25" fillId="3" borderId="4" xfId="0" applyNumberFormat="1" applyFont="1" applyFill="1" applyBorder="1" applyAlignment="1">
      <alignment horizontal="center" vertical="center" wrapText="1"/>
    </xf>
    <xf numFmtId="0" fontId="23" fillId="12" borderId="19" xfId="0" applyFont="1" applyFill="1" applyBorder="1" applyAlignment="1">
      <alignment horizontal="center" vertical="center" wrapText="1"/>
    </xf>
    <xf numFmtId="0" fontId="23" fillId="12" borderId="36" xfId="0" applyFont="1" applyFill="1" applyBorder="1" applyAlignment="1">
      <alignment horizontal="center" vertical="center" wrapText="1"/>
    </xf>
    <xf numFmtId="0" fontId="25" fillId="4" borderId="23" xfId="0" applyFont="1" applyFill="1" applyBorder="1" applyAlignment="1" applyProtection="1">
      <alignment horizontal="center" vertical="center" wrapText="1" shrinkToFit="1"/>
      <protection locked="0"/>
    </xf>
    <xf numFmtId="0" fontId="27" fillId="0" borderId="0" xfId="0" applyFont="1" applyAlignment="1">
      <alignment vertical="center" wrapText="1"/>
    </xf>
    <xf numFmtId="49" fontId="25" fillId="0" borderId="15" xfId="0" applyNumberFormat="1" applyFont="1" applyBorder="1" applyAlignment="1">
      <alignment horizontal="center" vertical="center" wrapText="1"/>
    </xf>
    <xf numFmtId="49" fontId="4" fillId="3" borderId="20" xfId="0" applyNumberFormat="1" applyFont="1" applyFill="1" applyBorder="1" applyAlignment="1">
      <alignment horizontal="center" vertical="center" wrapText="1"/>
    </xf>
    <xf numFmtId="0" fontId="13" fillId="3" borderId="0" xfId="1" applyFont="1" applyFill="1">
      <alignment vertical="center"/>
    </xf>
    <xf numFmtId="0" fontId="10" fillId="0" borderId="0" xfId="2" applyFont="1"/>
    <xf numFmtId="0" fontId="6" fillId="0" borderId="0" xfId="3" applyFont="1">
      <alignment vertical="center"/>
    </xf>
    <xf numFmtId="0" fontId="10" fillId="0" borderId="0" xfId="3" applyFont="1">
      <alignment vertical="center"/>
    </xf>
    <xf numFmtId="0" fontId="13" fillId="0" borderId="0" xfId="3" applyFont="1">
      <alignment vertical="center"/>
    </xf>
    <xf numFmtId="177" fontId="13" fillId="0" borderId="0" xfId="3" applyNumberFormat="1" applyFont="1" applyAlignment="1">
      <alignment horizontal="left" vertical="center"/>
    </xf>
    <xf numFmtId="178" fontId="17" fillId="0" borderId="0" xfId="3" applyNumberFormat="1" applyFont="1">
      <alignment vertical="center"/>
    </xf>
    <xf numFmtId="0" fontId="13" fillId="0" borderId="75" xfId="3" applyFont="1" applyBorder="1">
      <alignment vertical="center"/>
    </xf>
    <xf numFmtId="0" fontId="13" fillId="0" borderId="75" xfId="3" applyFont="1" applyBorder="1" applyAlignment="1">
      <alignment horizontal="right" vertical="center"/>
    </xf>
    <xf numFmtId="0" fontId="13" fillId="0" borderId="76" xfId="3" applyFont="1" applyBorder="1" applyAlignment="1">
      <alignment horizontal="center" vertical="center"/>
    </xf>
    <xf numFmtId="179" fontId="17" fillId="0" borderId="0" xfId="3" applyNumberFormat="1" applyFont="1">
      <alignment vertical="center"/>
    </xf>
    <xf numFmtId="181" fontId="17" fillId="0" borderId="0" xfId="3" applyNumberFormat="1" applyFont="1">
      <alignment vertical="center"/>
    </xf>
    <xf numFmtId="14" fontId="13" fillId="0" borderId="19" xfId="3" quotePrefix="1" applyNumberFormat="1" applyFont="1" applyBorder="1">
      <alignment vertical="center"/>
    </xf>
    <xf numFmtId="0" fontId="32" fillId="0" borderId="0" xfId="3" applyFont="1">
      <alignment vertical="center"/>
    </xf>
    <xf numFmtId="0" fontId="13" fillId="0" borderId="77" xfId="3" applyFont="1" applyBorder="1">
      <alignment vertical="center"/>
    </xf>
    <xf numFmtId="0" fontId="13" fillId="0" borderId="78" xfId="3" applyFont="1" applyBorder="1" applyAlignment="1">
      <alignment horizontal="center" vertical="center"/>
    </xf>
    <xf numFmtId="0" fontId="4" fillId="0" borderId="0" xfId="0" applyFont="1">
      <alignment vertical="center"/>
    </xf>
    <xf numFmtId="14" fontId="13" fillId="0" borderId="21" xfId="3" quotePrefix="1" applyNumberFormat="1" applyFont="1" applyBorder="1">
      <alignment vertical="center"/>
    </xf>
    <xf numFmtId="180" fontId="13" fillId="0" borderId="75" xfId="3" applyNumberFormat="1" applyFont="1" applyBorder="1">
      <alignment vertical="center"/>
    </xf>
    <xf numFmtId="0" fontId="6" fillId="4" borderId="53" xfId="0" applyFont="1" applyFill="1" applyBorder="1" applyAlignment="1" applyProtection="1">
      <alignment horizontal="center" vertical="center" shrinkToFit="1"/>
      <protection locked="0"/>
    </xf>
    <xf numFmtId="0" fontId="30" fillId="0" borderId="0" xfId="3">
      <alignment vertical="center"/>
    </xf>
    <xf numFmtId="0" fontId="30" fillId="0" borderId="81" xfId="3" applyBorder="1">
      <alignment vertical="center"/>
    </xf>
    <xf numFmtId="0" fontId="33" fillId="0" borderId="0" xfId="3" applyFont="1">
      <alignment vertical="center"/>
    </xf>
    <xf numFmtId="0" fontId="34" fillId="0" borderId="0" xfId="3" applyFont="1">
      <alignment vertical="center"/>
    </xf>
    <xf numFmtId="0" fontId="30" fillId="0" borderId="64" xfId="3" applyBorder="1">
      <alignment vertical="center"/>
    </xf>
    <xf numFmtId="0" fontId="30" fillId="16" borderId="17" xfId="3" applyFill="1" applyBorder="1">
      <alignment vertical="center"/>
    </xf>
    <xf numFmtId="0" fontId="30" fillId="16" borderId="64" xfId="3" applyFill="1" applyBorder="1">
      <alignment vertical="center"/>
    </xf>
    <xf numFmtId="0" fontId="30" fillId="0" borderId="55" xfId="3" applyBorder="1">
      <alignment vertical="center"/>
    </xf>
    <xf numFmtId="0" fontId="30" fillId="0" borderId="82" xfId="3" applyBorder="1">
      <alignment vertical="center"/>
    </xf>
    <xf numFmtId="0" fontId="30" fillId="0" borderId="22" xfId="3" applyBorder="1">
      <alignment vertical="center"/>
    </xf>
    <xf numFmtId="0" fontId="30" fillId="0" borderId="83" xfId="3" applyBorder="1">
      <alignment vertical="center"/>
    </xf>
    <xf numFmtId="0" fontId="31" fillId="15" borderId="84" xfId="3" applyFont="1" applyFill="1" applyBorder="1" applyAlignment="1">
      <alignment horizontal="center" vertical="center"/>
    </xf>
    <xf numFmtId="0" fontId="31" fillId="15" borderId="85" xfId="3" applyFont="1" applyFill="1" applyBorder="1" applyAlignment="1">
      <alignment horizontal="center" vertical="center"/>
    </xf>
    <xf numFmtId="0" fontId="31" fillId="15" borderId="86" xfId="3" applyFont="1" applyFill="1" applyBorder="1" applyAlignment="1">
      <alignment horizontal="center" vertical="center"/>
    </xf>
    <xf numFmtId="14" fontId="13" fillId="0" borderId="18" xfId="3" quotePrefix="1" applyNumberFormat="1" applyFont="1" applyBorder="1">
      <alignment vertical="center"/>
    </xf>
    <xf numFmtId="0" fontId="13" fillId="0" borderId="73" xfId="3" applyFont="1" applyBorder="1">
      <alignment vertical="center"/>
    </xf>
    <xf numFmtId="0" fontId="13" fillId="0" borderId="73" xfId="3" applyFont="1" applyBorder="1" applyAlignment="1">
      <alignment horizontal="right" vertical="center"/>
    </xf>
    <xf numFmtId="0" fontId="13" fillId="0" borderId="87" xfId="3" applyFont="1" applyBorder="1" applyAlignment="1">
      <alignment horizontal="center" vertical="center"/>
    </xf>
    <xf numFmtId="0" fontId="13" fillId="0" borderId="88" xfId="3" applyFont="1" applyBorder="1">
      <alignment vertical="center"/>
    </xf>
    <xf numFmtId="0" fontId="13" fillId="0" borderId="89" xfId="3" applyFont="1" applyBorder="1">
      <alignment vertical="center"/>
    </xf>
    <xf numFmtId="0" fontId="13" fillId="0" borderId="90" xfId="3" applyFont="1" applyBorder="1" applyAlignment="1">
      <alignment horizontal="center" vertical="center"/>
    </xf>
    <xf numFmtId="0" fontId="13" fillId="0" borderId="91" xfId="3" applyFont="1" applyBorder="1">
      <alignment vertical="center"/>
    </xf>
    <xf numFmtId="0" fontId="13" fillId="0" borderId="92" xfId="3" applyFont="1" applyBorder="1" applyAlignment="1">
      <alignment horizontal="center" vertical="center"/>
    </xf>
    <xf numFmtId="0" fontId="13" fillId="0" borderId="93" xfId="3" applyFont="1" applyBorder="1" applyAlignment="1">
      <alignment vertical="center" shrinkToFit="1"/>
    </xf>
    <xf numFmtId="0" fontId="13" fillId="0" borderId="94" xfId="3" applyFont="1" applyBorder="1">
      <alignment vertical="center"/>
    </xf>
    <xf numFmtId="0" fontId="13" fillId="0" borderId="95" xfId="3" applyFont="1" applyBorder="1" applyAlignment="1">
      <alignment horizontal="center" vertical="center"/>
    </xf>
    <xf numFmtId="0" fontId="13" fillId="0" borderId="0" xfId="3" quotePrefix="1" applyFont="1">
      <alignment vertical="center"/>
    </xf>
    <xf numFmtId="0" fontId="13" fillId="0" borderId="77" xfId="3" applyFont="1" applyBorder="1" applyAlignment="1">
      <alignment horizontal="right" vertical="center"/>
    </xf>
    <xf numFmtId="0" fontId="37" fillId="0" borderId="0" xfId="0" applyFont="1">
      <alignment vertical="center"/>
    </xf>
    <xf numFmtId="0" fontId="38" fillId="0" borderId="0" xfId="0" applyFont="1" applyAlignment="1">
      <alignment wrapText="1"/>
    </xf>
    <xf numFmtId="0" fontId="38" fillId="0" borderId="0" xfId="0" applyFont="1" applyAlignment="1">
      <alignment vertical="center" wrapText="1"/>
    </xf>
    <xf numFmtId="0" fontId="38" fillId="0" borderId="0" xfId="0" applyFont="1" applyAlignment="1">
      <alignment vertical="top" wrapText="1"/>
    </xf>
    <xf numFmtId="49" fontId="6" fillId="3" borderId="96" xfId="0" applyNumberFormat="1" applyFont="1" applyFill="1" applyBorder="1" applyAlignment="1">
      <alignment horizontal="center" vertical="center" wrapText="1"/>
    </xf>
    <xf numFmtId="0" fontId="10" fillId="12" borderId="33" xfId="0" applyFont="1" applyFill="1" applyBorder="1" applyAlignment="1">
      <alignment horizontal="left" vertical="center" wrapText="1"/>
    </xf>
    <xf numFmtId="0" fontId="10" fillId="12" borderId="6" xfId="0" applyFont="1" applyFill="1" applyBorder="1" applyAlignment="1">
      <alignment horizontal="left" vertical="center" wrapText="1"/>
    </xf>
    <xf numFmtId="0" fontId="10" fillId="12" borderId="7" xfId="0" applyFont="1" applyFill="1" applyBorder="1" applyAlignment="1">
      <alignment horizontal="left" vertical="center" wrapText="1"/>
    </xf>
    <xf numFmtId="0" fontId="10" fillId="12" borderId="35" xfId="0" applyFont="1" applyFill="1" applyBorder="1" applyAlignment="1">
      <alignment horizontal="left" vertical="center" wrapText="1"/>
    </xf>
    <xf numFmtId="0" fontId="10" fillId="12" borderId="13" xfId="0" applyFont="1" applyFill="1" applyBorder="1" applyAlignment="1">
      <alignment horizontal="left" vertical="center" wrapText="1"/>
    </xf>
    <xf numFmtId="0" fontId="10" fillId="12" borderId="14" xfId="0" applyFont="1" applyFill="1" applyBorder="1" applyAlignment="1">
      <alignment horizontal="left" vertical="center" wrapText="1"/>
    </xf>
    <xf numFmtId="0" fontId="10" fillId="3" borderId="42" xfId="0" applyFont="1" applyFill="1" applyBorder="1" applyAlignment="1">
      <alignment horizontal="left" vertical="center" wrapText="1"/>
    </xf>
    <xf numFmtId="0" fontId="10" fillId="3" borderId="37" xfId="0" applyFont="1" applyFill="1" applyBorder="1" applyAlignment="1">
      <alignment horizontal="left" vertical="center" wrapText="1"/>
    </xf>
    <xf numFmtId="0" fontId="10" fillId="3" borderId="38" xfId="0" applyFont="1" applyFill="1" applyBorder="1" applyAlignment="1">
      <alignment horizontal="left" vertical="center" wrapText="1"/>
    </xf>
    <xf numFmtId="0" fontId="10" fillId="10" borderId="26" xfId="0" applyFont="1" applyFill="1" applyBorder="1" applyAlignment="1">
      <alignment vertical="center" wrapText="1"/>
    </xf>
    <xf numFmtId="0" fontId="10" fillId="10" borderId="27" xfId="0" applyFont="1" applyFill="1" applyBorder="1" applyAlignment="1">
      <alignment vertical="center" wrapText="1"/>
    </xf>
    <xf numFmtId="0" fontId="10" fillId="10" borderId="28" xfId="0" applyFont="1" applyFill="1" applyBorder="1" applyAlignment="1">
      <alignment vertical="center" wrapText="1"/>
    </xf>
    <xf numFmtId="0" fontId="10" fillId="4" borderId="42" xfId="0" applyFont="1" applyFill="1" applyBorder="1" applyAlignment="1" applyProtection="1">
      <alignment vertical="center" wrapText="1"/>
      <protection locked="0"/>
    </xf>
    <xf numFmtId="0" fontId="10" fillId="4" borderId="37" xfId="0" applyFont="1" applyFill="1" applyBorder="1" applyAlignment="1" applyProtection="1">
      <alignment vertical="center" wrapText="1"/>
      <protection locked="0"/>
    </xf>
    <xf numFmtId="0" fontId="10" fillId="4" borderId="38" xfId="0" applyFont="1" applyFill="1" applyBorder="1" applyAlignment="1" applyProtection="1">
      <alignment vertical="center" wrapText="1"/>
      <protection locked="0"/>
    </xf>
    <xf numFmtId="0" fontId="11" fillId="7" borderId="26" xfId="0" applyFont="1" applyFill="1" applyBorder="1" applyAlignment="1">
      <alignment vertical="center" wrapText="1"/>
    </xf>
    <xf numFmtId="0" fontId="11" fillId="7" borderId="27" xfId="0" applyFont="1" applyFill="1" applyBorder="1" applyAlignment="1">
      <alignment vertical="center" wrapText="1"/>
    </xf>
    <xf numFmtId="0" fontId="11" fillId="7" borderId="28" xfId="0" applyFont="1" applyFill="1" applyBorder="1" applyAlignment="1">
      <alignment vertical="center" wrapText="1"/>
    </xf>
    <xf numFmtId="0" fontId="10" fillId="0" borderId="60" xfId="0" applyFont="1" applyBorder="1" applyAlignment="1">
      <alignment vertical="center" wrapText="1"/>
    </xf>
    <xf numFmtId="0" fontId="10" fillId="0" borderId="61" xfId="0" applyFont="1" applyBorder="1" applyAlignment="1">
      <alignment vertical="center" wrapText="1"/>
    </xf>
    <xf numFmtId="0" fontId="10" fillId="0" borderId="62" xfId="0" applyFont="1" applyBorder="1" applyAlignment="1">
      <alignment vertical="center" wrapText="1"/>
    </xf>
    <xf numFmtId="0" fontId="11" fillId="9" borderId="44" xfId="0" applyFont="1" applyFill="1" applyBorder="1" applyAlignment="1">
      <alignment vertical="center" wrapText="1"/>
    </xf>
    <xf numFmtId="0" fontId="11" fillId="9" borderId="11" xfId="0" applyFont="1" applyFill="1" applyBorder="1" applyAlignment="1">
      <alignment vertical="center" wrapText="1"/>
    </xf>
    <xf numFmtId="0" fontId="11" fillId="9" borderId="45" xfId="0" applyFont="1" applyFill="1" applyBorder="1" applyAlignment="1">
      <alignment vertical="center" wrapText="1"/>
    </xf>
    <xf numFmtId="0" fontId="10" fillId="0" borderId="35" xfId="0" applyFont="1" applyBorder="1" applyAlignment="1">
      <alignment horizontal="left" vertical="center" wrapText="1"/>
    </xf>
    <xf numFmtId="0" fontId="10" fillId="0" borderId="13" xfId="0" applyFont="1" applyBorder="1" applyAlignment="1">
      <alignment horizontal="left" vertical="center" wrapText="1"/>
    </xf>
    <xf numFmtId="0" fontId="10" fillId="0" borderId="14" xfId="0" applyFont="1" applyBorder="1" applyAlignment="1">
      <alignment horizontal="left" vertical="center" wrapText="1"/>
    </xf>
    <xf numFmtId="49" fontId="9" fillId="5" borderId="8" xfId="0" applyNumberFormat="1" applyFont="1" applyFill="1" applyBorder="1" applyAlignment="1">
      <alignment horizontal="left" vertical="top" wrapText="1"/>
    </xf>
    <xf numFmtId="49" fontId="9" fillId="5" borderId="9" xfId="0" applyNumberFormat="1" applyFont="1" applyFill="1" applyBorder="1" applyAlignment="1">
      <alignment horizontal="left" vertical="top" wrapText="1"/>
    </xf>
    <xf numFmtId="49" fontId="9" fillId="5" borderId="10" xfId="0" applyNumberFormat="1" applyFont="1" applyFill="1" applyBorder="1" applyAlignment="1">
      <alignment horizontal="left" vertical="top" wrapText="1"/>
    </xf>
    <xf numFmtId="0" fontId="1" fillId="5" borderId="2" xfId="0" applyFont="1" applyFill="1" applyBorder="1" applyAlignment="1">
      <alignment vertical="center" wrapText="1"/>
    </xf>
    <xf numFmtId="0" fontId="1" fillId="5" borderId="3" xfId="0" applyFont="1" applyFill="1" applyBorder="1" applyAlignment="1">
      <alignment vertical="center" wrapText="1"/>
    </xf>
    <xf numFmtId="49" fontId="1" fillId="2" borderId="1" xfId="0" applyNumberFormat="1" applyFont="1" applyFill="1" applyBorder="1" applyAlignment="1">
      <alignment horizontal="center" vertical="center"/>
    </xf>
    <xf numFmtId="49" fontId="1" fillId="2" borderId="2" xfId="0" applyNumberFormat="1" applyFont="1" applyFill="1" applyBorder="1" applyAlignment="1">
      <alignment horizontal="center" vertical="center"/>
    </xf>
    <xf numFmtId="49" fontId="1" fillId="2" borderId="3" xfId="0" applyNumberFormat="1" applyFont="1" applyFill="1" applyBorder="1" applyAlignment="1">
      <alignment horizontal="center" vertical="center"/>
    </xf>
    <xf numFmtId="49" fontId="5" fillId="15" borderId="4" xfId="0" applyNumberFormat="1" applyFont="1" applyFill="1" applyBorder="1" applyAlignment="1">
      <alignment horizontal="center" vertical="center"/>
    </xf>
    <xf numFmtId="49" fontId="5" fillId="15" borderId="5" xfId="0" applyNumberFormat="1" applyFont="1" applyFill="1" applyBorder="1" applyAlignment="1">
      <alignment horizontal="center" vertical="center"/>
    </xf>
    <xf numFmtId="49" fontId="6" fillId="4" borderId="5" xfId="0" applyNumberFormat="1" applyFont="1" applyFill="1" applyBorder="1" applyAlignment="1" applyProtection="1">
      <alignment horizontal="left" vertical="center"/>
      <protection locked="0"/>
    </xf>
    <xf numFmtId="49" fontId="6" fillId="4" borderId="79" xfId="0" applyNumberFormat="1" applyFont="1" applyFill="1" applyBorder="1" applyAlignment="1" applyProtection="1">
      <alignment horizontal="left" vertical="center"/>
      <protection locked="0"/>
    </xf>
    <xf numFmtId="49" fontId="5" fillId="15" borderId="80" xfId="0" applyNumberFormat="1" applyFont="1" applyFill="1" applyBorder="1" applyAlignment="1">
      <alignment horizontal="center" vertical="center"/>
    </xf>
    <xf numFmtId="49" fontId="5" fillId="15" borderId="6" xfId="0" applyNumberFormat="1" applyFont="1" applyFill="1" applyBorder="1" applyAlignment="1">
      <alignment horizontal="center" vertical="center"/>
    </xf>
    <xf numFmtId="176" fontId="6" fillId="4" borderId="6" xfId="0" applyNumberFormat="1" applyFont="1" applyFill="1" applyBorder="1" applyAlignment="1" applyProtection="1">
      <alignment horizontal="left" vertical="center"/>
      <protection locked="0"/>
    </xf>
    <xf numFmtId="176" fontId="6" fillId="4" borderId="7" xfId="0" applyNumberFormat="1" applyFont="1" applyFill="1" applyBorder="1" applyAlignment="1" applyProtection="1">
      <alignment horizontal="left" vertical="center"/>
      <protection locked="0"/>
    </xf>
    <xf numFmtId="49" fontId="5" fillId="15" borderId="8" xfId="0" applyNumberFormat="1" applyFont="1" applyFill="1" applyBorder="1" applyAlignment="1">
      <alignment horizontal="center" vertical="center" wrapText="1"/>
    </xf>
    <xf numFmtId="49" fontId="5" fillId="15" borderId="9" xfId="0" applyNumberFormat="1" applyFont="1" applyFill="1" applyBorder="1" applyAlignment="1">
      <alignment horizontal="center" vertical="center" wrapText="1"/>
    </xf>
    <xf numFmtId="49" fontId="6" fillId="4" borderId="9" xfId="0" applyNumberFormat="1" applyFont="1" applyFill="1" applyBorder="1" applyAlignment="1" applyProtection="1">
      <alignment horizontal="left" vertical="center"/>
      <protection locked="0"/>
    </xf>
    <xf numFmtId="49" fontId="6" fillId="4" borderId="10" xfId="0" applyNumberFormat="1" applyFont="1" applyFill="1" applyBorder="1" applyAlignment="1" applyProtection="1">
      <alignment horizontal="left" vertical="center"/>
      <protection locked="0"/>
    </xf>
    <xf numFmtId="0" fontId="7" fillId="3" borderId="11" xfId="0" applyFont="1" applyFill="1" applyBorder="1" applyAlignment="1">
      <alignment horizontal="left" vertical="center" wrapText="1"/>
    </xf>
    <xf numFmtId="0" fontId="10" fillId="6" borderId="42" xfId="0" applyFont="1" applyFill="1" applyBorder="1" applyAlignment="1">
      <alignment horizontal="left" vertical="center" wrapText="1"/>
    </xf>
    <xf numFmtId="0" fontId="10" fillId="6" borderId="37" xfId="0" applyFont="1" applyFill="1" applyBorder="1" applyAlignment="1">
      <alignment horizontal="left" vertical="center" wrapText="1"/>
    </xf>
    <xf numFmtId="0" fontId="10" fillId="6" borderId="38" xfId="0" applyFont="1" applyFill="1" applyBorder="1" applyAlignment="1">
      <alignment horizontal="left" vertical="center" wrapText="1"/>
    </xf>
    <xf numFmtId="49" fontId="9" fillId="2" borderId="8" xfId="0" applyNumberFormat="1" applyFont="1" applyFill="1" applyBorder="1" applyAlignment="1">
      <alignment horizontal="left" vertical="top" wrapText="1"/>
    </xf>
    <xf numFmtId="49" fontId="9" fillId="2" borderId="9" xfId="0" applyNumberFormat="1" applyFont="1" applyFill="1" applyBorder="1" applyAlignment="1">
      <alignment horizontal="left" vertical="top" wrapText="1"/>
    </xf>
    <xf numFmtId="49" fontId="9" fillId="2" borderId="10" xfId="0" applyNumberFormat="1" applyFont="1" applyFill="1" applyBorder="1" applyAlignment="1">
      <alignment horizontal="left" vertical="top" wrapText="1"/>
    </xf>
    <xf numFmtId="0" fontId="10" fillId="4" borderId="44" xfId="0" applyFont="1" applyFill="1" applyBorder="1" applyAlignment="1" applyProtection="1">
      <alignment horizontal="left" vertical="center" wrapText="1"/>
      <protection locked="0"/>
    </xf>
    <xf numFmtId="0" fontId="10" fillId="4" borderId="11" xfId="0" applyFont="1" applyFill="1" applyBorder="1" applyAlignment="1" applyProtection="1">
      <alignment horizontal="left" vertical="center" wrapText="1"/>
      <protection locked="0"/>
    </xf>
    <xf numFmtId="0" fontId="10" fillId="4" borderId="45" xfId="0" applyFont="1" applyFill="1" applyBorder="1" applyAlignment="1" applyProtection="1">
      <alignment horizontal="left" vertical="center" wrapText="1"/>
      <protection locked="0"/>
    </xf>
    <xf numFmtId="0" fontId="1" fillId="5" borderId="2" xfId="0" applyFont="1" applyFill="1" applyBorder="1" applyAlignment="1">
      <alignment horizontal="left" vertical="center" wrapText="1"/>
    </xf>
    <xf numFmtId="0" fontId="1" fillId="5" borderId="3" xfId="0" applyFont="1" applyFill="1" applyBorder="1" applyAlignment="1">
      <alignment horizontal="left" vertical="center" wrapText="1"/>
    </xf>
    <xf numFmtId="0" fontId="11" fillId="11" borderId="49" xfId="0" applyFont="1" applyFill="1" applyBorder="1" applyAlignment="1">
      <alignment horizontal="left" vertical="center" wrapText="1"/>
    </xf>
    <xf numFmtId="0" fontId="11" fillId="11" borderId="2" xfId="0" applyFont="1" applyFill="1" applyBorder="1" applyAlignment="1">
      <alignment horizontal="left" vertical="center" wrapText="1"/>
    </xf>
    <xf numFmtId="0" fontId="11" fillId="11" borderId="3" xfId="0" applyFont="1" applyFill="1" applyBorder="1" applyAlignment="1">
      <alignment horizontal="left" vertical="center" wrapText="1"/>
    </xf>
    <xf numFmtId="0" fontId="11" fillId="11" borderId="63" xfId="0" applyFont="1" applyFill="1" applyBorder="1" applyAlignment="1">
      <alignment horizontal="left" vertical="center" wrapText="1"/>
    </xf>
    <xf numFmtId="0" fontId="11" fillId="11" borderId="51" xfId="0" applyFont="1" applyFill="1" applyBorder="1" applyAlignment="1">
      <alignment horizontal="left" vertical="center" wrapText="1"/>
    </xf>
    <xf numFmtId="0" fontId="11" fillId="11" borderId="52" xfId="0" applyFont="1" applyFill="1" applyBorder="1" applyAlignment="1">
      <alignment horizontal="left" vertical="center" wrapText="1"/>
    </xf>
    <xf numFmtId="0" fontId="10" fillId="0" borderId="18" xfId="0" applyFont="1" applyBorder="1" applyAlignment="1">
      <alignment vertical="center" wrapText="1"/>
    </xf>
    <xf numFmtId="0" fontId="10" fillId="0" borderId="73" xfId="0" applyFont="1" applyBorder="1" applyAlignment="1">
      <alignment vertical="center" wrapText="1"/>
    </xf>
    <xf numFmtId="0" fontId="10" fillId="0" borderId="74" xfId="0" applyFont="1" applyBorder="1" applyAlignment="1">
      <alignment vertical="center" wrapText="1"/>
    </xf>
    <xf numFmtId="0" fontId="10" fillId="0" borderId="33" xfId="0" applyFont="1" applyBorder="1" applyAlignment="1">
      <alignment horizontal="left" vertical="center" wrapText="1"/>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xf numFmtId="49" fontId="1" fillId="2" borderId="15" xfId="0" applyNumberFormat="1" applyFont="1" applyFill="1" applyBorder="1" applyAlignment="1">
      <alignment horizontal="left" vertical="center" wrapText="1"/>
    </xf>
    <xf numFmtId="49" fontId="1" fillId="2" borderId="0" xfId="0" applyNumberFormat="1" applyFont="1" applyFill="1" applyAlignment="1">
      <alignment horizontal="left" vertical="center" wrapText="1"/>
    </xf>
    <xf numFmtId="49" fontId="1" fillId="2" borderId="16" xfId="0" applyNumberFormat="1" applyFont="1" applyFill="1" applyBorder="1" applyAlignment="1">
      <alignment horizontal="left" vertical="center" wrapText="1"/>
    </xf>
    <xf numFmtId="0" fontId="10" fillId="0" borderId="30" xfId="0" applyFont="1" applyBorder="1" applyAlignment="1">
      <alignment vertical="center" wrapText="1"/>
    </xf>
    <xf numFmtId="0" fontId="10" fillId="0" borderId="31" xfId="0" applyFont="1" applyBorder="1" applyAlignment="1">
      <alignment vertical="center" wrapText="1"/>
    </xf>
    <xf numFmtId="0" fontId="10" fillId="0" borderId="32" xfId="0" applyFont="1" applyBorder="1" applyAlignment="1">
      <alignment vertical="center" wrapText="1"/>
    </xf>
    <xf numFmtId="0" fontId="11" fillId="11" borderId="26" xfId="0" applyFont="1" applyFill="1" applyBorder="1" applyAlignment="1">
      <alignment vertical="center" wrapText="1"/>
    </xf>
    <xf numFmtId="0" fontId="11" fillId="11" borderId="27" xfId="0" applyFont="1" applyFill="1" applyBorder="1" applyAlignment="1">
      <alignment vertical="center" wrapText="1"/>
    </xf>
    <xf numFmtId="0" fontId="11" fillId="11" borderId="28" xfId="0" applyFont="1" applyFill="1" applyBorder="1" applyAlignment="1">
      <alignment vertical="center" wrapText="1"/>
    </xf>
    <xf numFmtId="0" fontId="10" fillId="12" borderId="60" xfId="0" applyFont="1" applyFill="1" applyBorder="1" applyAlignment="1">
      <alignment vertical="center" wrapText="1"/>
    </xf>
    <xf numFmtId="0" fontId="10" fillId="12" borderId="61" xfId="0" applyFont="1" applyFill="1" applyBorder="1" applyAlignment="1">
      <alignment vertical="center" wrapText="1"/>
    </xf>
    <xf numFmtId="0" fontId="10" fillId="12" borderId="62" xfId="0" applyFont="1" applyFill="1" applyBorder="1" applyAlignment="1">
      <alignment vertical="center" wrapText="1"/>
    </xf>
    <xf numFmtId="0" fontId="26" fillId="7" borderId="26" xfId="0" applyFont="1" applyFill="1" applyBorder="1" applyAlignment="1">
      <alignmen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10" fillId="3" borderId="41" xfId="0" applyFont="1" applyFill="1" applyBorder="1" applyAlignment="1">
      <alignment horizontal="left" vertical="center" wrapText="1"/>
    </xf>
    <xf numFmtId="0" fontId="10" fillId="0" borderId="60" xfId="0" applyFont="1" applyFill="1" applyBorder="1" applyAlignment="1">
      <alignment vertical="center" wrapText="1"/>
    </xf>
    <xf numFmtId="0" fontId="10" fillId="0" borderId="61" xfId="0" applyFont="1" applyFill="1" applyBorder="1" applyAlignment="1">
      <alignment vertical="center" wrapText="1"/>
    </xf>
    <xf numFmtId="0" fontId="10" fillId="0" borderId="62" xfId="0" applyFont="1" applyFill="1" applyBorder="1" applyAlignment="1">
      <alignment vertical="center" wrapText="1"/>
    </xf>
    <xf numFmtId="0" fontId="10" fillId="0" borderId="60" xfId="0" applyFont="1" applyBorder="1" applyAlignment="1">
      <alignment vertical="center" wrapText="1" readingOrder="1"/>
    </xf>
    <xf numFmtId="0" fontId="10" fillId="0" borderId="61" xfId="0" applyFont="1" applyBorder="1" applyAlignment="1">
      <alignment vertical="center" wrapText="1" readingOrder="1"/>
    </xf>
    <xf numFmtId="0" fontId="10" fillId="0" borderId="62" xfId="0" applyFont="1" applyBorder="1" applyAlignment="1">
      <alignment vertical="center" wrapText="1" readingOrder="1"/>
    </xf>
    <xf numFmtId="0" fontId="10" fillId="3" borderId="33" xfId="0" applyFont="1" applyFill="1" applyBorder="1" applyAlignment="1">
      <alignment horizontal="left" vertical="center" wrapText="1"/>
    </xf>
    <xf numFmtId="0" fontId="10" fillId="3" borderId="6" xfId="0" applyFont="1" applyFill="1" applyBorder="1" applyAlignment="1">
      <alignment horizontal="left" vertical="center" wrapText="1"/>
    </xf>
    <xf numFmtId="0" fontId="10" fillId="3" borderId="7" xfId="0" applyFont="1" applyFill="1" applyBorder="1" applyAlignment="1">
      <alignment horizontal="left" vertical="center" wrapText="1"/>
    </xf>
    <xf numFmtId="0" fontId="13" fillId="0" borderId="33" xfId="0" applyFont="1" applyBorder="1" applyAlignment="1">
      <alignment horizontal="left" vertical="center" wrapText="1"/>
    </xf>
    <xf numFmtId="0" fontId="13" fillId="0" borderId="6" xfId="0" applyFont="1" applyBorder="1" applyAlignment="1">
      <alignment horizontal="left" vertical="center" wrapText="1"/>
    </xf>
    <xf numFmtId="0" fontId="13" fillId="0" borderId="7" xfId="0" applyFont="1" applyBorder="1" applyAlignment="1">
      <alignment horizontal="left" vertical="center" wrapText="1"/>
    </xf>
    <xf numFmtId="0" fontId="10" fillId="3" borderId="60" xfId="0" applyFont="1" applyFill="1" applyBorder="1" applyAlignment="1">
      <alignment vertical="center" wrapText="1"/>
    </xf>
    <xf numFmtId="0" fontId="10" fillId="3" borderId="61" xfId="0" applyFont="1" applyFill="1" applyBorder="1" applyAlignment="1">
      <alignment vertical="center" wrapText="1"/>
    </xf>
    <xf numFmtId="0" fontId="10" fillId="3" borderId="62" xfId="0" applyFont="1" applyFill="1" applyBorder="1" applyAlignment="1">
      <alignment vertical="center" wrapText="1"/>
    </xf>
    <xf numFmtId="0" fontId="13" fillId="10" borderId="26" xfId="0" applyFont="1" applyFill="1" applyBorder="1" applyAlignment="1">
      <alignment vertical="center" wrapText="1"/>
    </xf>
    <xf numFmtId="0" fontId="13" fillId="10" borderId="27" xfId="0" applyFont="1" applyFill="1" applyBorder="1" applyAlignment="1">
      <alignment vertical="center" wrapText="1"/>
    </xf>
    <xf numFmtId="0" fontId="13" fillId="10" borderId="28" xfId="0" applyFont="1" applyFill="1" applyBorder="1" applyAlignment="1">
      <alignment vertical="center" wrapText="1"/>
    </xf>
    <xf numFmtId="0" fontId="11" fillId="13" borderId="26" xfId="0" applyFont="1" applyFill="1" applyBorder="1" applyAlignment="1">
      <alignment vertical="center" wrapText="1"/>
    </xf>
    <xf numFmtId="0" fontId="11" fillId="13" borderId="27" xfId="0" applyFont="1" applyFill="1" applyBorder="1" applyAlignment="1">
      <alignment vertical="center" wrapText="1"/>
    </xf>
    <xf numFmtId="0" fontId="11" fillId="13" borderId="28" xfId="0" applyFont="1" applyFill="1" applyBorder="1" applyAlignment="1">
      <alignment vertical="center" wrapText="1"/>
    </xf>
    <xf numFmtId="0" fontId="11" fillId="13" borderId="49" xfId="0" applyFont="1" applyFill="1" applyBorder="1" applyAlignment="1">
      <alignment horizontal="left" vertical="center" wrapText="1"/>
    </xf>
    <xf numFmtId="0" fontId="11" fillId="13" borderId="2" xfId="0" applyFont="1" applyFill="1" applyBorder="1" applyAlignment="1">
      <alignment horizontal="left" vertical="center" wrapText="1"/>
    </xf>
    <xf numFmtId="0" fontId="11" fillId="13" borderId="3" xfId="0" applyFont="1" applyFill="1" applyBorder="1" applyAlignment="1">
      <alignment horizontal="left" vertical="center" wrapText="1"/>
    </xf>
    <xf numFmtId="0" fontId="23" fillId="3" borderId="42" xfId="0" applyFont="1" applyFill="1" applyBorder="1" applyAlignment="1">
      <alignment horizontal="left" vertical="center" wrapText="1"/>
    </xf>
    <xf numFmtId="0" fontId="23" fillId="3" borderId="37" xfId="0" applyFont="1" applyFill="1" applyBorder="1" applyAlignment="1">
      <alignment horizontal="left" vertical="center" wrapText="1"/>
    </xf>
    <xf numFmtId="0" fontId="23" fillId="3" borderId="38" xfId="0" applyFont="1" applyFill="1" applyBorder="1" applyAlignment="1">
      <alignment horizontal="left" vertical="center" wrapText="1"/>
    </xf>
    <xf numFmtId="0" fontId="23" fillId="0" borderId="30" xfId="0" applyFont="1" applyBorder="1" applyAlignment="1">
      <alignment vertical="center" wrapText="1"/>
    </xf>
    <xf numFmtId="0" fontId="26" fillId="11" borderId="26" xfId="0" applyFont="1" applyFill="1" applyBorder="1" applyAlignment="1">
      <alignment vertical="center" wrapText="1"/>
    </xf>
    <xf numFmtId="0" fontId="26" fillId="11" borderId="27" xfId="0" applyFont="1" applyFill="1" applyBorder="1" applyAlignment="1">
      <alignment vertical="center" wrapText="1"/>
    </xf>
    <xf numFmtId="0" fontId="26" fillId="11" borderId="28" xfId="0" applyFont="1" applyFill="1" applyBorder="1" applyAlignment="1">
      <alignment vertical="center" wrapText="1"/>
    </xf>
    <xf numFmtId="0" fontId="23" fillId="12" borderId="60" xfId="0" applyFont="1" applyFill="1" applyBorder="1" applyAlignment="1">
      <alignment vertical="center" wrapText="1"/>
    </xf>
    <xf numFmtId="0" fontId="23" fillId="12" borderId="61" xfId="0" applyFont="1" applyFill="1" applyBorder="1" applyAlignment="1">
      <alignment vertical="center" wrapText="1"/>
    </xf>
    <xf numFmtId="0" fontId="23" fillId="12" borderId="62" xfId="0" applyFont="1" applyFill="1" applyBorder="1" applyAlignment="1">
      <alignment vertical="center" wrapText="1"/>
    </xf>
    <xf numFmtId="0" fontId="23" fillId="12" borderId="33" xfId="0" applyFont="1" applyFill="1" applyBorder="1" applyAlignment="1">
      <alignment horizontal="left" vertical="center" wrapText="1"/>
    </xf>
    <xf numFmtId="0" fontId="23" fillId="12" borderId="6" xfId="0" applyFont="1" applyFill="1" applyBorder="1" applyAlignment="1">
      <alignment horizontal="left" vertical="center" wrapText="1"/>
    </xf>
    <xf numFmtId="0" fontId="23" fillId="12" borderId="7" xfId="0" applyFont="1" applyFill="1" applyBorder="1" applyAlignment="1">
      <alignment horizontal="left" vertical="center" wrapText="1"/>
    </xf>
    <xf numFmtId="0" fontId="10" fillId="3" borderId="35"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10" fillId="12" borderId="0" xfId="0" applyFont="1" applyFill="1">
      <alignment vertical="center"/>
    </xf>
    <xf numFmtId="49" fontId="9" fillId="5" borderId="8" xfId="0" applyNumberFormat="1" applyFont="1" applyFill="1" applyBorder="1" applyAlignment="1">
      <alignment horizontal="left" vertical="center" wrapText="1"/>
    </xf>
    <xf numFmtId="49" fontId="9" fillId="5" borderId="9" xfId="0" applyNumberFormat="1" applyFont="1" applyFill="1" applyBorder="1" applyAlignment="1">
      <alignment horizontal="left" vertical="center" wrapText="1"/>
    </xf>
    <xf numFmtId="49" fontId="9" fillId="5" borderId="10" xfId="0" applyNumberFormat="1" applyFont="1" applyFill="1" applyBorder="1" applyAlignment="1">
      <alignment horizontal="left" vertical="center" wrapText="1"/>
    </xf>
    <xf numFmtId="0" fontId="10" fillId="4" borderId="65" xfId="0" applyFont="1" applyFill="1" applyBorder="1" applyAlignment="1" applyProtection="1">
      <alignment horizontal="left" vertical="top" wrapText="1"/>
      <protection locked="0"/>
    </xf>
    <xf numFmtId="0" fontId="10" fillId="4" borderId="56" xfId="0" applyFont="1" applyFill="1" applyBorder="1" applyAlignment="1" applyProtection="1">
      <alignment horizontal="left" vertical="top" wrapText="1"/>
      <protection locked="0"/>
    </xf>
    <xf numFmtId="0" fontId="10" fillId="4" borderId="66" xfId="0" applyFont="1" applyFill="1" applyBorder="1" applyAlignment="1" applyProtection="1">
      <alignment horizontal="left" vertical="top" wrapText="1"/>
      <protection locked="0"/>
    </xf>
    <xf numFmtId="0" fontId="13" fillId="14" borderId="65" xfId="0" applyFont="1" applyFill="1" applyBorder="1" applyAlignment="1">
      <alignment horizontal="left" vertical="center" shrinkToFit="1"/>
    </xf>
    <xf numFmtId="0" fontId="13" fillId="14" borderId="56" xfId="0" applyFont="1" applyFill="1" applyBorder="1" applyAlignment="1">
      <alignment horizontal="left" vertical="center" shrinkToFit="1"/>
    </xf>
    <xf numFmtId="0" fontId="13" fillId="14" borderId="66" xfId="0" applyFont="1" applyFill="1" applyBorder="1" applyAlignment="1">
      <alignment horizontal="left" vertical="center" shrinkToFit="1"/>
    </xf>
    <xf numFmtId="0" fontId="17" fillId="7" borderId="65" xfId="0" applyFont="1" applyFill="1" applyBorder="1" applyAlignment="1">
      <alignment horizontal="left" vertical="center"/>
    </xf>
    <xf numFmtId="0" fontId="17" fillId="7" borderId="66" xfId="0" applyFont="1" applyFill="1" applyBorder="1" applyAlignment="1">
      <alignment horizontal="left" vertical="center"/>
    </xf>
    <xf numFmtId="176" fontId="13" fillId="14" borderId="56" xfId="0" applyNumberFormat="1" applyFont="1" applyFill="1" applyBorder="1" applyAlignment="1">
      <alignment horizontal="left" vertical="center" shrinkToFit="1"/>
    </xf>
    <xf numFmtId="176" fontId="13" fillId="14" borderId="66" xfId="0" applyNumberFormat="1" applyFont="1" applyFill="1" applyBorder="1" applyAlignment="1">
      <alignment horizontal="left" vertical="center" shrinkToFit="1"/>
    </xf>
    <xf numFmtId="0" fontId="18" fillId="7" borderId="65" xfId="0" applyFont="1" applyFill="1" applyBorder="1" applyAlignment="1">
      <alignment horizontal="left" vertical="center" wrapText="1"/>
    </xf>
    <xf numFmtId="0" fontId="18" fillId="7" borderId="66" xfId="0" applyFont="1" applyFill="1" applyBorder="1" applyAlignment="1">
      <alignment horizontal="left" vertical="center" wrapText="1"/>
    </xf>
    <xf numFmtId="0" fontId="5" fillId="5" borderId="65" xfId="0" applyFont="1" applyFill="1" applyBorder="1" applyAlignment="1">
      <alignment horizontal="left" vertical="center" wrapText="1"/>
    </xf>
    <xf numFmtId="0" fontId="5" fillId="5" borderId="56" xfId="0" applyFont="1" applyFill="1" applyBorder="1" applyAlignment="1">
      <alignment horizontal="left" vertical="center" wrapText="1"/>
    </xf>
    <xf numFmtId="0" fontId="5" fillId="5" borderId="66" xfId="0" applyFont="1" applyFill="1" applyBorder="1" applyAlignment="1">
      <alignment horizontal="left" vertical="center" wrapText="1"/>
    </xf>
    <xf numFmtId="0" fontId="6" fillId="3" borderId="56" xfId="0" applyFont="1" applyFill="1" applyBorder="1" applyAlignment="1">
      <alignment horizontal="left" vertical="center" wrapText="1"/>
    </xf>
    <xf numFmtId="0" fontId="19" fillId="7" borderId="65" xfId="0" applyFont="1" applyFill="1" applyBorder="1" applyAlignment="1">
      <alignment horizontal="left" vertical="center"/>
    </xf>
    <xf numFmtId="0" fontId="19" fillId="7" borderId="56" xfId="0" applyFont="1" applyFill="1" applyBorder="1" applyAlignment="1">
      <alignment horizontal="left" vertical="center"/>
    </xf>
    <xf numFmtId="0" fontId="19" fillId="7" borderId="66" xfId="0" applyFont="1" applyFill="1" applyBorder="1" applyAlignment="1">
      <alignment horizontal="left" vertical="center"/>
    </xf>
    <xf numFmtId="0" fontId="20" fillId="12" borderId="65" xfId="0" applyFont="1" applyFill="1" applyBorder="1" applyAlignment="1">
      <alignment horizontal="left" vertical="center"/>
    </xf>
    <xf numFmtId="0" fontId="20" fillId="12" borderId="56" xfId="0" applyFont="1" applyFill="1" applyBorder="1" applyAlignment="1">
      <alignment horizontal="left" vertical="center"/>
    </xf>
    <xf numFmtId="0" fontId="20" fillId="12" borderId="66" xfId="0" applyFont="1" applyFill="1" applyBorder="1" applyAlignment="1">
      <alignment horizontal="left" vertical="center"/>
    </xf>
    <xf numFmtId="0" fontId="6" fillId="7" borderId="65" xfId="0" applyFont="1" applyFill="1" applyBorder="1" applyAlignment="1">
      <alignment horizontal="left" vertical="center"/>
    </xf>
    <xf numFmtId="0" fontId="6" fillId="7" borderId="56" xfId="0" applyFont="1" applyFill="1" applyBorder="1" applyAlignment="1">
      <alignment horizontal="left" vertical="center"/>
    </xf>
    <xf numFmtId="0" fontId="6" fillId="7" borderId="66" xfId="0" applyFont="1" applyFill="1" applyBorder="1" applyAlignment="1">
      <alignment horizontal="left" vertical="center"/>
    </xf>
    <xf numFmtId="0" fontId="19" fillId="7" borderId="65" xfId="0" applyFont="1" applyFill="1" applyBorder="1" applyAlignment="1">
      <alignment horizontal="left" vertical="center" wrapText="1"/>
    </xf>
    <xf numFmtId="0" fontId="19" fillId="7" borderId="65" xfId="0" applyFont="1" applyFill="1" applyBorder="1" applyAlignment="1">
      <alignment horizontal="left" vertical="top"/>
    </xf>
    <xf numFmtId="0" fontId="19" fillId="7" borderId="56" xfId="0" applyFont="1" applyFill="1" applyBorder="1" applyAlignment="1">
      <alignment horizontal="left" vertical="top"/>
    </xf>
    <xf numFmtId="0" fontId="19" fillId="7" borderId="66" xfId="0" applyFont="1" applyFill="1" applyBorder="1" applyAlignment="1">
      <alignment horizontal="left" vertical="top"/>
    </xf>
    <xf numFmtId="0" fontId="19" fillId="7" borderId="65" xfId="0" applyFont="1" applyFill="1" applyBorder="1" applyAlignment="1">
      <alignment horizontal="left" vertical="top" wrapText="1"/>
    </xf>
    <xf numFmtId="0" fontId="10" fillId="4" borderId="67" xfId="0" applyFont="1" applyFill="1" applyBorder="1" applyAlignment="1" applyProtection="1">
      <alignment horizontal="left" vertical="top" wrapText="1"/>
      <protection locked="0"/>
    </xf>
    <xf numFmtId="0" fontId="10" fillId="4" borderId="5" xfId="0" applyFont="1" applyFill="1" applyBorder="1" applyAlignment="1" applyProtection="1">
      <alignment horizontal="left" vertical="top" wrapText="1"/>
      <protection locked="0"/>
    </xf>
    <xf numFmtId="0" fontId="10" fillId="4" borderId="68" xfId="0" applyFont="1" applyFill="1" applyBorder="1" applyAlignment="1" applyProtection="1">
      <alignment horizontal="left" vertical="top" wrapText="1"/>
      <protection locked="0"/>
    </xf>
    <xf numFmtId="0" fontId="6" fillId="7" borderId="12" xfId="0" applyFont="1" applyFill="1" applyBorder="1" applyAlignment="1">
      <alignment horizontal="left" vertical="center"/>
    </xf>
    <xf numFmtId="0" fontId="6" fillId="7" borderId="13" xfId="0" applyFont="1" applyFill="1" applyBorder="1" applyAlignment="1">
      <alignment horizontal="left" vertical="center"/>
    </xf>
    <xf numFmtId="0" fontId="6" fillId="7" borderId="69" xfId="0" applyFont="1" applyFill="1" applyBorder="1" applyAlignment="1">
      <alignment horizontal="left" vertical="center"/>
    </xf>
    <xf numFmtId="0" fontId="6" fillId="3" borderId="56" xfId="0" applyFont="1" applyFill="1" applyBorder="1" applyAlignment="1">
      <alignment horizontal="left" vertical="center"/>
    </xf>
    <xf numFmtId="0" fontId="6" fillId="7" borderId="70" xfId="0" applyFont="1" applyFill="1" applyBorder="1" applyAlignment="1">
      <alignment horizontal="left" vertical="center"/>
    </xf>
    <xf numFmtId="0" fontId="6" fillId="7" borderId="71" xfId="0" applyFont="1" applyFill="1" applyBorder="1" applyAlignment="1">
      <alignment horizontal="left" vertical="center"/>
    </xf>
    <xf numFmtId="0" fontId="6" fillId="7" borderId="72" xfId="0" applyFont="1" applyFill="1" applyBorder="1" applyAlignment="1">
      <alignment horizontal="left" vertical="center"/>
    </xf>
  </cellXfs>
  <cellStyles count="4">
    <cellStyle name="標準" xfId="0" builtinId="0"/>
    <cellStyle name="標準 2" xfId="2" xr:uid="{8F462478-CB74-4835-8545-26344AA86C25}"/>
    <cellStyle name="標準 2 2" xfId="1" xr:uid="{97B97AF6-A33D-49A8-BE0F-708DF8D95751}"/>
    <cellStyle name="標準 2 3" xfId="3" xr:uid="{33B14E1B-0350-4F92-A8DC-CFEF7239FAA9}"/>
  </cellStyles>
  <dxfs count="482">
    <dxf>
      <fill>
        <patternFill>
          <bgColor rgb="FFFFC7CE"/>
        </patternFill>
      </fill>
    </dxf>
    <dxf>
      <fill>
        <patternFill>
          <bgColor rgb="FFFFC7CE"/>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fill>
        <patternFill patternType="none">
          <bgColor auto="1"/>
        </patternFill>
      </fill>
    </dxf>
    <dxf>
      <font>
        <color rgb="FFFFFFFF"/>
      </font>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auto="1"/>
      </font>
      <fill>
        <patternFill>
          <bgColor theme="0"/>
        </patternFill>
      </fill>
    </dxf>
    <dxf>
      <font>
        <color theme="0"/>
      </font>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ont>
        <color theme="0"/>
      </font>
    </dxf>
    <dxf>
      <font>
        <color auto="1"/>
      </font>
      <fill>
        <patternFill>
          <bgColor theme="0"/>
        </patternFill>
      </fill>
    </dxf>
    <dxf>
      <font>
        <color theme="0"/>
      </font>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ont>
        <color rgb="FF0097D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ill>
        <patternFill>
          <bgColor rgb="FFFFFF8B"/>
        </patternFill>
      </fill>
    </dxf>
    <dxf>
      <fill>
        <patternFill>
          <bgColor rgb="FFFFFF8B"/>
        </patternFill>
      </fill>
    </dxf>
    <dxf>
      <font>
        <color auto="1"/>
      </font>
      <fill>
        <patternFill>
          <bgColor theme="0"/>
        </patternFill>
      </fill>
    </dxf>
    <dxf>
      <font>
        <color theme="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97D0"/>
      </font>
    </dxf>
    <dxf>
      <font>
        <color auto="1"/>
      </font>
      <fill>
        <patternFill>
          <bgColor theme="0"/>
        </patternFill>
      </fill>
    </dxf>
    <dxf>
      <font>
        <color rgb="FF006100"/>
      </font>
      <fill>
        <patternFill>
          <bgColor rgb="FFC6EFCE"/>
        </patternFill>
      </fill>
    </dxf>
    <dxf>
      <font>
        <color rgb="FF9C0006"/>
      </font>
      <fill>
        <patternFill>
          <bgColor rgb="FFFFC7CE"/>
        </patternFill>
      </fill>
    </dxf>
    <dxf>
      <font>
        <color theme="0"/>
      </font>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ont>
        <color rgb="FF006100"/>
      </font>
      <fill>
        <patternFill>
          <bgColor rgb="FFC6EFCE"/>
        </patternFill>
      </fill>
    </dxf>
    <dxf>
      <font>
        <color rgb="FF9C0006"/>
      </font>
      <fill>
        <patternFill>
          <bgColor rgb="FFFFC7CE"/>
        </patternFill>
      </fill>
    </dxf>
    <dxf>
      <font>
        <color theme="0"/>
      </font>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auto="1"/>
      </font>
      <fill>
        <patternFill>
          <bgColor theme="0"/>
        </patternFill>
      </fill>
    </dxf>
    <dxf>
      <font>
        <color theme="0"/>
      </font>
    </dxf>
    <dxf>
      <font>
        <color auto="1"/>
      </font>
      <fill>
        <patternFill>
          <bgColor theme="0"/>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theme="0"/>
      </font>
    </dxf>
    <dxf>
      <font>
        <color theme="0"/>
      </font>
    </dxf>
    <dxf>
      <font>
        <color rgb="FF006100"/>
      </font>
      <fill>
        <patternFill>
          <bgColor rgb="FFC6EFCE"/>
        </patternFill>
      </fill>
    </dxf>
    <dxf>
      <font>
        <color auto="1"/>
      </font>
      <fill>
        <patternFill>
          <bgColor theme="0"/>
        </patternFill>
      </fill>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theme="0"/>
      </font>
    </dxf>
    <dxf>
      <font>
        <color rgb="FF9C0006"/>
      </font>
      <fill>
        <patternFill>
          <bgColor rgb="FFFFC7CE"/>
        </patternFill>
      </fill>
    </dxf>
    <dxf>
      <font>
        <color theme="0"/>
      </font>
    </dxf>
    <dxf>
      <font>
        <color theme="0"/>
      </font>
    </dxf>
    <dxf>
      <font>
        <color auto="1"/>
      </font>
      <fill>
        <patternFill>
          <bgColor theme="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theme="0"/>
      </font>
    </dxf>
    <dxf>
      <font>
        <color auto="1"/>
      </font>
      <fill>
        <patternFill>
          <bgColor theme="0"/>
        </patternFill>
      </fill>
    </dxf>
    <dxf>
      <font>
        <color rgb="FF9C0006"/>
      </font>
      <fill>
        <patternFill>
          <bgColor rgb="FFFFC7CE"/>
        </patternFill>
      </fill>
    </dxf>
    <dxf>
      <font>
        <color rgb="FF9C0006"/>
      </font>
      <fill>
        <patternFill>
          <bgColor rgb="FFFFC7CE"/>
        </patternFill>
      </fill>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auto="1"/>
      </font>
      <fill>
        <patternFill>
          <bgColor theme="0"/>
        </patternFill>
      </fill>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auto="1"/>
      </font>
      <fill>
        <patternFill>
          <bgColor theme="0"/>
        </patternFill>
      </fill>
    </dxf>
    <dxf>
      <font>
        <color theme="0"/>
      </font>
    </dxf>
    <dxf>
      <font>
        <color auto="1"/>
      </font>
      <fill>
        <patternFill>
          <bgColor theme="0"/>
        </patternFill>
      </fill>
    </dxf>
    <dxf>
      <font>
        <color rgb="FF9C0006"/>
      </font>
      <fill>
        <patternFill>
          <bgColor rgb="FFFFC7CE"/>
        </patternFill>
      </fill>
    </dxf>
    <dxf>
      <font>
        <color rgb="FF006100"/>
      </font>
      <fill>
        <patternFill>
          <bgColor rgb="FFC6EF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rgb="FF0097D0"/>
      </font>
    </dxf>
    <dxf>
      <font>
        <color rgb="FF006100"/>
      </font>
      <fill>
        <patternFill>
          <bgColor rgb="FFC6EF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theme="0"/>
      </font>
    </dxf>
    <dxf>
      <font>
        <color rgb="FF006100"/>
      </font>
      <fill>
        <patternFill>
          <bgColor rgb="FFC6EFCE"/>
        </patternFill>
      </fill>
    </dxf>
    <dxf>
      <font>
        <color rgb="FF9C0006"/>
      </font>
      <fill>
        <patternFill>
          <bgColor rgb="FFFFC7CE"/>
        </patternFill>
      </fill>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auto="1"/>
      </font>
      <fill>
        <patternFill>
          <bgColor theme="0"/>
        </patternFill>
      </fill>
    </dxf>
    <dxf>
      <font>
        <color theme="0"/>
      </font>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9C0006"/>
      </font>
      <fill>
        <patternFill>
          <bgColor rgb="FFFFC7CE"/>
        </patternFill>
      </fill>
    </dxf>
    <dxf>
      <font>
        <color auto="1"/>
      </font>
      <fill>
        <patternFill>
          <bgColor theme="0"/>
        </patternFill>
      </fill>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
      <font>
        <color auto="1"/>
      </font>
      <fill>
        <patternFill>
          <bgColor theme="0"/>
        </patternFill>
      </fill>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0097D0"/>
      </font>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theme="0"/>
      </font>
    </dxf>
    <dxf>
      <font>
        <color theme="0"/>
      </font>
    </dxf>
    <dxf>
      <font>
        <color auto="1"/>
      </font>
      <fill>
        <patternFill>
          <bgColor theme="0"/>
        </patternFill>
      </fill>
    </dxf>
    <dxf>
      <font>
        <color theme="0"/>
      </font>
    </dxf>
    <dxf>
      <font>
        <color auto="1"/>
      </font>
      <fill>
        <patternFill>
          <bgColor theme="0"/>
        </patternFill>
      </fill>
    </dxf>
    <dxf>
      <font>
        <color rgb="FF006100"/>
      </font>
      <fill>
        <patternFill>
          <bgColor rgb="FFC6EFCE"/>
        </patternFill>
      </fill>
    </dxf>
    <dxf>
      <font>
        <color theme="0"/>
      </font>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auto="1"/>
      </font>
      <fill>
        <patternFill>
          <bgColor theme="0"/>
        </patternFill>
      </fill>
    </dxf>
    <dxf>
      <font>
        <color theme="0"/>
      </font>
    </dxf>
    <dxf>
      <font>
        <color theme="0"/>
      </font>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0"/>
      </font>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auto="1"/>
      </font>
      <fill>
        <patternFill>
          <bgColor theme="0"/>
        </patternFill>
      </fill>
    </dxf>
    <dxf>
      <font>
        <color theme="0"/>
      </font>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006100"/>
      </font>
      <fill>
        <patternFill>
          <bgColor rgb="FFC6EFCE"/>
        </patternFill>
      </fill>
    </dxf>
    <dxf>
      <font>
        <color theme="0"/>
      </font>
    </dxf>
    <dxf>
      <font>
        <color rgb="FF9C0006"/>
      </font>
      <fill>
        <patternFill>
          <bgColor rgb="FFFFC7CE"/>
        </patternFill>
      </fill>
    </dxf>
    <dxf>
      <font>
        <color theme="0"/>
      </font>
    </dxf>
    <dxf>
      <font>
        <color auto="1"/>
      </font>
      <fill>
        <patternFill>
          <bgColor theme="0"/>
        </patternFill>
      </fill>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theme="0"/>
      </font>
    </dxf>
    <dxf>
      <font>
        <color auto="1"/>
      </font>
      <fill>
        <patternFill>
          <bgColor theme="0"/>
        </patternFill>
      </fill>
    </dxf>
    <dxf>
      <font>
        <color theme="0"/>
      </font>
    </dxf>
    <dxf>
      <font>
        <color auto="1"/>
      </font>
      <fill>
        <patternFill>
          <bgColor theme="0"/>
        </patternFill>
      </fill>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auto="1"/>
      </font>
      <fill>
        <patternFill>
          <bgColor theme="0"/>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auto="1"/>
      </font>
      <fill>
        <patternFill>
          <bgColor theme="0"/>
        </patternFill>
      </fill>
    </dxf>
    <dxf>
      <font>
        <color theme="0"/>
      </font>
    </dxf>
    <dxf>
      <font>
        <color theme="0"/>
      </font>
    </dxf>
    <dxf>
      <font>
        <color theme="0"/>
      </font>
    </dxf>
    <dxf>
      <font>
        <color theme="0"/>
      </font>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auto="1"/>
      </font>
      <fill>
        <patternFill>
          <bgColor theme="0"/>
        </patternFill>
      </fill>
    </dxf>
    <dxf>
      <font>
        <color rgb="FF9C0006"/>
      </font>
      <fill>
        <patternFill>
          <bgColor rgb="FFFFC7CE"/>
        </patternFill>
      </fill>
    </dxf>
    <dxf>
      <font>
        <color rgb="FF006100"/>
      </font>
      <fill>
        <patternFill>
          <bgColor rgb="FFC6EFCE"/>
        </patternFill>
      </fill>
    </dxf>
    <dxf>
      <font>
        <color auto="1"/>
      </font>
      <fill>
        <patternFill>
          <bgColor theme="0"/>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97D0"/>
      </font>
    </dxf>
    <dxf>
      <font>
        <color rgb="FF9C0006"/>
      </font>
      <fill>
        <patternFill>
          <bgColor rgb="FFFFC7CE"/>
        </patternFill>
      </fill>
    </dxf>
    <dxf>
      <font>
        <color rgb="FF9C0006"/>
      </font>
      <fill>
        <patternFill>
          <bgColor rgb="FFFFC7CE"/>
        </patternFill>
      </fill>
    </dxf>
    <dxf>
      <font>
        <color theme="0"/>
      </font>
    </dxf>
    <dxf>
      <font>
        <color theme="0"/>
      </font>
    </dxf>
    <dxf>
      <font>
        <color rgb="FF9C0006"/>
      </font>
      <fill>
        <patternFill>
          <bgColor rgb="FFFFC7CE"/>
        </patternFill>
      </fill>
    </dxf>
    <dxf>
      <font>
        <color rgb="FF9C0006"/>
      </font>
      <fill>
        <patternFill>
          <bgColor rgb="FFFFC7CE"/>
        </patternFill>
      </fill>
    </dxf>
    <dxf>
      <font>
        <color rgb="FF0097D0"/>
      </font>
    </dxf>
    <dxf>
      <font>
        <color theme="0"/>
      </font>
    </dxf>
    <dxf>
      <font>
        <color theme="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auto="1"/>
      </font>
      <fill>
        <patternFill>
          <bgColor theme="0"/>
        </patternFill>
      </fill>
    </dxf>
    <dxf>
      <font>
        <color auto="1"/>
      </font>
      <fill>
        <patternFill>
          <bgColor theme="0"/>
        </patternFill>
      </fill>
    </dxf>
    <dxf>
      <font>
        <color rgb="FF9C0006"/>
      </font>
      <fill>
        <patternFill>
          <bgColor rgb="FFFFC7CE"/>
        </patternFill>
      </fill>
    </dxf>
    <dxf>
      <font>
        <color rgb="FF006100"/>
      </font>
      <fill>
        <patternFill>
          <bgColor rgb="FFC6EFCE"/>
        </patternFill>
      </fill>
    </dxf>
    <dxf>
      <font>
        <color theme="0"/>
      </font>
    </dxf>
    <dxf>
      <font>
        <color theme="0"/>
      </font>
    </dxf>
    <dxf>
      <font>
        <color rgb="FF0097D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FF8B"/>
      <color rgb="FF44B3E1"/>
      <color rgb="FFFFFF00"/>
      <color rgb="FFE2EFDA"/>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xdr:colOff>
      <xdr:row>12</xdr:row>
      <xdr:rowOff>0</xdr:rowOff>
    </xdr:from>
    <xdr:to>
      <xdr:col>4</xdr:col>
      <xdr:colOff>1200151</xdr:colOff>
      <xdr:row>34</xdr:row>
      <xdr:rowOff>123825</xdr:rowOff>
    </xdr:to>
    <xdr:sp macro="" textlink="">
      <xdr:nvSpPr>
        <xdr:cNvPr id="2" name="テキスト ボックス 1">
          <a:extLst>
            <a:ext uri="{FF2B5EF4-FFF2-40B4-BE49-F238E27FC236}">
              <a16:creationId xmlns:a16="http://schemas.microsoft.com/office/drawing/2014/main" id="{5CBECF54-737F-42B9-866B-55F06CCA13ED}"/>
            </a:ext>
          </a:extLst>
        </xdr:cNvPr>
        <xdr:cNvSpPr txBox="1"/>
      </xdr:nvSpPr>
      <xdr:spPr>
        <a:xfrm>
          <a:off x="685801" y="2581275"/>
          <a:ext cx="7581900" cy="473392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a:t>
          </a:r>
          <a:r>
            <a:rPr kumimoji="1" lang="ja-JP" altLang="ja-JP" sz="1100">
              <a:solidFill>
                <a:schemeClr val="dk1"/>
              </a:solidFill>
              <a:effectLst/>
              <a:latin typeface="+mn-lt"/>
              <a:ea typeface="+mn-ea"/>
              <a:cs typeface="+mn-cs"/>
            </a:rPr>
            <a:t>名前の管理</a:t>
          </a:r>
          <a:r>
            <a:rPr kumimoji="1" lang="ja-JP" altLang="en-US" sz="1100" kern="1200"/>
            <a:t>」で設定してあります。</a:t>
          </a:r>
        </a:p>
      </xdr:txBody>
    </xdr:sp>
    <xdr:clientData/>
  </xdr:twoCellAnchor>
  <xdr:twoCellAnchor editAs="oneCell">
    <xdr:from>
      <xdr:col>1</xdr:col>
      <xdr:colOff>361950</xdr:colOff>
      <xdr:row>13</xdr:row>
      <xdr:rowOff>171450</xdr:rowOff>
    </xdr:from>
    <xdr:to>
      <xdr:col>4</xdr:col>
      <xdr:colOff>704009</xdr:colOff>
      <xdr:row>33</xdr:row>
      <xdr:rowOff>94736</xdr:rowOff>
    </xdr:to>
    <xdr:pic>
      <xdr:nvPicPr>
        <xdr:cNvPr id="3" name="図 2">
          <a:extLst>
            <a:ext uri="{FF2B5EF4-FFF2-40B4-BE49-F238E27FC236}">
              <a16:creationId xmlns:a16="http://schemas.microsoft.com/office/drawing/2014/main" id="{52483187-F0C6-46E9-A5C9-47B5CF959BD1}"/>
            </a:ext>
          </a:extLst>
        </xdr:cNvPr>
        <xdr:cNvPicPr>
          <a:picLocks noChangeAspect="1"/>
        </xdr:cNvPicPr>
      </xdr:nvPicPr>
      <xdr:blipFill>
        <a:blip xmlns:r="http://schemas.openxmlformats.org/officeDocument/2006/relationships" r:embed="rId1"/>
        <a:stretch>
          <a:fillRect/>
        </a:stretch>
      </xdr:blipFill>
      <xdr:spPr>
        <a:xfrm>
          <a:off x="1047750" y="2962275"/>
          <a:ext cx="6723809" cy="411428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FAF4E-1298-4FA2-8BEA-921D5BA3435F}">
  <sheetPr codeName="Sheet2">
    <pageSetUpPr fitToPage="1"/>
  </sheetPr>
  <dimension ref="B2:B28"/>
  <sheetViews>
    <sheetView showGridLines="0" tabSelected="1" view="pageBreakPreview" zoomScaleNormal="100" zoomScaleSheetLayoutView="100" workbookViewId="0">
      <selection activeCell="AF11" sqref="AF11"/>
    </sheetView>
  </sheetViews>
  <sheetFormatPr defaultColWidth="4.25" defaultRowHeight="15.75" x14ac:dyDescent="0.4"/>
  <cols>
    <col min="1" max="16384" width="4.25" style="79"/>
  </cols>
  <sheetData>
    <row r="2" spans="2:2" x14ac:dyDescent="0.4">
      <c r="B2" s="79" t="s">
        <v>0</v>
      </c>
    </row>
    <row r="3" spans="2:2" x14ac:dyDescent="0.4">
      <c r="B3" s="79" t="s">
        <v>1</v>
      </c>
    </row>
    <row r="5" spans="2:2" x14ac:dyDescent="0.4">
      <c r="B5" s="79" t="s">
        <v>2</v>
      </c>
    </row>
    <row r="6" spans="2:2" x14ac:dyDescent="0.4">
      <c r="B6" s="79" t="s">
        <v>3</v>
      </c>
    </row>
    <row r="7" spans="2:2" x14ac:dyDescent="0.4">
      <c r="B7" s="79" t="s">
        <v>4</v>
      </c>
    </row>
    <row r="8" spans="2:2" x14ac:dyDescent="0.4">
      <c r="B8" s="79" t="s">
        <v>5</v>
      </c>
    </row>
    <row r="10" spans="2:2" x14ac:dyDescent="0.4">
      <c r="B10" s="79" t="s">
        <v>6</v>
      </c>
    </row>
    <row r="11" spans="2:2" x14ac:dyDescent="0.4">
      <c r="B11" s="79" t="s">
        <v>7</v>
      </c>
    </row>
    <row r="12" spans="2:2" x14ac:dyDescent="0.4">
      <c r="B12" s="79" t="s">
        <v>8</v>
      </c>
    </row>
    <row r="14" spans="2:2" x14ac:dyDescent="0.4">
      <c r="B14" s="79" t="s">
        <v>9</v>
      </c>
    </row>
    <row r="16" spans="2:2" x14ac:dyDescent="0.4">
      <c r="B16" s="79" t="s">
        <v>10</v>
      </c>
    </row>
    <row r="18" spans="2:2" x14ac:dyDescent="0.4">
      <c r="B18" s="79" t="s">
        <v>11</v>
      </c>
    </row>
    <row r="19" spans="2:2" x14ac:dyDescent="0.4">
      <c r="B19" s="79" t="s">
        <v>12</v>
      </c>
    </row>
    <row r="20" spans="2:2" x14ac:dyDescent="0.4">
      <c r="B20" s="79" t="s">
        <v>13</v>
      </c>
    </row>
    <row r="21" spans="2:2" x14ac:dyDescent="0.4">
      <c r="B21" s="79" t="s">
        <v>14</v>
      </c>
    </row>
    <row r="22" spans="2:2" x14ac:dyDescent="0.4">
      <c r="B22" s="79" t="s">
        <v>15</v>
      </c>
    </row>
    <row r="24" spans="2:2" x14ac:dyDescent="0.25">
      <c r="B24" s="80" t="s">
        <v>16</v>
      </c>
    </row>
    <row r="25" spans="2:2" x14ac:dyDescent="0.4">
      <c r="B25" s="79" t="s">
        <v>17</v>
      </c>
    </row>
    <row r="27" spans="2:2" x14ac:dyDescent="0.4">
      <c r="B27" s="79" t="s">
        <v>18</v>
      </c>
    </row>
    <row r="28" spans="2:2" x14ac:dyDescent="0.4">
      <c r="B28" s="79" t="s">
        <v>19</v>
      </c>
    </row>
  </sheetData>
  <sheetProtection algorithmName="SHA-512" hashValue="3yr4PJq9HtQj5WdZfc7Me6/rY+KoQf+7huiq89pWN7LPKIaeTPFDk5nlWqPfY3CRAJkd7RwTwYK2nOlKJcTBqw==" saltValue="oTw1SLEMSux0b4BnomFpBQ==" spinCount="100000" sheet="1" formatCells="0" formatColumns="0" formatRows="0" insertColumns="0" insertRows="0" insertHyperlinks="0" deleteColumns="0" deleteRows="0" selectLockedCells="1" sort="0" autoFilter="0" pivotTables="0"/>
  <phoneticPr fontId="2"/>
  <pageMargins left="0.19685039370078741" right="0.19685039370078741" top="0.19685039370078741" bottom="0.19685039370078741" header="0.31496062992125984" footer="0"/>
  <pageSetup paperSize="9" scale="95"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A821C-83D6-473D-BEE9-1C5D7C33A500}">
  <sheetPr codeName="Sheet3">
    <tabColor theme="7" tint="0.59999389629810485"/>
    <pageSetUpPr fitToPage="1"/>
  </sheetPr>
  <dimension ref="A1:H519"/>
  <sheetViews>
    <sheetView showGridLines="0" view="pageBreakPreview" zoomScale="90" zoomScaleNormal="90" zoomScaleSheetLayoutView="90" workbookViewId="0">
      <selection activeCell="K9" sqref="K9"/>
    </sheetView>
  </sheetViews>
  <sheetFormatPr defaultColWidth="9" defaultRowHeight="15.75" x14ac:dyDescent="0.25"/>
  <cols>
    <col min="1" max="1" width="11.5" style="69" customWidth="1"/>
    <col min="2" max="6" width="5.625" style="70" customWidth="1"/>
    <col min="7" max="7" width="80.625" style="70" customWidth="1"/>
    <col min="8" max="8" width="9" style="128"/>
    <col min="9" max="16384" width="9" style="42"/>
  </cols>
  <sheetData>
    <row r="1" spans="1:8" s="95" customFormat="1" ht="30" customHeight="1" x14ac:dyDescent="0.4">
      <c r="A1" s="164" t="s">
        <v>20</v>
      </c>
      <c r="B1" s="165"/>
      <c r="C1" s="165"/>
      <c r="D1" s="165"/>
      <c r="E1" s="165"/>
      <c r="F1" s="165"/>
      <c r="G1" s="166"/>
      <c r="H1" s="127"/>
    </row>
    <row r="2" spans="1:8" s="95" customFormat="1" ht="25.5" customHeight="1" x14ac:dyDescent="0.4">
      <c r="A2" s="167" t="s">
        <v>21</v>
      </c>
      <c r="B2" s="168"/>
      <c r="C2" s="168"/>
      <c r="D2" s="168"/>
      <c r="E2" s="169"/>
      <c r="F2" s="169"/>
      <c r="G2" s="170"/>
      <c r="H2" s="127"/>
    </row>
    <row r="3" spans="1:8" s="95" customFormat="1" ht="25.5" customHeight="1" x14ac:dyDescent="0.4">
      <c r="A3" s="171" t="s">
        <v>22</v>
      </c>
      <c r="B3" s="172"/>
      <c r="C3" s="172"/>
      <c r="D3" s="172"/>
      <c r="E3" s="173"/>
      <c r="F3" s="173"/>
      <c r="G3" s="174"/>
      <c r="H3" s="127"/>
    </row>
    <row r="4" spans="1:8" s="95" customFormat="1" ht="25.5" customHeight="1" thickBot="1" x14ac:dyDescent="0.45">
      <c r="A4" s="175" t="s">
        <v>23</v>
      </c>
      <c r="B4" s="176"/>
      <c r="C4" s="176"/>
      <c r="D4" s="176"/>
      <c r="E4" s="177"/>
      <c r="F4" s="177"/>
      <c r="G4" s="178"/>
      <c r="H4" s="127"/>
    </row>
    <row r="5" spans="1:8" s="95" customFormat="1" ht="162" customHeight="1" thickBot="1" x14ac:dyDescent="0.45">
      <c r="A5" s="179" t="s">
        <v>628</v>
      </c>
      <c r="B5" s="179"/>
      <c r="C5" s="179"/>
      <c r="D5" s="179"/>
      <c r="E5" s="179"/>
      <c r="F5" s="179"/>
      <c r="G5" s="179"/>
      <c r="H5" s="127"/>
    </row>
    <row r="6" spans="1:8" ht="19.5" x14ac:dyDescent="0.25">
      <c r="A6" s="203" t="s">
        <v>24</v>
      </c>
      <c r="B6" s="204"/>
      <c r="C6" s="204"/>
      <c r="D6" s="204"/>
      <c r="E6" s="204"/>
      <c r="F6" s="204"/>
      <c r="G6" s="205"/>
    </row>
    <row r="7" spans="1:8" ht="17.25" thickBot="1" x14ac:dyDescent="0.3">
      <c r="A7" s="183" t="s">
        <v>25</v>
      </c>
      <c r="B7" s="184"/>
      <c r="C7" s="184"/>
      <c r="D7" s="184"/>
      <c r="E7" s="184"/>
      <c r="F7" s="184"/>
      <c r="G7" s="185"/>
    </row>
    <row r="8" spans="1:8" s="44" customFormat="1" ht="79.5" thickBot="1" x14ac:dyDescent="0.3">
      <c r="A8" s="43" t="s">
        <v>26</v>
      </c>
      <c r="B8" s="186"/>
      <c r="C8" s="187"/>
      <c r="D8" s="187"/>
      <c r="E8" s="187"/>
      <c r="F8" s="187"/>
      <c r="G8" s="188"/>
      <c r="H8" s="128" t="s">
        <v>686</v>
      </c>
    </row>
    <row r="9" spans="1:8" ht="19.5" x14ac:dyDescent="0.25">
      <c r="A9" s="45" t="s">
        <v>27</v>
      </c>
      <c r="B9" s="189" t="s">
        <v>28</v>
      </c>
      <c r="C9" s="189"/>
      <c r="D9" s="189"/>
      <c r="E9" s="189"/>
      <c r="F9" s="189"/>
      <c r="G9" s="190"/>
    </row>
    <row r="10" spans="1:8" ht="55.5" customHeight="1" thickBot="1" x14ac:dyDescent="0.3">
      <c r="A10" s="159" t="s">
        <v>29</v>
      </c>
      <c r="B10" s="160"/>
      <c r="C10" s="160"/>
      <c r="D10" s="160"/>
      <c r="E10" s="160"/>
      <c r="F10" s="160"/>
      <c r="G10" s="161"/>
      <c r="H10" s="128" t="s">
        <v>685</v>
      </c>
    </row>
    <row r="11" spans="1:8" ht="17.25" thickBot="1" x14ac:dyDescent="0.3">
      <c r="A11" s="29" t="s">
        <v>30</v>
      </c>
      <c r="B11" s="191" t="s">
        <v>31</v>
      </c>
      <c r="C11" s="192"/>
      <c r="D11" s="192"/>
      <c r="E11" s="192"/>
      <c r="F11" s="192"/>
      <c r="G11" s="193"/>
    </row>
    <row r="12" spans="1:8" ht="16.5" x14ac:dyDescent="0.25">
      <c r="A12" s="24" t="s">
        <v>32</v>
      </c>
      <c r="B12" s="194"/>
      <c r="C12" s="195"/>
      <c r="D12" s="195"/>
      <c r="E12" s="195"/>
      <c r="F12" s="195"/>
      <c r="G12" s="196"/>
    </row>
    <row r="13" spans="1:8" ht="31.5" customHeight="1" x14ac:dyDescent="0.25">
      <c r="A13" s="1"/>
      <c r="B13" s="197" t="s">
        <v>33</v>
      </c>
      <c r="C13" s="198"/>
      <c r="D13" s="198"/>
      <c r="E13" s="198"/>
      <c r="F13" s="198"/>
      <c r="G13" s="199"/>
      <c r="H13" s="128" t="s">
        <v>684</v>
      </c>
    </row>
    <row r="14" spans="1:8" ht="31.5" customHeight="1" x14ac:dyDescent="0.25">
      <c r="A14" s="6"/>
      <c r="B14" s="23">
        <v>1</v>
      </c>
      <c r="C14" s="132" t="s">
        <v>689</v>
      </c>
      <c r="D14" s="133"/>
      <c r="E14" s="133"/>
      <c r="F14" s="133"/>
      <c r="G14" s="134"/>
      <c r="H14" s="128" t="s">
        <v>684</v>
      </c>
    </row>
    <row r="15" spans="1:8" ht="31.5" customHeight="1" x14ac:dyDescent="0.25">
      <c r="A15" s="6"/>
      <c r="B15" s="23">
        <v>2</v>
      </c>
      <c r="C15" s="132" t="s">
        <v>690</v>
      </c>
      <c r="D15" s="133"/>
      <c r="E15" s="133"/>
      <c r="F15" s="133"/>
      <c r="G15" s="134"/>
      <c r="H15" s="128" t="s">
        <v>684</v>
      </c>
    </row>
    <row r="16" spans="1:8" ht="31.5" customHeight="1" x14ac:dyDescent="0.25">
      <c r="A16" s="6"/>
      <c r="B16" s="23">
        <v>3</v>
      </c>
      <c r="C16" s="132" t="s">
        <v>691</v>
      </c>
      <c r="D16" s="133"/>
      <c r="E16" s="133"/>
      <c r="F16" s="133"/>
      <c r="G16" s="134"/>
      <c r="H16" s="128" t="s">
        <v>684</v>
      </c>
    </row>
    <row r="17" spans="1:8" ht="31.5" customHeight="1" x14ac:dyDescent="0.25">
      <c r="A17" s="6"/>
      <c r="B17" s="23">
        <v>4</v>
      </c>
      <c r="C17" s="132" t="s">
        <v>692</v>
      </c>
      <c r="D17" s="133"/>
      <c r="E17" s="133"/>
      <c r="F17" s="133"/>
      <c r="G17" s="134"/>
      <c r="H17" s="128" t="s">
        <v>684</v>
      </c>
    </row>
    <row r="18" spans="1:8" ht="31.5" customHeight="1" x14ac:dyDescent="0.25">
      <c r="A18" s="6"/>
      <c r="B18" s="2">
        <v>5</v>
      </c>
      <c r="C18" s="200" t="s">
        <v>34</v>
      </c>
      <c r="D18" s="201"/>
      <c r="E18" s="201"/>
      <c r="F18" s="201"/>
      <c r="G18" s="202"/>
      <c r="H18" s="128" t="s">
        <v>684</v>
      </c>
    </row>
    <row r="19" spans="1:8" x14ac:dyDescent="0.25">
      <c r="A19" s="7"/>
      <c r="B19" s="3">
        <v>6</v>
      </c>
      <c r="C19" s="156" t="s">
        <v>35</v>
      </c>
      <c r="D19" s="157"/>
      <c r="E19" s="157"/>
      <c r="F19" s="157"/>
      <c r="G19" s="158"/>
    </row>
    <row r="20" spans="1:8" s="48" customFormat="1" ht="16.5" thickBot="1" x14ac:dyDescent="0.45">
      <c r="A20" s="46" t="s">
        <v>36</v>
      </c>
      <c r="B20" s="47"/>
      <c r="C20" s="180" t="str">
        <f>IF(B20="","← 回答欄（クリックして選択してください）","")</f>
        <v>← 回答欄（クリックして選択してください）</v>
      </c>
      <c r="D20" s="181"/>
      <c r="E20" s="181"/>
      <c r="F20" s="181"/>
      <c r="G20" s="182"/>
      <c r="H20" s="129"/>
    </row>
    <row r="21" spans="1:8" ht="17.25" thickBot="1" x14ac:dyDescent="0.3">
      <c r="A21" s="5" t="s">
        <v>37</v>
      </c>
      <c r="B21" s="191" t="s">
        <v>38</v>
      </c>
      <c r="C21" s="192"/>
      <c r="D21" s="192"/>
      <c r="E21" s="192"/>
      <c r="F21" s="192"/>
      <c r="G21" s="193"/>
    </row>
    <row r="22" spans="1:8" ht="16.5" x14ac:dyDescent="0.25">
      <c r="A22" s="22" t="s">
        <v>39</v>
      </c>
      <c r="B22" s="194"/>
      <c r="C22" s="195"/>
      <c r="D22" s="195"/>
      <c r="E22" s="195"/>
      <c r="F22" s="195"/>
      <c r="G22" s="196"/>
    </row>
    <row r="23" spans="1:8" ht="15.75" customHeight="1" x14ac:dyDescent="0.25">
      <c r="A23" s="1"/>
      <c r="B23" s="197" t="s">
        <v>40</v>
      </c>
      <c r="C23" s="198"/>
      <c r="D23" s="198"/>
      <c r="E23" s="198"/>
      <c r="F23" s="198"/>
      <c r="G23" s="199"/>
    </row>
    <row r="24" spans="1:8" ht="15.75" customHeight="1" x14ac:dyDescent="0.25">
      <c r="A24" s="6"/>
      <c r="B24" s="23">
        <v>1</v>
      </c>
      <c r="C24" s="132" t="s">
        <v>693</v>
      </c>
      <c r="D24" s="133"/>
      <c r="E24" s="133"/>
      <c r="F24" s="133"/>
      <c r="G24" s="134"/>
    </row>
    <row r="25" spans="1:8" ht="15.75" customHeight="1" x14ac:dyDescent="0.25">
      <c r="A25" s="6"/>
      <c r="B25" s="23">
        <v>2</v>
      </c>
      <c r="C25" s="259" t="s">
        <v>694</v>
      </c>
      <c r="D25" s="133"/>
      <c r="E25" s="133"/>
      <c r="F25" s="133"/>
      <c r="G25" s="134"/>
    </row>
    <row r="26" spans="1:8" x14ac:dyDescent="0.25">
      <c r="A26" s="6"/>
      <c r="B26" s="23">
        <v>3</v>
      </c>
      <c r="C26" s="132" t="s">
        <v>695</v>
      </c>
      <c r="D26" s="133"/>
      <c r="E26" s="133"/>
      <c r="F26" s="133"/>
      <c r="G26" s="134"/>
    </row>
    <row r="27" spans="1:8" x14ac:dyDescent="0.25">
      <c r="A27" s="6"/>
      <c r="B27" s="23">
        <v>4</v>
      </c>
      <c r="C27" s="132" t="s">
        <v>696</v>
      </c>
      <c r="D27" s="133"/>
      <c r="E27" s="133"/>
      <c r="F27" s="133"/>
      <c r="G27" s="134"/>
    </row>
    <row r="28" spans="1:8" x14ac:dyDescent="0.25">
      <c r="A28" s="6"/>
      <c r="B28" s="2">
        <v>5</v>
      </c>
      <c r="C28" s="200" t="s">
        <v>41</v>
      </c>
      <c r="D28" s="201"/>
      <c r="E28" s="201"/>
      <c r="F28" s="201"/>
      <c r="G28" s="202"/>
    </row>
    <row r="29" spans="1:8" x14ac:dyDescent="0.25">
      <c r="A29" s="7"/>
      <c r="B29" s="3">
        <v>6</v>
      </c>
      <c r="C29" s="156" t="s">
        <v>42</v>
      </c>
      <c r="D29" s="157"/>
      <c r="E29" s="157"/>
      <c r="F29" s="157"/>
      <c r="G29" s="158"/>
    </row>
    <row r="30" spans="1:8" s="48" customFormat="1" ht="16.5" thickBot="1" x14ac:dyDescent="0.45">
      <c r="A30" s="46" t="s">
        <v>36</v>
      </c>
      <c r="B30" s="47"/>
      <c r="C30" s="138" t="str">
        <f>IF(B30="","← 回答欄（クリックして選択してください）","")</f>
        <v>← 回答欄（クリックして選択してください）</v>
      </c>
      <c r="D30" s="139"/>
      <c r="E30" s="139"/>
      <c r="F30" s="139"/>
      <c r="G30" s="140"/>
      <c r="H30" s="129"/>
    </row>
    <row r="31" spans="1:8" ht="16.5" x14ac:dyDescent="0.25">
      <c r="A31" s="5" t="s">
        <v>43</v>
      </c>
      <c r="B31" s="147" t="s">
        <v>44</v>
      </c>
      <c r="C31" s="148"/>
      <c r="D31" s="148"/>
      <c r="E31" s="148"/>
      <c r="F31" s="148"/>
      <c r="G31" s="149"/>
    </row>
    <row r="32" spans="1:8" x14ac:dyDescent="0.25">
      <c r="A32" s="1"/>
      <c r="B32" s="150" t="s">
        <v>45</v>
      </c>
      <c r="C32" s="151"/>
      <c r="D32" s="151"/>
      <c r="E32" s="151"/>
      <c r="F32" s="151"/>
      <c r="G32" s="152"/>
    </row>
    <row r="33" spans="1:8" x14ac:dyDescent="0.25">
      <c r="A33" s="6"/>
      <c r="B33" s="2">
        <v>1</v>
      </c>
      <c r="C33" s="200" t="s">
        <v>46</v>
      </c>
      <c r="D33" s="201"/>
      <c r="E33" s="201"/>
      <c r="F33" s="201"/>
      <c r="G33" s="202"/>
    </row>
    <row r="34" spans="1:8" x14ac:dyDescent="0.25">
      <c r="A34" s="6"/>
      <c r="B34" s="2">
        <v>2</v>
      </c>
      <c r="C34" s="200" t="s">
        <v>47</v>
      </c>
      <c r="D34" s="201"/>
      <c r="E34" s="201"/>
      <c r="F34" s="201"/>
      <c r="G34" s="202"/>
    </row>
    <row r="35" spans="1:8" x14ac:dyDescent="0.25">
      <c r="A35" s="7"/>
      <c r="B35" s="3">
        <v>3</v>
      </c>
      <c r="C35" s="156" t="s">
        <v>48</v>
      </c>
      <c r="D35" s="157"/>
      <c r="E35" s="157"/>
      <c r="F35" s="157"/>
      <c r="G35" s="158"/>
    </row>
    <row r="36" spans="1:8" s="48" customFormat="1" ht="16.5" thickBot="1" x14ac:dyDescent="0.45">
      <c r="A36" s="50" t="s">
        <v>36</v>
      </c>
      <c r="B36" s="47"/>
      <c r="C36" s="138" t="str">
        <f>IF(B36="","← 回答欄（クリックして選択してください）","")</f>
        <v>← 回答欄（クリックして選択してください）</v>
      </c>
      <c r="D36" s="139"/>
      <c r="E36" s="139"/>
      <c r="F36" s="139"/>
      <c r="G36" s="140"/>
      <c r="H36" s="129"/>
    </row>
    <row r="37" spans="1:8" ht="16.5" x14ac:dyDescent="0.25">
      <c r="A37" s="8" t="s">
        <v>49</v>
      </c>
      <c r="B37" s="147" t="s">
        <v>50</v>
      </c>
      <c r="C37" s="148"/>
      <c r="D37" s="148"/>
      <c r="E37" s="148"/>
      <c r="F37" s="148"/>
      <c r="G37" s="149"/>
    </row>
    <row r="38" spans="1:8" x14ac:dyDescent="0.25">
      <c r="A38" s="11"/>
      <c r="B38" s="150" t="s">
        <v>51</v>
      </c>
      <c r="C38" s="151"/>
      <c r="D38" s="151"/>
      <c r="E38" s="151"/>
      <c r="F38" s="151"/>
      <c r="G38" s="152"/>
    </row>
    <row r="39" spans="1:8" x14ac:dyDescent="0.25">
      <c r="A39" s="11"/>
      <c r="B39" s="2">
        <v>1</v>
      </c>
      <c r="C39" s="200" t="s">
        <v>52</v>
      </c>
      <c r="D39" s="201"/>
      <c r="E39" s="201"/>
      <c r="F39" s="201"/>
      <c r="G39" s="202"/>
    </row>
    <row r="40" spans="1:8" x14ac:dyDescent="0.25">
      <c r="A40" s="11"/>
      <c r="B40" s="2">
        <v>2</v>
      </c>
      <c r="C40" s="200" t="s">
        <v>53</v>
      </c>
      <c r="D40" s="201"/>
      <c r="E40" s="201"/>
      <c r="F40" s="201"/>
      <c r="G40" s="202"/>
    </row>
    <row r="41" spans="1:8" x14ac:dyDescent="0.25">
      <c r="A41" s="11"/>
      <c r="B41" s="2">
        <v>3</v>
      </c>
      <c r="C41" s="200" t="s">
        <v>54</v>
      </c>
      <c r="D41" s="201"/>
      <c r="E41" s="201"/>
      <c r="F41" s="201"/>
      <c r="G41" s="202"/>
    </row>
    <row r="42" spans="1:8" x14ac:dyDescent="0.25">
      <c r="A42" s="49"/>
      <c r="B42" s="3">
        <v>4</v>
      </c>
      <c r="C42" s="156" t="s">
        <v>55</v>
      </c>
      <c r="D42" s="157"/>
      <c r="E42" s="157"/>
      <c r="F42" s="157"/>
      <c r="G42" s="158"/>
    </row>
    <row r="43" spans="1:8" s="48" customFormat="1" ht="16.5" thickBot="1" x14ac:dyDescent="0.45">
      <c r="A43" s="50" t="s">
        <v>36</v>
      </c>
      <c r="B43" s="47"/>
      <c r="C43" s="138" t="str">
        <f>IF(B43="","← 回答欄（クリックして選択してください）","")</f>
        <v>← 回答欄（クリックして選択してください）</v>
      </c>
      <c r="D43" s="139"/>
      <c r="E43" s="139"/>
      <c r="F43" s="139"/>
      <c r="G43" s="140"/>
      <c r="H43" s="129"/>
    </row>
    <row r="44" spans="1:8" ht="16.5" x14ac:dyDescent="0.25">
      <c r="A44" s="8" t="s">
        <v>56</v>
      </c>
      <c r="B44" s="147" t="s">
        <v>57</v>
      </c>
      <c r="C44" s="148"/>
      <c r="D44" s="148"/>
      <c r="E44" s="148"/>
      <c r="F44" s="148"/>
      <c r="G44" s="149"/>
    </row>
    <row r="45" spans="1:8" x14ac:dyDescent="0.25">
      <c r="A45" s="11"/>
      <c r="B45" s="150" t="s">
        <v>58</v>
      </c>
      <c r="C45" s="151"/>
      <c r="D45" s="151"/>
      <c r="E45" s="151"/>
      <c r="F45" s="151"/>
      <c r="G45" s="152"/>
    </row>
    <row r="46" spans="1:8" x14ac:dyDescent="0.25">
      <c r="A46" s="11"/>
      <c r="B46" s="2">
        <v>1</v>
      </c>
      <c r="C46" s="200" t="s">
        <v>59</v>
      </c>
      <c r="D46" s="201"/>
      <c r="E46" s="201"/>
      <c r="F46" s="201"/>
      <c r="G46" s="202"/>
    </row>
    <row r="47" spans="1:8" x14ac:dyDescent="0.25">
      <c r="A47" s="11"/>
      <c r="B47" s="2">
        <v>2</v>
      </c>
      <c r="C47" s="200" t="s">
        <v>60</v>
      </c>
      <c r="D47" s="201"/>
      <c r="E47" s="201"/>
      <c r="F47" s="201"/>
      <c r="G47" s="202"/>
    </row>
    <row r="48" spans="1:8" x14ac:dyDescent="0.25">
      <c r="A48" s="49"/>
      <c r="B48" s="3">
        <v>3</v>
      </c>
      <c r="C48" s="156" t="s">
        <v>61</v>
      </c>
      <c r="D48" s="157"/>
      <c r="E48" s="157"/>
      <c r="F48" s="157"/>
      <c r="G48" s="158"/>
    </row>
    <row r="49" spans="1:8" s="48" customFormat="1" ht="16.5" thickBot="1" x14ac:dyDescent="0.45">
      <c r="A49" s="50" t="s">
        <v>36</v>
      </c>
      <c r="B49" s="47"/>
      <c r="C49" s="138" t="str">
        <f>IF(B49="","← 回答欄（クリックして選択してください）","")</f>
        <v>← 回答欄（クリックして選択してください）</v>
      </c>
      <c r="D49" s="139"/>
      <c r="E49" s="139"/>
      <c r="F49" s="139"/>
      <c r="G49" s="140"/>
      <c r="H49" s="129"/>
    </row>
    <row r="50" spans="1:8" ht="16.5" x14ac:dyDescent="0.25">
      <c r="A50" s="8" t="s">
        <v>62</v>
      </c>
      <c r="B50" s="147" t="s">
        <v>63</v>
      </c>
      <c r="C50" s="148"/>
      <c r="D50" s="148"/>
      <c r="E50" s="148"/>
      <c r="F50" s="148"/>
      <c r="G50" s="149"/>
    </row>
    <row r="51" spans="1:8" x14ac:dyDescent="0.25">
      <c r="A51" s="11"/>
      <c r="B51" s="150" t="s">
        <v>64</v>
      </c>
      <c r="C51" s="151"/>
      <c r="D51" s="151"/>
      <c r="E51" s="151"/>
      <c r="F51" s="151"/>
      <c r="G51" s="152"/>
    </row>
    <row r="52" spans="1:8" x14ac:dyDescent="0.25">
      <c r="A52" s="11"/>
      <c r="B52" s="2">
        <v>1</v>
      </c>
      <c r="C52" s="200" t="s">
        <v>65</v>
      </c>
      <c r="D52" s="201"/>
      <c r="E52" s="201"/>
      <c r="F52" s="201"/>
      <c r="G52" s="202"/>
    </row>
    <row r="53" spans="1:8" x14ac:dyDescent="0.25">
      <c r="A53" s="11"/>
      <c r="B53" s="2">
        <v>2</v>
      </c>
      <c r="C53" s="200" t="s">
        <v>66</v>
      </c>
      <c r="D53" s="201"/>
      <c r="E53" s="201"/>
      <c r="F53" s="201"/>
      <c r="G53" s="202"/>
    </row>
    <row r="54" spans="1:8" x14ac:dyDescent="0.25">
      <c r="A54" s="49"/>
      <c r="B54" s="9">
        <v>3</v>
      </c>
      <c r="C54" s="156" t="s">
        <v>67</v>
      </c>
      <c r="D54" s="157"/>
      <c r="E54" s="157"/>
      <c r="F54" s="157"/>
      <c r="G54" s="158"/>
    </row>
    <row r="55" spans="1:8" s="48" customFormat="1" ht="16.5" thickBot="1" x14ac:dyDescent="0.45">
      <c r="A55" s="46" t="s">
        <v>36</v>
      </c>
      <c r="B55" s="47"/>
      <c r="C55" s="138" t="str">
        <f>IF(B55="","← 回答欄（クリックして選択してください）","")</f>
        <v>← 回答欄（クリックして選択してください）</v>
      </c>
      <c r="D55" s="139"/>
      <c r="E55" s="139"/>
      <c r="F55" s="139"/>
      <c r="G55" s="140"/>
      <c r="H55" s="129"/>
    </row>
    <row r="56" spans="1:8" ht="17.25" thickBot="1" x14ac:dyDescent="0.3">
      <c r="A56" s="10" t="s">
        <v>68</v>
      </c>
      <c r="B56" s="153" t="s">
        <v>69</v>
      </c>
      <c r="C56" s="154"/>
      <c r="D56" s="154"/>
      <c r="E56" s="154"/>
      <c r="F56" s="154"/>
      <c r="G56" s="155"/>
    </row>
    <row r="57" spans="1:8" ht="31.5" x14ac:dyDescent="0.25">
      <c r="A57" s="51" t="s">
        <v>70</v>
      </c>
      <c r="B57" s="141" t="s">
        <v>71</v>
      </c>
      <c r="C57" s="142"/>
      <c r="D57" s="142"/>
      <c r="E57" s="142"/>
      <c r="F57" s="142"/>
      <c r="G57" s="143"/>
      <c r="H57" s="128" t="s">
        <v>684</v>
      </c>
    </row>
    <row r="58" spans="1:8" ht="79.5" thickBot="1" x14ac:dyDescent="0.3">
      <c r="A58" s="52" t="s">
        <v>72</v>
      </c>
      <c r="B58" s="144"/>
      <c r="C58" s="145"/>
      <c r="D58" s="145"/>
      <c r="E58" s="145"/>
      <c r="F58" s="145"/>
      <c r="G58" s="146"/>
      <c r="H58" s="128" t="s">
        <v>686</v>
      </c>
    </row>
    <row r="59" spans="1:8" x14ac:dyDescent="0.25">
      <c r="A59" s="51" t="s">
        <v>73</v>
      </c>
      <c r="B59" s="141" t="s">
        <v>74</v>
      </c>
      <c r="C59" s="142"/>
      <c r="D59" s="142"/>
      <c r="E59" s="142"/>
      <c r="F59" s="142"/>
      <c r="G59" s="143"/>
    </row>
    <row r="60" spans="1:8" ht="79.5" thickBot="1" x14ac:dyDescent="0.3">
      <c r="A60" s="52" t="s">
        <v>72</v>
      </c>
      <c r="B60" s="144"/>
      <c r="C60" s="145"/>
      <c r="D60" s="145"/>
      <c r="E60" s="145"/>
      <c r="F60" s="145"/>
      <c r="G60" s="146"/>
      <c r="H60" s="128" t="s">
        <v>686</v>
      </c>
    </row>
    <row r="61" spans="1:8" x14ac:dyDescent="0.25">
      <c r="A61" s="51" t="s">
        <v>75</v>
      </c>
      <c r="B61" s="141" t="s">
        <v>76</v>
      </c>
      <c r="C61" s="142"/>
      <c r="D61" s="142"/>
      <c r="E61" s="142"/>
      <c r="F61" s="142"/>
      <c r="G61" s="143"/>
    </row>
    <row r="62" spans="1:8" ht="79.5" thickBot="1" x14ac:dyDescent="0.3">
      <c r="A62" s="52" t="s">
        <v>72</v>
      </c>
      <c r="B62" s="144"/>
      <c r="C62" s="145"/>
      <c r="D62" s="145"/>
      <c r="E62" s="145"/>
      <c r="F62" s="145"/>
      <c r="G62" s="146"/>
      <c r="H62" s="128" t="s">
        <v>686</v>
      </c>
    </row>
    <row r="63" spans="1:8" x14ac:dyDescent="0.25">
      <c r="A63" s="51" t="s">
        <v>77</v>
      </c>
      <c r="B63" s="141" t="s">
        <v>78</v>
      </c>
      <c r="C63" s="142"/>
      <c r="D63" s="142"/>
      <c r="E63" s="142"/>
      <c r="F63" s="142"/>
      <c r="G63" s="143"/>
    </row>
    <row r="64" spans="1:8" ht="79.5" thickBot="1" x14ac:dyDescent="0.3">
      <c r="A64" s="52" t="s">
        <v>72</v>
      </c>
      <c r="B64" s="144"/>
      <c r="C64" s="145"/>
      <c r="D64" s="145"/>
      <c r="E64" s="145"/>
      <c r="F64" s="145"/>
      <c r="G64" s="146"/>
      <c r="H64" s="128" t="s">
        <v>686</v>
      </c>
    </row>
    <row r="65" spans="1:8" ht="31.5" x14ac:dyDescent="0.25">
      <c r="A65" s="51" t="s">
        <v>79</v>
      </c>
      <c r="B65" s="141" t="s">
        <v>80</v>
      </c>
      <c r="C65" s="142"/>
      <c r="D65" s="142"/>
      <c r="E65" s="142"/>
      <c r="F65" s="142"/>
      <c r="G65" s="143"/>
      <c r="H65" s="128" t="s">
        <v>684</v>
      </c>
    </row>
    <row r="66" spans="1:8" ht="79.5" thickBot="1" x14ac:dyDescent="0.3">
      <c r="A66" s="52" t="s">
        <v>72</v>
      </c>
      <c r="B66" s="144"/>
      <c r="C66" s="145"/>
      <c r="D66" s="145"/>
      <c r="E66" s="145"/>
      <c r="F66" s="145"/>
      <c r="G66" s="146"/>
      <c r="H66" s="128" t="s">
        <v>686</v>
      </c>
    </row>
    <row r="67" spans="1:8" ht="19.5" x14ac:dyDescent="0.25">
      <c r="A67" s="53" t="s">
        <v>81</v>
      </c>
      <c r="B67" s="189" t="s">
        <v>82</v>
      </c>
      <c r="C67" s="189"/>
      <c r="D67" s="189"/>
      <c r="E67" s="189"/>
      <c r="F67" s="189"/>
      <c r="G67" s="190"/>
    </row>
    <row r="68" spans="1:8" ht="39.75" customHeight="1" thickBot="1" x14ac:dyDescent="0.3">
      <c r="A68" s="159" t="s">
        <v>83</v>
      </c>
      <c r="B68" s="160"/>
      <c r="C68" s="160"/>
      <c r="D68" s="160"/>
      <c r="E68" s="160"/>
      <c r="F68" s="160"/>
      <c r="G68" s="161"/>
      <c r="H68" s="128" t="s">
        <v>684</v>
      </c>
    </row>
    <row r="69" spans="1:8" ht="17.25" thickBot="1" x14ac:dyDescent="0.3">
      <c r="A69" s="8" t="s">
        <v>84</v>
      </c>
      <c r="B69" s="191" t="s">
        <v>85</v>
      </c>
      <c r="C69" s="192"/>
      <c r="D69" s="192"/>
      <c r="E69" s="192"/>
      <c r="F69" s="192"/>
      <c r="G69" s="193"/>
    </row>
    <row r="70" spans="1:8" ht="16.5" x14ac:dyDescent="0.25">
      <c r="A70" s="22" t="s">
        <v>86</v>
      </c>
      <c r="B70" s="194"/>
      <c r="C70" s="195"/>
      <c r="D70" s="195"/>
      <c r="E70" s="195"/>
      <c r="F70" s="195"/>
      <c r="G70" s="196"/>
    </row>
    <row r="71" spans="1:8" ht="20.25" customHeight="1" x14ac:dyDescent="0.25">
      <c r="A71" s="11"/>
      <c r="B71" s="206" t="s">
        <v>87</v>
      </c>
      <c r="C71" s="207"/>
      <c r="D71" s="207"/>
      <c r="E71" s="207"/>
      <c r="F71" s="207"/>
      <c r="G71" s="208"/>
    </row>
    <row r="72" spans="1:8" ht="48" customHeight="1" x14ac:dyDescent="0.25">
      <c r="A72" s="21"/>
      <c r="B72" s="25">
        <v>1</v>
      </c>
      <c r="C72" s="132" t="s">
        <v>697</v>
      </c>
      <c r="D72" s="133"/>
      <c r="E72" s="133"/>
      <c r="F72" s="133"/>
      <c r="G72" s="134"/>
      <c r="H72" s="128" t="s">
        <v>685</v>
      </c>
    </row>
    <row r="73" spans="1:8" ht="48" customHeight="1" x14ac:dyDescent="0.25">
      <c r="A73" s="21"/>
      <c r="B73" s="25">
        <v>2</v>
      </c>
      <c r="C73" s="132" t="s">
        <v>698</v>
      </c>
      <c r="D73" s="133"/>
      <c r="E73" s="133"/>
      <c r="F73" s="133"/>
      <c r="G73" s="134"/>
      <c r="H73" s="128" t="s">
        <v>685</v>
      </c>
    </row>
    <row r="74" spans="1:8" ht="48" customHeight="1" x14ac:dyDescent="0.25">
      <c r="A74" s="21"/>
      <c r="B74" s="25">
        <v>3</v>
      </c>
      <c r="C74" s="132" t="s">
        <v>699</v>
      </c>
      <c r="D74" s="133"/>
      <c r="E74" s="133"/>
      <c r="F74" s="133"/>
      <c r="G74" s="134"/>
      <c r="H74" s="128" t="s">
        <v>685</v>
      </c>
    </row>
    <row r="75" spans="1:8" ht="48" customHeight="1" x14ac:dyDescent="0.25">
      <c r="A75" s="21"/>
      <c r="B75" s="25">
        <v>4</v>
      </c>
      <c r="C75" s="132" t="s">
        <v>700</v>
      </c>
      <c r="D75" s="133"/>
      <c r="E75" s="133"/>
      <c r="F75" s="133"/>
      <c r="G75" s="134"/>
      <c r="H75" s="128" t="s">
        <v>685</v>
      </c>
    </row>
    <row r="76" spans="1:8" ht="31.5" x14ac:dyDescent="0.25">
      <c r="A76" s="21"/>
      <c r="B76" s="12">
        <v>5</v>
      </c>
      <c r="C76" s="200" t="s">
        <v>88</v>
      </c>
      <c r="D76" s="201"/>
      <c r="E76" s="201"/>
      <c r="F76" s="201"/>
      <c r="G76" s="202"/>
      <c r="H76" s="128" t="s">
        <v>684</v>
      </c>
    </row>
    <row r="77" spans="1:8" ht="31.5" x14ac:dyDescent="0.25">
      <c r="A77" s="21"/>
      <c r="B77" s="12">
        <v>6</v>
      </c>
      <c r="C77" s="200" t="s">
        <v>89</v>
      </c>
      <c r="D77" s="201"/>
      <c r="E77" s="201"/>
      <c r="F77" s="201"/>
      <c r="G77" s="202"/>
      <c r="H77" s="128" t="s">
        <v>684</v>
      </c>
    </row>
    <row r="78" spans="1:8" x14ac:dyDescent="0.25">
      <c r="A78" s="21"/>
      <c r="B78" s="13">
        <v>7</v>
      </c>
      <c r="C78" s="200" t="s">
        <v>90</v>
      </c>
      <c r="D78" s="201"/>
      <c r="E78" s="201"/>
      <c r="F78" s="201"/>
      <c r="G78" s="202"/>
    </row>
    <row r="79" spans="1:8" s="48" customFormat="1" ht="16.5" thickBot="1" x14ac:dyDescent="0.45">
      <c r="A79" s="50" t="s">
        <v>36</v>
      </c>
      <c r="B79" s="47"/>
      <c r="C79" s="138" t="str">
        <f>IF(B79="","← 回答欄（クリックして選択してください）","")</f>
        <v>← 回答欄（クリックして選択してください）</v>
      </c>
      <c r="D79" s="139"/>
      <c r="E79" s="139"/>
      <c r="F79" s="139"/>
      <c r="G79" s="140"/>
      <c r="H79" s="129"/>
    </row>
    <row r="80" spans="1:8" ht="16.5" x14ac:dyDescent="0.25">
      <c r="A80" s="8" t="s">
        <v>91</v>
      </c>
      <c r="B80" s="147" t="s">
        <v>92</v>
      </c>
      <c r="C80" s="148"/>
      <c r="D80" s="148"/>
      <c r="E80" s="148"/>
      <c r="F80" s="148"/>
      <c r="G80" s="149"/>
    </row>
    <row r="81" spans="1:8" ht="31.5" x14ac:dyDescent="0.25">
      <c r="A81" s="11"/>
      <c r="B81" s="150" t="s">
        <v>93</v>
      </c>
      <c r="C81" s="151"/>
      <c r="D81" s="151"/>
      <c r="E81" s="151"/>
      <c r="F81" s="151"/>
      <c r="G81" s="152"/>
      <c r="H81" s="128" t="s">
        <v>684</v>
      </c>
    </row>
    <row r="82" spans="1:8" ht="31.5" x14ac:dyDescent="0.25">
      <c r="A82" s="11"/>
      <c r="B82" s="2">
        <v>1</v>
      </c>
      <c r="C82" s="200" t="s">
        <v>94</v>
      </c>
      <c r="D82" s="201"/>
      <c r="E82" s="201"/>
      <c r="F82" s="201"/>
      <c r="G82" s="202"/>
      <c r="H82" s="128" t="s">
        <v>684</v>
      </c>
    </row>
    <row r="83" spans="1:8" x14ac:dyDescent="0.25">
      <c r="A83" s="11"/>
      <c r="B83" s="9">
        <v>2</v>
      </c>
      <c r="C83" s="200" t="s">
        <v>95</v>
      </c>
      <c r="D83" s="201"/>
      <c r="E83" s="201"/>
      <c r="F83" s="201"/>
      <c r="G83" s="202"/>
    </row>
    <row r="84" spans="1:8" x14ac:dyDescent="0.25">
      <c r="A84" s="49"/>
      <c r="B84" s="3">
        <v>3</v>
      </c>
      <c r="C84" s="156" t="s">
        <v>96</v>
      </c>
      <c r="D84" s="157"/>
      <c r="E84" s="157"/>
      <c r="F84" s="157"/>
      <c r="G84" s="158"/>
    </row>
    <row r="85" spans="1:8" s="48" customFormat="1" ht="16.5" thickBot="1" x14ac:dyDescent="0.45">
      <c r="A85" s="50" t="s">
        <v>36</v>
      </c>
      <c r="B85" s="47"/>
      <c r="C85" s="138" t="str">
        <f>IF(B85="","← 回答欄（クリックして選択してください）","")</f>
        <v>← 回答欄（クリックして選択してください）</v>
      </c>
      <c r="D85" s="139"/>
      <c r="E85" s="139"/>
      <c r="F85" s="139"/>
      <c r="G85" s="140"/>
      <c r="H85" s="129"/>
    </row>
    <row r="86" spans="1:8" ht="16.5" x14ac:dyDescent="0.25">
      <c r="A86" s="8" t="s">
        <v>97</v>
      </c>
      <c r="B86" s="147" t="s">
        <v>98</v>
      </c>
      <c r="C86" s="148"/>
      <c r="D86" s="148"/>
      <c r="E86" s="148"/>
      <c r="F86" s="148"/>
      <c r="G86" s="149"/>
    </row>
    <row r="87" spans="1:8" x14ac:dyDescent="0.25">
      <c r="A87" s="11"/>
      <c r="B87" s="150" t="s">
        <v>99</v>
      </c>
      <c r="C87" s="151"/>
      <c r="D87" s="151"/>
      <c r="E87" s="151"/>
      <c r="F87" s="151"/>
      <c r="G87" s="152"/>
    </row>
    <row r="88" spans="1:8" x14ac:dyDescent="0.25">
      <c r="A88" s="11"/>
      <c r="B88" s="2">
        <v>1</v>
      </c>
      <c r="C88" s="200" t="s">
        <v>100</v>
      </c>
      <c r="D88" s="201"/>
      <c r="E88" s="201"/>
      <c r="F88" s="201"/>
      <c r="G88" s="202"/>
    </row>
    <row r="89" spans="1:8" x14ac:dyDescent="0.25">
      <c r="A89" s="11"/>
      <c r="B89" s="2">
        <v>2</v>
      </c>
      <c r="C89" s="200" t="s">
        <v>101</v>
      </c>
      <c r="D89" s="201"/>
      <c r="E89" s="201"/>
      <c r="F89" s="201"/>
      <c r="G89" s="202"/>
    </row>
    <row r="90" spans="1:8" x14ac:dyDescent="0.25">
      <c r="A90" s="11"/>
      <c r="B90" s="2">
        <v>3</v>
      </c>
      <c r="C90" s="200" t="s">
        <v>102</v>
      </c>
      <c r="D90" s="201"/>
      <c r="E90" s="201"/>
      <c r="F90" s="201"/>
      <c r="G90" s="202"/>
    </row>
    <row r="91" spans="1:8" s="48" customFormat="1" ht="16.5" thickBot="1" x14ac:dyDescent="0.45">
      <c r="A91" s="50" t="s">
        <v>36</v>
      </c>
      <c r="B91" s="47"/>
      <c r="C91" s="138" t="str">
        <f>IF(B91="","← 回答欄（クリックして選択してください）","")</f>
        <v>← 回答欄（クリックして選択してください）</v>
      </c>
      <c r="D91" s="139"/>
      <c r="E91" s="139"/>
      <c r="F91" s="139"/>
      <c r="G91" s="140"/>
      <c r="H91" s="129"/>
    </row>
    <row r="92" spans="1:8" ht="16.5" x14ac:dyDescent="0.25">
      <c r="A92" s="8" t="s">
        <v>103</v>
      </c>
      <c r="B92" s="147" t="s">
        <v>104</v>
      </c>
      <c r="C92" s="148"/>
      <c r="D92" s="148"/>
      <c r="E92" s="148"/>
      <c r="F92" s="148"/>
      <c r="G92" s="149"/>
    </row>
    <row r="93" spans="1:8" ht="31.5" x14ac:dyDescent="0.25">
      <c r="A93" s="11"/>
      <c r="B93" s="150" t="s">
        <v>105</v>
      </c>
      <c r="C93" s="151"/>
      <c r="D93" s="151"/>
      <c r="E93" s="151"/>
      <c r="F93" s="151"/>
      <c r="G93" s="152"/>
      <c r="H93" s="128" t="s">
        <v>684</v>
      </c>
    </row>
    <row r="94" spans="1:8" ht="31.5" x14ac:dyDescent="0.25">
      <c r="A94" s="11"/>
      <c r="B94" s="2">
        <v>1</v>
      </c>
      <c r="C94" s="200" t="s">
        <v>106</v>
      </c>
      <c r="D94" s="201"/>
      <c r="E94" s="201"/>
      <c r="F94" s="201"/>
      <c r="G94" s="202"/>
      <c r="H94" s="128" t="s">
        <v>684</v>
      </c>
    </row>
    <row r="95" spans="1:8" ht="31.5" x14ac:dyDescent="0.25">
      <c r="A95" s="11"/>
      <c r="B95" s="2">
        <v>2</v>
      </c>
      <c r="C95" s="200" t="s">
        <v>107</v>
      </c>
      <c r="D95" s="201"/>
      <c r="E95" s="201"/>
      <c r="F95" s="201"/>
      <c r="G95" s="202"/>
      <c r="H95" s="128" t="s">
        <v>684</v>
      </c>
    </row>
    <row r="96" spans="1:8" ht="31.5" x14ac:dyDescent="0.25">
      <c r="A96" s="11"/>
      <c r="B96" s="9">
        <v>3</v>
      </c>
      <c r="C96" s="200" t="s">
        <v>108</v>
      </c>
      <c r="D96" s="201"/>
      <c r="E96" s="201"/>
      <c r="F96" s="201"/>
      <c r="G96" s="202"/>
      <c r="H96" s="128" t="s">
        <v>684</v>
      </c>
    </row>
    <row r="97" spans="1:8" s="48" customFormat="1" ht="16.5" thickBot="1" x14ac:dyDescent="0.45">
      <c r="A97" s="50" t="s">
        <v>36</v>
      </c>
      <c r="B97" s="47"/>
      <c r="C97" s="138" t="str">
        <f>IF(B97="","← 回答欄（クリックして選択してください）","")</f>
        <v>← 回答欄（クリックして選択してください）</v>
      </c>
      <c r="D97" s="139"/>
      <c r="E97" s="139"/>
      <c r="F97" s="139"/>
      <c r="G97" s="140"/>
      <c r="H97" s="129"/>
    </row>
    <row r="98" spans="1:8" s="48" customFormat="1" ht="16.5" x14ac:dyDescent="0.4">
      <c r="A98" s="22" t="s">
        <v>125</v>
      </c>
      <c r="B98" s="209" t="s">
        <v>126</v>
      </c>
      <c r="C98" s="210"/>
      <c r="D98" s="210"/>
      <c r="E98" s="210"/>
      <c r="F98" s="210"/>
      <c r="G98" s="211"/>
    </row>
    <row r="99" spans="1:8" s="48" customFormat="1" x14ac:dyDescent="0.4">
      <c r="A99" s="11"/>
      <c r="B99" s="212" t="s">
        <v>721</v>
      </c>
      <c r="C99" s="213"/>
      <c r="D99" s="213"/>
      <c r="E99" s="213"/>
      <c r="F99" s="213"/>
      <c r="G99" s="214"/>
    </row>
    <row r="100" spans="1:8" s="48" customFormat="1" x14ac:dyDescent="0.4">
      <c r="A100" s="11"/>
      <c r="B100" s="23">
        <v>1</v>
      </c>
      <c r="C100" s="132" t="s">
        <v>627</v>
      </c>
      <c r="D100" s="133"/>
      <c r="E100" s="133"/>
      <c r="F100" s="133"/>
      <c r="G100" s="134"/>
    </row>
    <row r="101" spans="1:8" s="48" customFormat="1" x14ac:dyDescent="0.4">
      <c r="A101" s="11"/>
      <c r="B101" s="23">
        <v>2</v>
      </c>
      <c r="C101" s="132" t="s">
        <v>127</v>
      </c>
      <c r="D101" s="133"/>
      <c r="E101" s="133"/>
      <c r="F101" s="133"/>
      <c r="G101" s="134"/>
    </row>
    <row r="102" spans="1:8" s="48" customFormat="1" x14ac:dyDescent="0.4">
      <c r="A102" s="11"/>
      <c r="B102" s="23">
        <v>3</v>
      </c>
      <c r="C102" s="132" t="s">
        <v>128</v>
      </c>
      <c r="D102" s="133"/>
      <c r="E102" s="133"/>
      <c r="F102" s="133"/>
      <c r="G102" s="134"/>
    </row>
    <row r="103" spans="1:8" s="48" customFormat="1" x14ac:dyDescent="0.4">
      <c r="A103" s="49"/>
      <c r="B103" s="26">
        <v>4</v>
      </c>
      <c r="C103" s="135" t="s">
        <v>129</v>
      </c>
      <c r="D103" s="136"/>
      <c r="E103" s="136"/>
      <c r="F103" s="136"/>
      <c r="G103" s="137"/>
    </row>
    <row r="104" spans="1:8" s="48" customFormat="1" ht="16.5" thickBot="1" x14ac:dyDescent="0.45">
      <c r="A104" s="46" t="s">
        <v>36</v>
      </c>
      <c r="B104" s="47"/>
      <c r="C104" s="138" t="str">
        <f>IF(B104="","← 回答欄（クリックして選択してください）","")</f>
        <v>← 回答欄（クリックして選択してください）</v>
      </c>
      <c r="D104" s="139"/>
      <c r="E104" s="139"/>
      <c r="F104" s="139"/>
      <c r="G104" s="140"/>
    </row>
    <row r="105" spans="1:8" ht="16.5" x14ac:dyDescent="0.25">
      <c r="A105" s="8" t="s">
        <v>109</v>
      </c>
      <c r="B105" s="147" t="s">
        <v>110</v>
      </c>
      <c r="C105" s="148"/>
      <c r="D105" s="148"/>
      <c r="E105" s="148"/>
      <c r="F105" s="148"/>
      <c r="G105" s="149"/>
    </row>
    <row r="106" spans="1:8" ht="31.5" x14ac:dyDescent="0.25">
      <c r="A106" s="11"/>
      <c r="B106" s="150" t="s">
        <v>111</v>
      </c>
      <c r="C106" s="151"/>
      <c r="D106" s="151"/>
      <c r="E106" s="151"/>
      <c r="F106" s="151"/>
      <c r="G106" s="152"/>
      <c r="H106" s="128" t="s">
        <v>684</v>
      </c>
    </row>
    <row r="107" spans="1:8" x14ac:dyDescent="0.25">
      <c r="A107" s="11"/>
      <c r="B107" s="2">
        <v>1</v>
      </c>
      <c r="C107" s="200" t="s">
        <v>112</v>
      </c>
      <c r="D107" s="201"/>
      <c r="E107" s="201"/>
      <c r="F107" s="201"/>
      <c r="G107" s="202"/>
    </row>
    <row r="108" spans="1:8" x14ac:dyDescent="0.25">
      <c r="A108" s="11"/>
      <c r="B108" s="2">
        <v>2</v>
      </c>
      <c r="C108" s="200" t="s">
        <v>113</v>
      </c>
      <c r="D108" s="201"/>
      <c r="E108" s="201"/>
      <c r="F108" s="201"/>
      <c r="G108" s="202"/>
    </row>
    <row r="109" spans="1:8" x14ac:dyDescent="0.25">
      <c r="A109" s="11"/>
      <c r="B109" s="9">
        <v>3</v>
      </c>
      <c r="C109" s="200" t="s">
        <v>114</v>
      </c>
      <c r="D109" s="201"/>
      <c r="E109" s="201"/>
      <c r="F109" s="201"/>
      <c r="G109" s="202"/>
    </row>
    <row r="110" spans="1:8" ht="15.75" customHeight="1" x14ac:dyDescent="0.25">
      <c r="A110" s="11"/>
      <c r="B110" s="9">
        <v>4</v>
      </c>
      <c r="C110" s="200" t="s">
        <v>115</v>
      </c>
      <c r="D110" s="201"/>
      <c r="E110" s="201"/>
      <c r="F110" s="201"/>
      <c r="G110" s="202"/>
    </row>
    <row r="111" spans="1:8" x14ac:dyDescent="0.25">
      <c r="A111" s="49"/>
      <c r="B111" s="9">
        <v>5</v>
      </c>
      <c r="C111" s="156" t="s">
        <v>116</v>
      </c>
      <c r="D111" s="157"/>
      <c r="E111" s="157"/>
      <c r="F111" s="157"/>
      <c r="G111" s="158"/>
    </row>
    <row r="112" spans="1:8" s="48" customFormat="1" ht="16.5" thickBot="1" x14ac:dyDescent="0.45">
      <c r="A112" s="46" t="s">
        <v>36</v>
      </c>
      <c r="B112" s="47"/>
      <c r="C112" s="138" t="str">
        <f>IF(B112="","← 回答欄（クリックして選択してください）","")</f>
        <v>← 回答欄（クリックして選択してください）</v>
      </c>
      <c r="D112" s="139"/>
      <c r="E112" s="139"/>
      <c r="F112" s="139"/>
      <c r="G112" s="140"/>
      <c r="H112" s="129"/>
    </row>
    <row r="113" spans="1:8" ht="16.5" x14ac:dyDescent="0.25">
      <c r="A113" s="8" t="s">
        <v>117</v>
      </c>
      <c r="B113" s="147" t="s">
        <v>118</v>
      </c>
      <c r="C113" s="148"/>
      <c r="D113" s="148"/>
      <c r="E113" s="148"/>
      <c r="F113" s="148"/>
      <c r="G113" s="149"/>
    </row>
    <row r="114" spans="1:8" x14ac:dyDescent="0.25">
      <c r="A114" s="11"/>
      <c r="B114" s="150" t="s">
        <v>119</v>
      </c>
      <c r="C114" s="151"/>
      <c r="D114" s="151"/>
      <c r="E114" s="151"/>
      <c r="F114" s="151"/>
      <c r="G114" s="152"/>
    </row>
    <row r="115" spans="1:8" x14ac:dyDescent="0.25">
      <c r="A115" s="11"/>
      <c r="B115" s="2">
        <v>1</v>
      </c>
      <c r="C115" s="200" t="s">
        <v>120</v>
      </c>
      <c r="D115" s="201"/>
      <c r="E115" s="201"/>
      <c r="F115" s="201"/>
      <c r="G115" s="202"/>
    </row>
    <row r="116" spans="1:8" x14ac:dyDescent="0.25">
      <c r="A116" s="11"/>
      <c r="B116" s="2">
        <v>2</v>
      </c>
      <c r="C116" s="200" t="s">
        <v>121</v>
      </c>
      <c r="D116" s="201"/>
      <c r="E116" s="201"/>
      <c r="F116" s="201"/>
      <c r="G116" s="202"/>
    </row>
    <row r="117" spans="1:8" x14ac:dyDescent="0.25">
      <c r="A117" s="11"/>
      <c r="B117" s="9">
        <v>3</v>
      </c>
      <c r="C117" s="200" t="s">
        <v>122</v>
      </c>
      <c r="D117" s="201"/>
      <c r="E117" s="201"/>
      <c r="F117" s="201"/>
      <c r="G117" s="202"/>
    </row>
    <row r="118" spans="1:8" x14ac:dyDescent="0.25">
      <c r="A118" s="11"/>
      <c r="B118" s="9">
        <v>4</v>
      </c>
      <c r="C118" s="200" t="s">
        <v>123</v>
      </c>
      <c r="D118" s="201"/>
      <c r="E118" s="201"/>
      <c r="F118" s="201"/>
      <c r="G118" s="202"/>
    </row>
    <row r="119" spans="1:8" x14ac:dyDescent="0.25">
      <c r="A119" s="11"/>
      <c r="B119" s="9">
        <v>5</v>
      </c>
      <c r="C119" s="156" t="s">
        <v>124</v>
      </c>
      <c r="D119" s="157"/>
      <c r="E119" s="157"/>
      <c r="F119" s="157"/>
      <c r="G119" s="158"/>
    </row>
    <row r="120" spans="1:8" s="48" customFormat="1" ht="16.5" thickBot="1" x14ac:dyDescent="0.45">
      <c r="A120" s="46" t="s">
        <v>36</v>
      </c>
      <c r="B120" s="55"/>
      <c r="C120" s="138" t="str">
        <f>IF(B120="","← 回答欄（クリックして選択してください）","")</f>
        <v>← 回答欄（クリックして選択してください）</v>
      </c>
      <c r="D120" s="139"/>
      <c r="E120" s="139"/>
      <c r="F120" s="139"/>
      <c r="G120" s="140"/>
      <c r="H120" s="129"/>
    </row>
    <row r="121" spans="1:8" ht="17.25" thickBot="1" x14ac:dyDescent="0.3">
      <c r="A121" s="14" t="s">
        <v>130</v>
      </c>
      <c r="B121" s="153" t="s">
        <v>688</v>
      </c>
      <c r="C121" s="154"/>
      <c r="D121" s="154"/>
      <c r="E121" s="154"/>
      <c r="F121" s="154"/>
      <c r="G121" s="155"/>
    </row>
    <row r="122" spans="1:8" ht="31.5" x14ac:dyDescent="0.25">
      <c r="A122" s="51" t="s">
        <v>131</v>
      </c>
      <c r="B122" s="141" t="s">
        <v>634</v>
      </c>
      <c r="C122" s="142"/>
      <c r="D122" s="142"/>
      <c r="E122" s="142"/>
      <c r="F122" s="142"/>
      <c r="G122" s="143"/>
      <c r="H122" s="128" t="s">
        <v>684</v>
      </c>
    </row>
    <row r="123" spans="1:8" ht="79.5" thickBot="1" x14ac:dyDescent="0.3">
      <c r="A123" s="52" t="s">
        <v>72</v>
      </c>
      <c r="B123" s="144"/>
      <c r="C123" s="145"/>
      <c r="D123" s="145"/>
      <c r="E123" s="145"/>
      <c r="F123" s="145"/>
      <c r="G123" s="146"/>
      <c r="H123" s="128" t="s">
        <v>686</v>
      </c>
    </row>
    <row r="124" spans="1:8" x14ac:dyDescent="0.25">
      <c r="A124" s="51" t="s">
        <v>132</v>
      </c>
      <c r="B124" s="141" t="s">
        <v>133</v>
      </c>
      <c r="C124" s="142"/>
      <c r="D124" s="142"/>
      <c r="E124" s="142"/>
      <c r="F124" s="142"/>
      <c r="G124" s="143"/>
    </row>
    <row r="125" spans="1:8" ht="79.5" thickBot="1" x14ac:dyDescent="0.3">
      <c r="A125" s="56" t="s">
        <v>72</v>
      </c>
      <c r="B125" s="144"/>
      <c r="C125" s="145"/>
      <c r="D125" s="145"/>
      <c r="E125" s="145"/>
      <c r="F125" s="145"/>
      <c r="G125" s="146"/>
      <c r="H125" s="128" t="s">
        <v>686</v>
      </c>
    </row>
    <row r="126" spans="1:8" ht="31.5" x14ac:dyDescent="0.25">
      <c r="A126" s="57" t="s">
        <v>134</v>
      </c>
      <c r="B126" s="141" t="s">
        <v>633</v>
      </c>
      <c r="C126" s="142"/>
      <c r="D126" s="142"/>
      <c r="E126" s="142"/>
      <c r="F126" s="142"/>
      <c r="G126" s="143"/>
      <c r="H126" s="128" t="s">
        <v>684</v>
      </c>
    </row>
    <row r="127" spans="1:8" ht="79.5" thickBot="1" x14ac:dyDescent="0.3">
      <c r="A127" s="58" t="s">
        <v>72</v>
      </c>
      <c r="B127" s="144"/>
      <c r="C127" s="145"/>
      <c r="D127" s="145"/>
      <c r="E127" s="145"/>
      <c r="F127" s="145"/>
      <c r="G127" s="146"/>
      <c r="H127" s="128" t="s">
        <v>686</v>
      </c>
    </row>
    <row r="128" spans="1:8" ht="31.5" x14ac:dyDescent="0.25">
      <c r="A128" s="51" t="s">
        <v>135</v>
      </c>
      <c r="B128" s="141" t="s">
        <v>632</v>
      </c>
      <c r="C128" s="142"/>
      <c r="D128" s="142"/>
      <c r="E128" s="142"/>
      <c r="F128" s="142"/>
      <c r="G128" s="143"/>
      <c r="H128" s="128" t="s">
        <v>684</v>
      </c>
    </row>
    <row r="129" spans="1:8" ht="79.5" thickBot="1" x14ac:dyDescent="0.3">
      <c r="A129" s="52" t="s">
        <v>72</v>
      </c>
      <c r="B129" s="144"/>
      <c r="C129" s="145"/>
      <c r="D129" s="145"/>
      <c r="E129" s="145"/>
      <c r="F129" s="145"/>
      <c r="G129" s="146"/>
      <c r="H129" s="128" t="s">
        <v>686</v>
      </c>
    </row>
    <row r="130" spans="1:8" ht="31.5" x14ac:dyDescent="0.25">
      <c r="A130" s="51" t="s">
        <v>136</v>
      </c>
      <c r="B130" s="141" t="s">
        <v>635</v>
      </c>
      <c r="C130" s="142"/>
      <c r="D130" s="142"/>
      <c r="E130" s="142"/>
      <c r="F130" s="142"/>
      <c r="G130" s="143"/>
      <c r="H130" s="128" t="s">
        <v>684</v>
      </c>
    </row>
    <row r="131" spans="1:8" ht="79.5" thickBot="1" x14ac:dyDescent="0.3">
      <c r="A131" s="59" t="s">
        <v>72</v>
      </c>
      <c r="B131" s="144"/>
      <c r="C131" s="145"/>
      <c r="D131" s="145"/>
      <c r="E131" s="145"/>
      <c r="F131" s="145"/>
      <c r="G131" s="146"/>
      <c r="H131" s="128" t="s">
        <v>686</v>
      </c>
    </row>
    <row r="132" spans="1:8" ht="19.5" x14ac:dyDescent="0.25">
      <c r="A132" s="45" t="s">
        <v>137</v>
      </c>
      <c r="B132" s="162" t="s">
        <v>138</v>
      </c>
      <c r="C132" s="162"/>
      <c r="D132" s="162"/>
      <c r="E132" s="162"/>
      <c r="F132" s="162"/>
      <c r="G132" s="163"/>
    </row>
    <row r="133" spans="1:8" ht="21" customHeight="1" thickBot="1" x14ac:dyDescent="0.3">
      <c r="A133" s="159" t="s">
        <v>139</v>
      </c>
      <c r="B133" s="160"/>
      <c r="C133" s="160"/>
      <c r="D133" s="160"/>
      <c r="E133" s="160"/>
      <c r="F133" s="160"/>
      <c r="G133" s="161"/>
    </row>
    <row r="134" spans="1:8" ht="17.25" thickBot="1" x14ac:dyDescent="0.3">
      <c r="A134" s="8" t="s">
        <v>140</v>
      </c>
      <c r="B134" s="191" t="s">
        <v>141</v>
      </c>
      <c r="C134" s="192"/>
      <c r="D134" s="192"/>
      <c r="E134" s="192"/>
      <c r="F134" s="192"/>
      <c r="G134" s="193"/>
    </row>
    <row r="135" spans="1:8" ht="16.5" x14ac:dyDescent="0.25">
      <c r="A135" s="22" t="s">
        <v>142</v>
      </c>
      <c r="B135" s="194"/>
      <c r="C135" s="195"/>
      <c r="D135" s="195"/>
      <c r="E135" s="195"/>
      <c r="F135" s="195"/>
      <c r="G135" s="196"/>
    </row>
    <row r="136" spans="1:8" ht="15.75" customHeight="1" x14ac:dyDescent="0.25">
      <c r="A136" s="11"/>
      <c r="B136" s="150" t="s">
        <v>143</v>
      </c>
      <c r="C136" s="151"/>
      <c r="D136" s="151"/>
      <c r="E136" s="151"/>
      <c r="F136" s="151"/>
      <c r="G136" s="152"/>
    </row>
    <row r="137" spans="1:8" ht="31.5" customHeight="1" x14ac:dyDescent="0.25">
      <c r="A137" s="11"/>
      <c r="B137" s="23">
        <v>1</v>
      </c>
      <c r="C137" s="132" t="s">
        <v>701</v>
      </c>
      <c r="D137" s="133"/>
      <c r="E137" s="133"/>
      <c r="F137" s="133"/>
      <c r="G137" s="134"/>
      <c r="H137" s="128" t="s">
        <v>684</v>
      </c>
    </row>
    <row r="138" spans="1:8" ht="31.5" customHeight="1" x14ac:dyDescent="0.25">
      <c r="A138" s="11"/>
      <c r="B138" s="23">
        <v>2</v>
      </c>
      <c r="C138" s="132" t="s">
        <v>702</v>
      </c>
      <c r="D138" s="133"/>
      <c r="E138" s="133"/>
      <c r="F138" s="133"/>
      <c r="G138" s="134"/>
      <c r="H138" s="128" t="s">
        <v>684</v>
      </c>
    </row>
    <row r="139" spans="1:8" x14ac:dyDescent="0.25">
      <c r="A139" s="11"/>
      <c r="B139" s="2">
        <v>3</v>
      </c>
      <c r="C139" s="200" t="s">
        <v>144</v>
      </c>
      <c r="D139" s="201"/>
      <c r="E139" s="201"/>
      <c r="F139" s="201"/>
      <c r="G139" s="202"/>
    </row>
    <row r="140" spans="1:8" x14ac:dyDescent="0.25">
      <c r="A140" s="11"/>
      <c r="B140" s="2">
        <v>4</v>
      </c>
      <c r="C140" s="200" t="s">
        <v>145</v>
      </c>
      <c r="D140" s="201"/>
      <c r="E140" s="201"/>
      <c r="F140" s="201"/>
      <c r="G140" s="202"/>
    </row>
    <row r="141" spans="1:8" x14ac:dyDescent="0.25">
      <c r="A141" s="11"/>
      <c r="B141" s="9">
        <v>5</v>
      </c>
      <c r="C141" s="156" t="s">
        <v>146</v>
      </c>
      <c r="D141" s="157"/>
      <c r="E141" s="157"/>
      <c r="F141" s="157"/>
      <c r="G141" s="158"/>
    </row>
    <row r="142" spans="1:8" s="48" customFormat="1" ht="16.5" thickBot="1" x14ac:dyDescent="0.45">
      <c r="A142" s="60" t="s">
        <v>36</v>
      </c>
      <c r="B142" s="61"/>
      <c r="C142" s="138" t="str">
        <f>IF(B142="","← 回答欄（クリックして選択してください）","")</f>
        <v>← 回答欄（クリックして選択してください）</v>
      </c>
      <c r="D142" s="139"/>
      <c r="E142" s="139"/>
      <c r="F142" s="139"/>
      <c r="G142" s="140"/>
      <c r="H142" s="129"/>
    </row>
    <row r="143" spans="1:8" ht="16.5" x14ac:dyDescent="0.25">
      <c r="A143" s="8" t="s">
        <v>147</v>
      </c>
      <c r="B143" s="147" t="s">
        <v>148</v>
      </c>
      <c r="C143" s="148"/>
      <c r="D143" s="148"/>
      <c r="E143" s="148"/>
      <c r="F143" s="148"/>
      <c r="G143" s="149"/>
    </row>
    <row r="144" spans="1:8" ht="31.5" x14ac:dyDescent="0.25">
      <c r="A144" s="11"/>
      <c r="B144" s="150" t="s">
        <v>149</v>
      </c>
      <c r="C144" s="151"/>
      <c r="D144" s="151"/>
      <c r="E144" s="151"/>
      <c r="F144" s="151"/>
      <c r="G144" s="152"/>
      <c r="H144" s="128" t="s">
        <v>684</v>
      </c>
    </row>
    <row r="145" spans="1:8" ht="31.5" x14ac:dyDescent="0.25">
      <c r="A145" s="21"/>
      <c r="B145" s="2">
        <v>1</v>
      </c>
      <c r="C145" s="200" t="s">
        <v>150</v>
      </c>
      <c r="D145" s="201"/>
      <c r="E145" s="201"/>
      <c r="F145" s="201"/>
      <c r="G145" s="202"/>
      <c r="H145" s="128" t="s">
        <v>684</v>
      </c>
    </row>
    <row r="146" spans="1:8" ht="31.5" x14ac:dyDescent="0.25">
      <c r="A146" s="21"/>
      <c r="B146" s="2">
        <v>2</v>
      </c>
      <c r="C146" s="200" t="s">
        <v>151</v>
      </c>
      <c r="D146" s="201"/>
      <c r="E146" s="201"/>
      <c r="F146" s="201"/>
      <c r="G146" s="202"/>
      <c r="H146" s="128" t="s">
        <v>684</v>
      </c>
    </row>
    <row r="147" spans="1:8" ht="15.75" customHeight="1" x14ac:dyDescent="0.25">
      <c r="A147" s="54"/>
      <c r="B147" s="3">
        <v>3</v>
      </c>
      <c r="C147" s="156" t="s">
        <v>152</v>
      </c>
      <c r="D147" s="157"/>
      <c r="E147" s="157"/>
      <c r="F147" s="157"/>
      <c r="G147" s="158"/>
    </row>
    <row r="148" spans="1:8" s="48" customFormat="1" ht="16.5" thickBot="1" x14ac:dyDescent="0.45">
      <c r="A148" s="46" t="s">
        <v>36</v>
      </c>
      <c r="B148" s="47"/>
      <c r="C148" s="138" t="str">
        <f>IF(B148="","← 回答欄（クリックして選択してください）","")</f>
        <v>← 回答欄（クリックして選択してください）</v>
      </c>
      <c r="D148" s="139"/>
      <c r="E148" s="139"/>
      <c r="F148" s="139"/>
      <c r="G148" s="140"/>
      <c r="H148" s="129"/>
    </row>
    <row r="149" spans="1:8" ht="16.5" x14ac:dyDescent="0.25">
      <c r="A149" s="8" t="s">
        <v>153</v>
      </c>
      <c r="B149" s="147" t="s">
        <v>154</v>
      </c>
      <c r="C149" s="148"/>
      <c r="D149" s="148"/>
      <c r="E149" s="148"/>
      <c r="F149" s="148"/>
      <c r="G149" s="149"/>
    </row>
    <row r="150" spans="1:8" ht="31.5" x14ac:dyDescent="0.25">
      <c r="A150" s="11"/>
      <c r="B150" s="150" t="s">
        <v>155</v>
      </c>
      <c r="C150" s="151"/>
      <c r="D150" s="151"/>
      <c r="E150" s="151"/>
      <c r="F150" s="151"/>
      <c r="G150" s="152"/>
      <c r="H150" s="128" t="s">
        <v>684</v>
      </c>
    </row>
    <row r="151" spans="1:8" x14ac:dyDescent="0.25">
      <c r="A151" s="21"/>
      <c r="B151" s="2">
        <v>1</v>
      </c>
      <c r="C151" s="200" t="s">
        <v>156</v>
      </c>
      <c r="D151" s="201"/>
      <c r="E151" s="201"/>
      <c r="F151" s="201"/>
      <c r="G151" s="202"/>
    </row>
    <row r="152" spans="1:8" x14ac:dyDescent="0.25">
      <c r="A152" s="21"/>
      <c r="B152" s="2">
        <v>2</v>
      </c>
      <c r="C152" s="200" t="s">
        <v>157</v>
      </c>
      <c r="D152" s="201"/>
      <c r="E152" s="201"/>
      <c r="F152" s="201"/>
      <c r="G152" s="202"/>
    </row>
    <row r="153" spans="1:8" x14ac:dyDescent="0.25">
      <c r="A153" s="54"/>
      <c r="B153" s="15">
        <v>3</v>
      </c>
      <c r="C153" s="156" t="s">
        <v>158</v>
      </c>
      <c r="D153" s="157"/>
      <c r="E153" s="157"/>
      <c r="F153" s="157"/>
      <c r="G153" s="158"/>
    </row>
    <row r="154" spans="1:8" s="48" customFormat="1" ht="16.5" thickBot="1" x14ac:dyDescent="0.45">
      <c r="A154" s="46" t="s">
        <v>36</v>
      </c>
      <c r="B154" s="47"/>
      <c r="C154" s="138" t="str">
        <f>IF(B154="","← 回答欄（クリックして選択してください）","")</f>
        <v>← 回答欄（クリックして選択してください）</v>
      </c>
      <c r="D154" s="139"/>
      <c r="E154" s="139"/>
      <c r="F154" s="139"/>
      <c r="G154" s="140"/>
      <c r="H154" s="129"/>
    </row>
    <row r="155" spans="1:8" ht="16.5" x14ac:dyDescent="0.25">
      <c r="A155" s="22" t="s">
        <v>159</v>
      </c>
      <c r="B155" s="209" t="s">
        <v>160</v>
      </c>
      <c r="C155" s="210"/>
      <c r="D155" s="210"/>
      <c r="E155" s="210"/>
      <c r="F155" s="210"/>
      <c r="G155" s="211"/>
    </row>
    <row r="156" spans="1:8" ht="31.5" customHeight="1" x14ac:dyDescent="0.25">
      <c r="A156" s="11"/>
      <c r="B156" s="212" t="s">
        <v>703</v>
      </c>
      <c r="C156" s="213"/>
      <c r="D156" s="213"/>
      <c r="E156" s="213"/>
      <c r="F156" s="213"/>
      <c r="G156" s="214"/>
      <c r="H156" s="128" t="s">
        <v>684</v>
      </c>
    </row>
    <row r="157" spans="1:8" ht="31.5" customHeight="1" x14ac:dyDescent="0.25">
      <c r="A157" s="11"/>
      <c r="B157" s="23">
        <v>1</v>
      </c>
      <c r="C157" s="132" t="s">
        <v>704</v>
      </c>
      <c r="D157" s="133"/>
      <c r="E157" s="133"/>
      <c r="F157" s="133"/>
      <c r="G157" s="134"/>
      <c r="H157" s="128" t="s">
        <v>684</v>
      </c>
    </row>
    <row r="158" spans="1:8" ht="31.5" customHeight="1" x14ac:dyDescent="0.25">
      <c r="A158" s="11"/>
      <c r="B158" s="23">
        <v>2</v>
      </c>
      <c r="C158" s="132" t="s">
        <v>705</v>
      </c>
      <c r="D158" s="133"/>
      <c r="E158" s="133"/>
      <c r="F158" s="133"/>
      <c r="G158" s="134"/>
      <c r="H158" s="128" t="s">
        <v>684</v>
      </c>
    </row>
    <row r="159" spans="1:8" x14ac:dyDescent="0.25">
      <c r="A159" s="11"/>
      <c r="B159" s="23">
        <v>3</v>
      </c>
      <c r="C159" s="132" t="s">
        <v>706</v>
      </c>
      <c r="D159" s="133"/>
      <c r="E159" s="133"/>
      <c r="F159" s="133"/>
      <c r="G159" s="134"/>
    </row>
    <row r="160" spans="1:8" ht="16.5" customHeight="1" x14ac:dyDescent="0.25">
      <c r="A160" s="49"/>
      <c r="B160" s="27">
        <v>4</v>
      </c>
      <c r="C160" s="132" t="s">
        <v>707</v>
      </c>
      <c r="D160" s="133"/>
      <c r="E160" s="133"/>
      <c r="F160" s="133"/>
      <c r="G160" s="134"/>
    </row>
    <row r="161" spans="1:8" s="48" customFormat="1" ht="16.5" thickBot="1" x14ac:dyDescent="0.45">
      <c r="A161" s="46" t="s">
        <v>36</v>
      </c>
      <c r="B161" s="47"/>
      <c r="C161" s="138" t="str">
        <f>IF(B161="","← 回答欄（クリックして選択してください）","")</f>
        <v>← 回答欄（クリックして選択してください）</v>
      </c>
      <c r="D161" s="139"/>
      <c r="E161" s="139"/>
      <c r="F161" s="139"/>
      <c r="G161" s="140"/>
      <c r="H161" s="129"/>
    </row>
    <row r="162" spans="1:8" ht="16.5" x14ac:dyDescent="0.25">
      <c r="A162" s="8" t="s">
        <v>161</v>
      </c>
      <c r="B162" s="147" t="s">
        <v>162</v>
      </c>
      <c r="C162" s="148"/>
      <c r="D162" s="148"/>
      <c r="E162" s="148"/>
      <c r="F162" s="148"/>
      <c r="G162" s="149"/>
    </row>
    <row r="163" spans="1:8" x14ac:dyDescent="0.25">
      <c r="A163" s="11"/>
      <c r="B163" s="150" t="s">
        <v>163</v>
      </c>
      <c r="C163" s="151"/>
      <c r="D163" s="151"/>
      <c r="E163" s="151"/>
      <c r="F163" s="151"/>
      <c r="G163" s="152"/>
    </row>
    <row r="164" spans="1:8" x14ac:dyDescent="0.25">
      <c r="A164" s="21"/>
      <c r="B164" s="2">
        <v>1</v>
      </c>
      <c r="C164" s="200" t="s">
        <v>164</v>
      </c>
      <c r="D164" s="201"/>
      <c r="E164" s="201"/>
      <c r="F164" s="201"/>
      <c r="G164" s="202"/>
    </row>
    <row r="165" spans="1:8" x14ac:dyDescent="0.25">
      <c r="A165" s="21"/>
      <c r="B165" s="2">
        <v>2</v>
      </c>
      <c r="C165" s="200" t="s">
        <v>165</v>
      </c>
      <c r="D165" s="201"/>
      <c r="E165" s="201"/>
      <c r="F165" s="201"/>
      <c r="G165" s="202"/>
    </row>
    <row r="166" spans="1:8" x14ac:dyDescent="0.25">
      <c r="A166" s="54"/>
      <c r="B166" s="3">
        <v>3</v>
      </c>
      <c r="C166" s="156" t="s">
        <v>166</v>
      </c>
      <c r="D166" s="157"/>
      <c r="E166" s="157"/>
      <c r="F166" s="157"/>
      <c r="G166" s="158"/>
    </row>
    <row r="167" spans="1:8" s="48" customFormat="1" ht="16.5" thickBot="1" x14ac:dyDescent="0.45">
      <c r="A167" s="46" t="s">
        <v>36</v>
      </c>
      <c r="B167" s="47"/>
      <c r="C167" s="138" t="str">
        <f>IF(B167="","← 回答欄（クリックして選択してください）","")</f>
        <v>← 回答欄（クリックして選択してください）</v>
      </c>
      <c r="D167" s="139"/>
      <c r="E167" s="139"/>
      <c r="F167" s="139"/>
      <c r="G167" s="140"/>
      <c r="H167" s="129"/>
    </row>
    <row r="168" spans="1:8" ht="16.5" x14ac:dyDescent="0.25">
      <c r="A168" s="8" t="s">
        <v>167</v>
      </c>
      <c r="B168" s="215" t="s">
        <v>168</v>
      </c>
      <c r="C168" s="148"/>
      <c r="D168" s="148"/>
      <c r="E168" s="148"/>
      <c r="F168" s="148"/>
      <c r="G168" s="149"/>
    </row>
    <row r="169" spans="1:8" ht="31.5" x14ac:dyDescent="0.25">
      <c r="A169" s="62"/>
      <c r="B169" s="150" t="s">
        <v>169</v>
      </c>
      <c r="C169" s="151"/>
      <c r="D169" s="151"/>
      <c r="E169" s="151"/>
      <c r="F169" s="151"/>
      <c r="G169" s="152"/>
      <c r="H169" s="128" t="s">
        <v>684</v>
      </c>
    </row>
    <row r="170" spans="1:8" x14ac:dyDescent="0.25">
      <c r="A170" s="62"/>
      <c r="B170" s="2">
        <v>1</v>
      </c>
      <c r="C170" s="200" t="s">
        <v>170</v>
      </c>
      <c r="D170" s="201"/>
      <c r="E170" s="201"/>
      <c r="F170" s="201"/>
      <c r="G170" s="202"/>
    </row>
    <row r="171" spans="1:8" x14ac:dyDescent="0.25">
      <c r="A171" s="62"/>
      <c r="B171" s="2">
        <v>2</v>
      </c>
      <c r="C171" s="200" t="s">
        <v>171</v>
      </c>
      <c r="D171" s="201"/>
      <c r="E171" s="201"/>
      <c r="F171" s="201"/>
      <c r="G171" s="202"/>
    </row>
    <row r="172" spans="1:8" x14ac:dyDescent="0.25">
      <c r="A172" s="11"/>
      <c r="B172" s="9">
        <v>3</v>
      </c>
      <c r="C172" s="200" t="s">
        <v>172</v>
      </c>
      <c r="D172" s="201"/>
      <c r="E172" s="201"/>
      <c r="F172" s="201"/>
      <c r="G172" s="202"/>
    </row>
    <row r="173" spans="1:8" s="48" customFormat="1" ht="16.5" thickBot="1" x14ac:dyDescent="0.45">
      <c r="A173" s="46" t="s">
        <v>36</v>
      </c>
      <c r="B173" s="47"/>
      <c r="C173" s="138" t="str">
        <f>IF(B173="","← 回答欄（クリックして選択してください）","")</f>
        <v>← 回答欄（クリックして選択してください）</v>
      </c>
      <c r="D173" s="139"/>
      <c r="E173" s="139"/>
      <c r="F173" s="139"/>
      <c r="G173" s="140"/>
      <c r="H173" s="129"/>
    </row>
    <row r="174" spans="1:8" ht="17.25" thickBot="1" x14ac:dyDescent="0.3">
      <c r="A174" s="8" t="s">
        <v>173</v>
      </c>
      <c r="B174" s="191" t="s">
        <v>174</v>
      </c>
      <c r="C174" s="192"/>
      <c r="D174" s="192"/>
      <c r="E174" s="192"/>
      <c r="F174" s="192"/>
      <c r="G174" s="193"/>
    </row>
    <row r="175" spans="1:8" ht="16.5" x14ac:dyDescent="0.25">
      <c r="A175" s="22" t="s">
        <v>175</v>
      </c>
      <c r="B175" s="194"/>
      <c r="C175" s="195"/>
      <c r="D175" s="195"/>
      <c r="E175" s="195"/>
      <c r="F175" s="195"/>
      <c r="G175" s="196"/>
    </row>
    <row r="176" spans="1:8" ht="31.5" x14ac:dyDescent="0.25">
      <c r="A176" s="11"/>
      <c r="B176" s="150" t="s">
        <v>176</v>
      </c>
      <c r="C176" s="151"/>
      <c r="D176" s="151"/>
      <c r="E176" s="151"/>
      <c r="F176" s="151"/>
      <c r="G176" s="152"/>
      <c r="H176" s="128" t="s">
        <v>684</v>
      </c>
    </row>
    <row r="177" spans="1:8" ht="31.5" x14ac:dyDescent="0.25">
      <c r="A177" s="21"/>
      <c r="B177" s="23">
        <v>1</v>
      </c>
      <c r="C177" s="132" t="s">
        <v>177</v>
      </c>
      <c r="D177" s="133"/>
      <c r="E177" s="133"/>
      <c r="F177" s="133"/>
      <c r="G177" s="134"/>
      <c r="H177" s="128" t="s">
        <v>684</v>
      </c>
    </row>
    <row r="178" spans="1:8" ht="31.5" x14ac:dyDescent="0.25">
      <c r="A178" s="21"/>
      <c r="B178" s="23">
        <v>2</v>
      </c>
      <c r="C178" s="132" t="s">
        <v>178</v>
      </c>
      <c r="D178" s="133"/>
      <c r="E178" s="133"/>
      <c r="F178" s="133"/>
      <c r="G178" s="134"/>
      <c r="H178" s="128" t="s">
        <v>684</v>
      </c>
    </row>
    <row r="179" spans="1:8" x14ac:dyDescent="0.25">
      <c r="A179" s="21"/>
      <c r="B179" s="2">
        <v>3</v>
      </c>
      <c r="C179" s="200" t="s">
        <v>179</v>
      </c>
      <c r="D179" s="201"/>
      <c r="E179" s="201"/>
      <c r="F179" s="201"/>
      <c r="G179" s="202"/>
    </row>
    <row r="180" spans="1:8" x14ac:dyDescent="0.25">
      <c r="A180" s="21"/>
      <c r="B180" s="2">
        <v>4</v>
      </c>
      <c r="C180" s="200" t="s">
        <v>180</v>
      </c>
      <c r="D180" s="201"/>
      <c r="E180" s="201"/>
      <c r="F180" s="201"/>
      <c r="G180" s="202"/>
    </row>
    <row r="181" spans="1:8" x14ac:dyDescent="0.25">
      <c r="A181" s="54"/>
      <c r="B181" s="3">
        <v>5</v>
      </c>
      <c r="C181" s="156" t="s">
        <v>181</v>
      </c>
      <c r="D181" s="157"/>
      <c r="E181" s="157"/>
      <c r="F181" s="157"/>
      <c r="G181" s="158"/>
    </row>
    <row r="182" spans="1:8" s="48" customFormat="1" ht="16.5" thickBot="1" x14ac:dyDescent="0.45">
      <c r="A182" s="46" t="s">
        <v>36</v>
      </c>
      <c r="B182" s="47"/>
      <c r="C182" s="138" t="str">
        <f>IF(B182="","← 回答欄（クリックして選択してください）","")</f>
        <v>← 回答欄（クリックして選択してください）</v>
      </c>
      <c r="D182" s="139"/>
      <c r="E182" s="139"/>
      <c r="F182" s="139"/>
      <c r="G182" s="140"/>
      <c r="H182" s="129"/>
    </row>
    <row r="183" spans="1:8" ht="16.5" x14ac:dyDescent="0.25">
      <c r="A183" s="8" t="s">
        <v>182</v>
      </c>
      <c r="B183" s="147" t="s">
        <v>183</v>
      </c>
      <c r="C183" s="148"/>
      <c r="D183" s="148"/>
      <c r="E183" s="148"/>
      <c r="F183" s="148"/>
      <c r="G183" s="149"/>
    </row>
    <row r="184" spans="1:8" ht="31.5" x14ac:dyDescent="0.25">
      <c r="A184" s="11"/>
      <c r="B184" s="150" t="s">
        <v>184</v>
      </c>
      <c r="C184" s="151"/>
      <c r="D184" s="151"/>
      <c r="E184" s="151"/>
      <c r="F184" s="151"/>
      <c r="G184" s="152"/>
      <c r="H184" s="128" t="s">
        <v>684</v>
      </c>
    </row>
    <row r="185" spans="1:8" ht="31.5" x14ac:dyDescent="0.25">
      <c r="A185" s="11"/>
      <c r="B185" s="2">
        <v>1</v>
      </c>
      <c r="C185" s="200" t="s">
        <v>185</v>
      </c>
      <c r="D185" s="201"/>
      <c r="E185" s="201"/>
      <c r="F185" s="201"/>
      <c r="G185" s="202"/>
      <c r="H185" s="128" t="s">
        <v>684</v>
      </c>
    </row>
    <row r="186" spans="1:8" ht="31.5" x14ac:dyDescent="0.25">
      <c r="A186" s="11"/>
      <c r="B186" s="9">
        <v>2</v>
      </c>
      <c r="C186" s="200" t="s">
        <v>186</v>
      </c>
      <c r="D186" s="216"/>
      <c r="E186" s="216"/>
      <c r="F186" s="216"/>
      <c r="G186" s="217"/>
      <c r="H186" s="128" t="s">
        <v>684</v>
      </c>
    </row>
    <row r="187" spans="1:8" ht="31.5" x14ac:dyDescent="0.25">
      <c r="A187" s="49"/>
      <c r="B187" s="3">
        <v>3</v>
      </c>
      <c r="C187" s="156" t="s">
        <v>187</v>
      </c>
      <c r="D187" s="157"/>
      <c r="E187" s="157"/>
      <c r="F187" s="157"/>
      <c r="G187" s="158"/>
      <c r="H187" s="128" t="s">
        <v>684</v>
      </c>
    </row>
    <row r="188" spans="1:8" s="48" customFormat="1" ht="16.5" thickBot="1" x14ac:dyDescent="0.45">
      <c r="A188" s="46" t="s">
        <v>36</v>
      </c>
      <c r="B188" s="47"/>
      <c r="C188" s="138" t="str">
        <f>IF(B188="","← 回答欄（クリックして選択してください）","")</f>
        <v>← 回答欄（クリックして選択してください）</v>
      </c>
      <c r="D188" s="139"/>
      <c r="E188" s="139"/>
      <c r="F188" s="139"/>
      <c r="G188" s="140"/>
      <c r="H188" s="129"/>
    </row>
    <row r="189" spans="1:8" ht="16.5" x14ac:dyDescent="0.25">
      <c r="A189" s="8" t="s">
        <v>188</v>
      </c>
      <c r="B189" s="147" t="s">
        <v>189</v>
      </c>
      <c r="C189" s="148"/>
      <c r="D189" s="148"/>
      <c r="E189" s="148"/>
      <c r="F189" s="148"/>
      <c r="G189" s="149"/>
    </row>
    <row r="190" spans="1:8" ht="31.5" x14ac:dyDescent="0.25">
      <c r="A190" s="11"/>
      <c r="B190" s="150" t="s">
        <v>190</v>
      </c>
      <c r="C190" s="151"/>
      <c r="D190" s="151"/>
      <c r="E190" s="151"/>
      <c r="F190" s="151"/>
      <c r="G190" s="152"/>
      <c r="H190" s="128" t="s">
        <v>684</v>
      </c>
    </row>
    <row r="191" spans="1:8" x14ac:dyDescent="0.25">
      <c r="A191" s="11"/>
      <c r="B191" s="2">
        <v>1</v>
      </c>
      <c r="C191" s="200" t="s">
        <v>191</v>
      </c>
      <c r="D191" s="201"/>
      <c r="E191" s="201"/>
      <c r="F191" s="201"/>
      <c r="G191" s="202"/>
    </row>
    <row r="192" spans="1:8" x14ac:dyDescent="0.25">
      <c r="A192" s="11"/>
      <c r="B192" s="9">
        <v>2</v>
      </c>
      <c r="C192" s="200" t="s">
        <v>192</v>
      </c>
      <c r="D192" s="201"/>
      <c r="E192" s="201"/>
      <c r="F192" s="201"/>
      <c r="G192" s="202"/>
    </row>
    <row r="193" spans="1:8" x14ac:dyDescent="0.25">
      <c r="A193" s="49"/>
      <c r="B193" s="3">
        <v>3</v>
      </c>
      <c r="C193" s="156" t="s">
        <v>193</v>
      </c>
      <c r="D193" s="157"/>
      <c r="E193" s="157"/>
      <c r="F193" s="157"/>
      <c r="G193" s="158"/>
    </row>
    <row r="194" spans="1:8" s="48" customFormat="1" ht="16.5" thickBot="1" x14ac:dyDescent="0.45">
      <c r="A194" s="46" t="s">
        <v>36</v>
      </c>
      <c r="B194" s="47"/>
      <c r="C194" s="138" t="str">
        <f>IF(B194="","← 回答欄（クリックして選択してください）","")</f>
        <v>← 回答欄（クリックして選択してください）</v>
      </c>
      <c r="D194" s="139"/>
      <c r="E194" s="139"/>
      <c r="F194" s="139"/>
      <c r="G194" s="140"/>
      <c r="H194" s="129"/>
    </row>
    <row r="195" spans="1:8" ht="16.5" x14ac:dyDescent="0.25">
      <c r="A195" s="8" t="s">
        <v>194</v>
      </c>
      <c r="B195" s="147" t="s">
        <v>195</v>
      </c>
      <c r="C195" s="148"/>
      <c r="D195" s="148"/>
      <c r="E195" s="148"/>
      <c r="F195" s="148"/>
      <c r="G195" s="149"/>
    </row>
    <row r="196" spans="1:8" ht="47.25" x14ac:dyDescent="0.25">
      <c r="A196" s="11"/>
      <c r="B196" s="150" t="s">
        <v>196</v>
      </c>
      <c r="C196" s="151"/>
      <c r="D196" s="151"/>
      <c r="E196" s="151"/>
      <c r="F196" s="151"/>
      <c r="G196" s="152"/>
      <c r="H196" s="128" t="s">
        <v>685</v>
      </c>
    </row>
    <row r="197" spans="1:8" x14ac:dyDescent="0.25">
      <c r="A197" s="21"/>
      <c r="B197" s="2">
        <v>1</v>
      </c>
      <c r="C197" s="200" t="s">
        <v>197</v>
      </c>
      <c r="D197" s="201"/>
      <c r="E197" s="201"/>
      <c r="F197" s="201"/>
      <c r="G197" s="202"/>
    </row>
    <row r="198" spans="1:8" x14ac:dyDescent="0.25">
      <c r="A198" s="21"/>
      <c r="B198" s="2">
        <v>2</v>
      </c>
      <c r="C198" s="200" t="s">
        <v>198</v>
      </c>
      <c r="D198" s="201"/>
      <c r="E198" s="201"/>
      <c r="F198" s="201"/>
      <c r="G198" s="202"/>
    </row>
    <row r="199" spans="1:8" x14ac:dyDescent="0.25">
      <c r="A199" s="21"/>
      <c r="B199" s="9">
        <v>3</v>
      </c>
      <c r="C199" s="200" t="s">
        <v>199</v>
      </c>
      <c r="D199" s="201"/>
      <c r="E199" s="201"/>
      <c r="F199" s="201"/>
      <c r="G199" s="202"/>
    </row>
    <row r="200" spans="1:8" x14ac:dyDescent="0.25">
      <c r="A200" s="21"/>
      <c r="B200" s="9">
        <v>4</v>
      </c>
      <c r="C200" s="200" t="s">
        <v>200</v>
      </c>
      <c r="D200" s="201"/>
      <c r="E200" s="201"/>
      <c r="F200" s="201"/>
      <c r="G200" s="202"/>
    </row>
    <row r="201" spans="1:8" x14ac:dyDescent="0.25">
      <c r="A201" s="54"/>
      <c r="B201" s="9">
        <v>5</v>
      </c>
      <c r="C201" s="156" t="s">
        <v>201</v>
      </c>
      <c r="D201" s="157"/>
      <c r="E201" s="157"/>
      <c r="F201" s="157"/>
      <c r="G201" s="158"/>
    </row>
    <row r="202" spans="1:8" s="48" customFormat="1" ht="16.5" thickBot="1" x14ac:dyDescent="0.45">
      <c r="A202" s="46" t="s">
        <v>36</v>
      </c>
      <c r="B202" s="47"/>
      <c r="C202" s="138" t="str">
        <f>IF(B202="","← 回答欄（クリックして選択してください）","")</f>
        <v>← 回答欄（クリックして選択してください）</v>
      </c>
      <c r="D202" s="139"/>
      <c r="E202" s="139"/>
      <c r="F202" s="139"/>
      <c r="G202" s="140"/>
      <c r="H202" s="129"/>
    </row>
    <row r="203" spans="1:8" ht="16.5" x14ac:dyDescent="0.25">
      <c r="A203" s="8" t="s">
        <v>202</v>
      </c>
      <c r="B203" s="147" t="s">
        <v>203</v>
      </c>
      <c r="C203" s="148"/>
      <c r="D203" s="148"/>
      <c r="E203" s="148"/>
      <c r="F203" s="148"/>
      <c r="G203" s="149"/>
    </row>
    <row r="204" spans="1:8" ht="31.5" x14ac:dyDescent="0.25">
      <c r="A204" s="11"/>
      <c r="B204" s="150" t="s">
        <v>204</v>
      </c>
      <c r="C204" s="151"/>
      <c r="D204" s="151"/>
      <c r="E204" s="151"/>
      <c r="F204" s="151"/>
      <c r="G204" s="152"/>
      <c r="H204" s="128" t="s">
        <v>684</v>
      </c>
    </row>
    <row r="205" spans="1:8" x14ac:dyDescent="0.25">
      <c r="A205" s="21"/>
      <c r="B205" s="2">
        <v>1</v>
      </c>
      <c r="C205" s="200" t="s">
        <v>205</v>
      </c>
      <c r="D205" s="201"/>
      <c r="E205" s="201"/>
      <c r="F205" s="201"/>
      <c r="G205" s="202"/>
    </row>
    <row r="206" spans="1:8" x14ac:dyDescent="0.25">
      <c r="A206" s="21"/>
      <c r="B206" s="2">
        <v>2</v>
      </c>
      <c r="C206" s="200" t="s">
        <v>206</v>
      </c>
      <c r="D206" s="201"/>
      <c r="E206" s="201"/>
      <c r="F206" s="201"/>
      <c r="G206" s="202"/>
    </row>
    <row r="207" spans="1:8" x14ac:dyDescent="0.25">
      <c r="A207" s="21"/>
      <c r="B207" s="2">
        <v>3</v>
      </c>
      <c r="C207" s="200" t="s">
        <v>207</v>
      </c>
      <c r="D207" s="201"/>
      <c r="E207" s="201"/>
      <c r="F207" s="201"/>
      <c r="G207" s="202"/>
    </row>
    <row r="208" spans="1:8" x14ac:dyDescent="0.25">
      <c r="A208" s="54"/>
      <c r="B208" s="3">
        <v>4</v>
      </c>
      <c r="C208" s="156" t="s">
        <v>208</v>
      </c>
      <c r="D208" s="157"/>
      <c r="E208" s="157"/>
      <c r="F208" s="157"/>
      <c r="G208" s="158"/>
    </row>
    <row r="209" spans="1:8" s="48" customFormat="1" ht="16.5" thickBot="1" x14ac:dyDescent="0.45">
      <c r="A209" s="46" t="s">
        <v>36</v>
      </c>
      <c r="B209" s="63"/>
      <c r="C209" s="218" t="str">
        <f>IF(B209="","← 回答欄（クリックして選択してください）","")</f>
        <v>← 回答欄（クリックして選択してください）</v>
      </c>
      <c r="D209" s="139"/>
      <c r="E209" s="139"/>
      <c r="F209" s="139"/>
      <c r="G209" s="140"/>
      <c r="H209" s="129"/>
    </row>
    <row r="210" spans="1:8" ht="16.5" x14ac:dyDescent="0.25">
      <c r="A210" s="8" t="s">
        <v>209</v>
      </c>
      <c r="B210" s="147" t="s">
        <v>210</v>
      </c>
      <c r="C210" s="148"/>
      <c r="D210" s="148"/>
      <c r="E210" s="148"/>
      <c r="F210" s="148"/>
      <c r="G210" s="149"/>
    </row>
    <row r="211" spans="1:8" x14ac:dyDescent="0.25">
      <c r="A211" s="11"/>
      <c r="B211" s="150" t="s">
        <v>211</v>
      </c>
      <c r="C211" s="151"/>
      <c r="D211" s="151"/>
      <c r="E211" s="151"/>
      <c r="F211" s="151"/>
      <c r="G211" s="152"/>
    </row>
    <row r="212" spans="1:8" x14ac:dyDescent="0.25">
      <c r="A212" s="21"/>
      <c r="B212" s="2">
        <v>1</v>
      </c>
      <c r="C212" s="200" t="s">
        <v>212</v>
      </c>
      <c r="D212" s="201"/>
      <c r="E212" s="201"/>
      <c r="F212" s="201"/>
      <c r="G212" s="202"/>
    </row>
    <row r="213" spans="1:8" x14ac:dyDescent="0.25">
      <c r="A213" s="21"/>
      <c r="B213" s="2">
        <v>2</v>
      </c>
      <c r="C213" s="200" t="s">
        <v>213</v>
      </c>
      <c r="D213" s="201"/>
      <c r="E213" s="201"/>
      <c r="F213" s="201"/>
      <c r="G213" s="202"/>
    </row>
    <row r="214" spans="1:8" x14ac:dyDescent="0.25">
      <c r="A214" s="54"/>
      <c r="B214" s="9">
        <v>3</v>
      </c>
      <c r="C214" s="156" t="s">
        <v>214</v>
      </c>
      <c r="D214" s="157"/>
      <c r="E214" s="157"/>
      <c r="F214" s="157"/>
      <c r="G214" s="158"/>
    </row>
    <row r="215" spans="1:8" s="48" customFormat="1" ht="16.5" thickBot="1" x14ac:dyDescent="0.45">
      <c r="A215" s="60" t="s">
        <v>36</v>
      </c>
      <c r="B215" s="61"/>
      <c r="C215" s="138" t="str">
        <f>IF(B215="","← 回答欄（クリックして選択してください）","")</f>
        <v>← 回答欄（クリックして選択してください）</v>
      </c>
      <c r="D215" s="139"/>
      <c r="E215" s="139"/>
      <c r="F215" s="139"/>
      <c r="G215" s="140"/>
      <c r="H215" s="129"/>
    </row>
    <row r="216" spans="1:8" ht="16.5" x14ac:dyDescent="0.25">
      <c r="A216" s="8" t="s">
        <v>215</v>
      </c>
      <c r="B216" s="147" t="s">
        <v>216</v>
      </c>
      <c r="C216" s="148"/>
      <c r="D216" s="148"/>
      <c r="E216" s="148"/>
      <c r="F216" s="148"/>
      <c r="G216" s="149"/>
    </row>
    <row r="217" spans="1:8" x14ac:dyDescent="0.25">
      <c r="A217" s="11"/>
      <c r="B217" s="150" t="s">
        <v>217</v>
      </c>
      <c r="C217" s="151"/>
      <c r="D217" s="151"/>
      <c r="E217" s="151"/>
      <c r="F217" s="151"/>
      <c r="G217" s="152"/>
    </row>
    <row r="218" spans="1:8" x14ac:dyDescent="0.25">
      <c r="A218" s="21"/>
      <c r="B218" s="2">
        <v>1</v>
      </c>
      <c r="C218" s="200" t="s">
        <v>218</v>
      </c>
      <c r="D218" s="201"/>
      <c r="E218" s="201"/>
      <c r="F218" s="201"/>
      <c r="G218" s="202"/>
    </row>
    <row r="219" spans="1:8" x14ac:dyDescent="0.25">
      <c r="A219" s="21"/>
      <c r="B219" s="2">
        <v>2</v>
      </c>
      <c r="C219" s="200" t="s">
        <v>219</v>
      </c>
      <c r="D219" s="201"/>
      <c r="E219" s="201"/>
      <c r="F219" s="201"/>
      <c r="G219" s="202"/>
    </row>
    <row r="220" spans="1:8" x14ac:dyDescent="0.25">
      <c r="A220" s="54"/>
      <c r="B220" s="9">
        <v>3</v>
      </c>
      <c r="C220" s="156" t="s">
        <v>220</v>
      </c>
      <c r="D220" s="157"/>
      <c r="E220" s="157"/>
      <c r="F220" s="157"/>
      <c r="G220" s="158"/>
    </row>
    <row r="221" spans="1:8" s="48" customFormat="1" ht="16.5" thickBot="1" x14ac:dyDescent="0.45">
      <c r="A221" s="46" t="s">
        <v>36</v>
      </c>
      <c r="B221" s="47"/>
      <c r="C221" s="138" t="str">
        <f>IF(B221="","← 回答欄（クリックして選択してください）","")</f>
        <v>← 回答欄（クリックして選択してください）</v>
      </c>
      <c r="D221" s="139"/>
      <c r="E221" s="139"/>
      <c r="F221" s="139"/>
      <c r="G221" s="140"/>
      <c r="H221" s="129"/>
    </row>
    <row r="222" spans="1:8" ht="32.25" thickBot="1" x14ac:dyDescent="0.3">
      <c r="A222" s="16" t="s">
        <v>221</v>
      </c>
      <c r="B222" s="153" t="s">
        <v>222</v>
      </c>
      <c r="C222" s="154"/>
      <c r="D222" s="154"/>
      <c r="E222" s="154"/>
      <c r="F222" s="154"/>
      <c r="G222" s="155"/>
      <c r="H222" s="128" t="s">
        <v>684</v>
      </c>
    </row>
    <row r="223" spans="1:8" ht="31.5" x14ac:dyDescent="0.25">
      <c r="A223" s="51" t="s">
        <v>223</v>
      </c>
      <c r="B223" s="141" t="s">
        <v>224</v>
      </c>
      <c r="C223" s="142"/>
      <c r="D223" s="142"/>
      <c r="E223" s="142"/>
      <c r="F223" s="142"/>
      <c r="G223" s="143"/>
      <c r="H223" s="128" t="s">
        <v>684</v>
      </c>
    </row>
    <row r="224" spans="1:8" ht="79.5" thickBot="1" x14ac:dyDescent="0.3">
      <c r="A224" s="52" t="s">
        <v>72</v>
      </c>
      <c r="B224" s="144"/>
      <c r="C224" s="145"/>
      <c r="D224" s="145"/>
      <c r="E224" s="145"/>
      <c r="F224" s="145"/>
      <c r="G224" s="146"/>
      <c r="H224" s="128" t="s">
        <v>686</v>
      </c>
    </row>
    <row r="225" spans="1:8" ht="48" customHeight="1" x14ac:dyDescent="0.25">
      <c r="A225" s="51" t="s">
        <v>225</v>
      </c>
      <c r="B225" s="141" t="s">
        <v>226</v>
      </c>
      <c r="C225" s="142"/>
      <c r="D225" s="142"/>
      <c r="E225" s="142"/>
      <c r="F225" s="142"/>
      <c r="G225" s="143"/>
      <c r="H225" s="128" t="s">
        <v>685</v>
      </c>
    </row>
    <row r="226" spans="1:8" ht="79.5" thickBot="1" x14ac:dyDescent="0.3">
      <c r="A226" s="52" t="s">
        <v>72</v>
      </c>
      <c r="B226" s="144"/>
      <c r="C226" s="145"/>
      <c r="D226" s="145"/>
      <c r="E226" s="145"/>
      <c r="F226" s="145"/>
      <c r="G226" s="146"/>
      <c r="H226" s="128" t="s">
        <v>686</v>
      </c>
    </row>
    <row r="227" spans="1:8" ht="31.5" x14ac:dyDescent="0.25">
      <c r="A227" s="51" t="s">
        <v>227</v>
      </c>
      <c r="B227" s="141" t="s">
        <v>228</v>
      </c>
      <c r="C227" s="142"/>
      <c r="D227" s="142"/>
      <c r="E227" s="142"/>
      <c r="F227" s="142"/>
      <c r="G227" s="143"/>
      <c r="H227" s="128" t="s">
        <v>684</v>
      </c>
    </row>
    <row r="228" spans="1:8" ht="79.5" thickBot="1" x14ac:dyDescent="0.3">
      <c r="A228" s="52" t="s">
        <v>72</v>
      </c>
      <c r="B228" s="144"/>
      <c r="C228" s="145"/>
      <c r="D228" s="145"/>
      <c r="E228" s="145"/>
      <c r="F228" s="145"/>
      <c r="G228" s="146"/>
      <c r="H228" s="128" t="s">
        <v>686</v>
      </c>
    </row>
    <row r="229" spans="1:8" ht="31.5" x14ac:dyDescent="0.25">
      <c r="A229" s="51" t="s">
        <v>229</v>
      </c>
      <c r="B229" s="141" t="s">
        <v>230</v>
      </c>
      <c r="C229" s="142"/>
      <c r="D229" s="142"/>
      <c r="E229" s="142"/>
      <c r="F229" s="142"/>
      <c r="G229" s="143"/>
      <c r="H229" s="128" t="s">
        <v>684</v>
      </c>
    </row>
    <row r="230" spans="1:8" ht="79.5" thickBot="1" x14ac:dyDescent="0.3">
      <c r="A230" s="52" t="s">
        <v>72</v>
      </c>
      <c r="B230" s="144"/>
      <c r="C230" s="145"/>
      <c r="D230" s="145"/>
      <c r="E230" s="145"/>
      <c r="F230" s="145"/>
      <c r="G230" s="146"/>
      <c r="H230" s="128" t="s">
        <v>686</v>
      </c>
    </row>
    <row r="231" spans="1:8" ht="31.5" x14ac:dyDescent="0.25">
      <c r="A231" s="51" t="s">
        <v>231</v>
      </c>
      <c r="B231" s="141" t="s">
        <v>232</v>
      </c>
      <c r="C231" s="142"/>
      <c r="D231" s="142"/>
      <c r="E231" s="142"/>
      <c r="F231" s="142"/>
      <c r="G231" s="143"/>
      <c r="H231" s="128" t="s">
        <v>684</v>
      </c>
    </row>
    <row r="232" spans="1:8" ht="79.5" thickBot="1" x14ac:dyDescent="0.3">
      <c r="A232" s="52" t="s">
        <v>72</v>
      </c>
      <c r="B232" s="144"/>
      <c r="C232" s="145"/>
      <c r="D232" s="145"/>
      <c r="E232" s="145"/>
      <c r="F232" s="145"/>
      <c r="G232" s="146"/>
      <c r="H232" s="128" t="s">
        <v>686</v>
      </c>
    </row>
    <row r="233" spans="1:8" ht="19.5" x14ac:dyDescent="0.25">
      <c r="A233" s="53" t="s">
        <v>233</v>
      </c>
      <c r="B233" s="162" t="s">
        <v>234</v>
      </c>
      <c r="C233" s="162"/>
      <c r="D233" s="162"/>
      <c r="E233" s="162"/>
      <c r="F233" s="162"/>
      <c r="G233" s="163"/>
    </row>
    <row r="234" spans="1:8" s="64" customFormat="1" ht="21.75" customHeight="1" thickBot="1" x14ac:dyDescent="0.45">
      <c r="A234" s="159" t="s">
        <v>235</v>
      </c>
      <c r="B234" s="160"/>
      <c r="C234" s="160"/>
      <c r="D234" s="160"/>
      <c r="E234" s="160"/>
      <c r="F234" s="160"/>
      <c r="G234" s="161"/>
      <c r="H234" s="130"/>
    </row>
    <row r="235" spans="1:8" ht="16.5" x14ac:dyDescent="0.25">
      <c r="A235" s="8" t="s">
        <v>236</v>
      </c>
      <c r="B235" s="147" t="s">
        <v>237</v>
      </c>
      <c r="C235" s="148"/>
      <c r="D235" s="148"/>
      <c r="E235" s="148"/>
      <c r="F235" s="148"/>
      <c r="G235" s="149"/>
    </row>
    <row r="236" spans="1:8" ht="31.5" x14ac:dyDescent="0.25">
      <c r="A236" s="11"/>
      <c r="B236" s="150" t="s">
        <v>238</v>
      </c>
      <c r="C236" s="151"/>
      <c r="D236" s="151"/>
      <c r="E236" s="151"/>
      <c r="F236" s="151"/>
      <c r="G236" s="152"/>
      <c r="H236" s="128" t="s">
        <v>684</v>
      </c>
    </row>
    <row r="237" spans="1:8" x14ac:dyDescent="0.25">
      <c r="A237" s="11"/>
      <c r="B237" s="2">
        <v>1</v>
      </c>
      <c r="C237" s="200" t="s">
        <v>239</v>
      </c>
      <c r="D237" s="201"/>
      <c r="E237" s="201"/>
      <c r="F237" s="201"/>
      <c r="G237" s="202"/>
    </row>
    <row r="238" spans="1:8" x14ac:dyDescent="0.25">
      <c r="A238" s="11"/>
      <c r="B238" s="9">
        <v>2</v>
      </c>
      <c r="C238" s="200" t="s">
        <v>240</v>
      </c>
      <c r="D238" s="201"/>
      <c r="E238" s="201"/>
      <c r="F238" s="201"/>
      <c r="G238" s="202"/>
    </row>
    <row r="239" spans="1:8" x14ac:dyDescent="0.25">
      <c r="A239" s="49"/>
      <c r="B239" s="9">
        <v>3</v>
      </c>
      <c r="C239" s="156" t="s">
        <v>241</v>
      </c>
      <c r="D239" s="157"/>
      <c r="E239" s="157"/>
      <c r="F239" s="157"/>
      <c r="G239" s="158"/>
    </row>
    <row r="240" spans="1:8" s="48" customFormat="1" ht="16.5" thickBot="1" x14ac:dyDescent="0.45">
      <c r="A240" s="60" t="s">
        <v>36</v>
      </c>
      <c r="B240" s="61"/>
      <c r="C240" s="138" t="str">
        <f>IF(B240="","← 回答欄（クリックして選択してください）","")</f>
        <v>← 回答欄（クリックして選択してください）</v>
      </c>
      <c r="D240" s="139"/>
      <c r="E240" s="139"/>
      <c r="F240" s="139"/>
      <c r="G240" s="140"/>
      <c r="H240" s="129"/>
    </row>
    <row r="241" spans="1:8" ht="16.5" x14ac:dyDescent="0.25">
      <c r="A241" s="8" t="s">
        <v>242</v>
      </c>
      <c r="B241" s="147" t="s">
        <v>243</v>
      </c>
      <c r="C241" s="148"/>
      <c r="D241" s="148"/>
      <c r="E241" s="148"/>
      <c r="F241" s="148"/>
      <c r="G241" s="149"/>
    </row>
    <row r="242" spans="1:8" ht="31.5" x14ac:dyDescent="0.25">
      <c r="A242" s="11"/>
      <c r="B242" s="150" t="s">
        <v>244</v>
      </c>
      <c r="C242" s="151"/>
      <c r="D242" s="151"/>
      <c r="E242" s="151"/>
      <c r="F242" s="151"/>
      <c r="G242" s="152"/>
      <c r="H242" s="128" t="s">
        <v>684</v>
      </c>
    </row>
    <row r="243" spans="1:8" ht="31.5" x14ac:dyDescent="0.25">
      <c r="A243" s="11"/>
      <c r="B243" s="2">
        <v>1</v>
      </c>
      <c r="C243" s="200" t="s">
        <v>245</v>
      </c>
      <c r="D243" s="201"/>
      <c r="E243" s="201"/>
      <c r="F243" s="201"/>
      <c r="G243" s="202"/>
      <c r="H243" s="128" t="s">
        <v>684</v>
      </c>
    </row>
    <row r="244" spans="1:8" ht="31.5" x14ac:dyDescent="0.25">
      <c r="A244" s="11"/>
      <c r="B244" s="9">
        <v>2</v>
      </c>
      <c r="C244" s="200" t="s">
        <v>246</v>
      </c>
      <c r="D244" s="201"/>
      <c r="E244" s="201"/>
      <c r="F244" s="201"/>
      <c r="G244" s="202"/>
      <c r="H244" s="128" t="s">
        <v>684</v>
      </c>
    </row>
    <row r="245" spans="1:8" x14ac:dyDescent="0.25">
      <c r="A245" s="49"/>
      <c r="B245" s="9">
        <v>3</v>
      </c>
      <c r="C245" s="156" t="s">
        <v>247</v>
      </c>
      <c r="D245" s="157"/>
      <c r="E245" s="157"/>
      <c r="F245" s="157"/>
      <c r="G245" s="158"/>
    </row>
    <row r="246" spans="1:8" s="48" customFormat="1" ht="16.5" thickBot="1" x14ac:dyDescent="0.45">
      <c r="A246" s="46" t="s">
        <v>36</v>
      </c>
      <c r="B246" s="47"/>
      <c r="C246" s="138" t="str">
        <f>IF(B246="","← 回答欄（クリックして選択してください）","")</f>
        <v>← 回答欄（クリックして選択してください）</v>
      </c>
      <c r="D246" s="139"/>
      <c r="E246" s="139"/>
      <c r="F246" s="139"/>
      <c r="G246" s="140"/>
      <c r="H246" s="129"/>
    </row>
    <row r="247" spans="1:8" ht="17.25" thickBot="1" x14ac:dyDescent="0.3">
      <c r="A247" s="28" t="s">
        <v>248</v>
      </c>
      <c r="B247" s="191" t="s">
        <v>249</v>
      </c>
      <c r="C247" s="192"/>
      <c r="D247" s="192"/>
      <c r="E247" s="192"/>
      <c r="F247" s="192"/>
      <c r="G247" s="193"/>
    </row>
    <row r="248" spans="1:8" ht="16.5" x14ac:dyDescent="0.25">
      <c r="A248" s="22" t="s">
        <v>250</v>
      </c>
      <c r="B248" s="194"/>
      <c r="C248" s="195"/>
      <c r="D248" s="195"/>
      <c r="E248" s="195"/>
      <c r="F248" s="195"/>
      <c r="G248" s="196"/>
    </row>
    <row r="249" spans="1:8" ht="31.5" x14ac:dyDescent="0.25">
      <c r="A249" s="11"/>
      <c r="B249" s="206" t="s">
        <v>251</v>
      </c>
      <c r="C249" s="207"/>
      <c r="D249" s="207"/>
      <c r="E249" s="207"/>
      <c r="F249" s="207"/>
      <c r="G249" s="208"/>
      <c r="H249" s="128" t="s">
        <v>684</v>
      </c>
    </row>
    <row r="250" spans="1:8" ht="31.5" customHeight="1" x14ac:dyDescent="0.25">
      <c r="A250" s="11"/>
      <c r="B250" s="23">
        <v>1</v>
      </c>
      <c r="C250" s="132" t="s">
        <v>252</v>
      </c>
      <c r="D250" s="133"/>
      <c r="E250" s="133"/>
      <c r="F250" s="133"/>
      <c r="G250" s="134"/>
      <c r="H250" s="128" t="s">
        <v>684</v>
      </c>
    </row>
    <row r="251" spans="1:8" ht="15.75" customHeight="1" x14ac:dyDescent="0.25">
      <c r="A251" s="11"/>
      <c r="B251" s="2">
        <v>2</v>
      </c>
      <c r="C251" s="200" t="s">
        <v>253</v>
      </c>
      <c r="D251" s="201"/>
      <c r="E251" s="201"/>
      <c r="F251" s="201"/>
      <c r="G251" s="202"/>
    </row>
    <row r="252" spans="1:8" ht="15.75" customHeight="1" x14ac:dyDescent="0.25">
      <c r="A252" s="11"/>
      <c r="B252" s="9">
        <v>3</v>
      </c>
      <c r="C252" s="200" t="s">
        <v>254</v>
      </c>
      <c r="D252" s="201"/>
      <c r="E252" s="201"/>
      <c r="F252" s="201"/>
      <c r="G252" s="202"/>
    </row>
    <row r="253" spans="1:8" ht="15.75" customHeight="1" x14ac:dyDescent="0.25">
      <c r="A253" s="11"/>
      <c r="B253" s="9">
        <v>4</v>
      </c>
      <c r="C253" s="200" t="s">
        <v>255</v>
      </c>
      <c r="D253" s="201"/>
      <c r="E253" s="201"/>
      <c r="F253" s="201"/>
      <c r="G253" s="202"/>
    </row>
    <row r="254" spans="1:8" ht="15.75" customHeight="1" x14ac:dyDescent="0.25">
      <c r="A254" s="11"/>
      <c r="B254" s="9">
        <v>5</v>
      </c>
      <c r="C254" s="156" t="s">
        <v>256</v>
      </c>
      <c r="D254" s="157"/>
      <c r="E254" s="157"/>
      <c r="F254" s="157"/>
      <c r="G254" s="158"/>
    </row>
    <row r="255" spans="1:8" s="48" customFormat="1" ht="15.75" customHeight="1" thickBot="1" x14ac:dyDescent="0.45">
      <c r="A255" s="46" t="s">
        <v>36</v>
      </c>
      <c r="B255" s="47"/>
      <c r="C255" s="138" t="str">
        <f>IF(B255="","← 回答欄（クリックして選択してください）","")</f>
        <v>← 回答欄（クリックして選択してください）</v>
      </c>
      <c r="D255" s="139"/>
      <c r="E255" s="139"/>
      <c r="F255" s="139"/>
      <c r="G255" s="140"/>
      <c r="H255" s="129"/>
    </row>
    <row r="256" spans="1:8" ht="17.25" thickBot="1" x14ac:dyDescent="0.3">
      <c r="A256" s="8" t="s">
        <v>257</v>
      </c>
      <c r="B256" s="191" t="s">
        <v>258</v>
      </c>
      <c r="C256" s="192"/>
      <c r="D256" s="192"/>
      <c r="E256" s="192"/>
      <c r="F256" s="192"/>
      <c r="G256" s="193"/>
    </row>
    <row r="257" spans="1:8" ht="16.5" x14ac:dyDescent="0.25">
      <c r="A257" s="22" t="s">
        <v>259</v>
      </c>
      <c r="B257" s="194"/>
      <c r="C257" s="195"/>
      <c r="D257" s="195"/>
      <c r="E257" s="195"/>
      <c r="F257" s="195"/>
      <c r="G257" s="196"/>
    </row>
    <row r="258" spans="1:8" ht="31.5" x14ac:dyDescent="0.25">
      <c r="A258" s="11"/>
      <c r="B258" s="219" t="s">
        <v>260</v>
      </c>
      <c r="C258" s="220"/>
      <c r="D258" s="220"/>
      <c r="E258" s="220"/>
      <c r="F258" s="220"/>
      <c r="G258" s="221"/>
      <c r="H258" s="128" t="s">
        <v>684</v>
      </c>
    </row>
    <row r="259" spans="1:8" ht="31.5" customHeight="1" x14ac:dyDescent="0.25">
      <c r="A259" s="11"/>
      <c r="B259" s="23">
        <v>1</v>
      </c>
      <c r="C259" s="132" t="s">
        <v>708</v>
      </c>
      <c r="D259" s="133"/>
      <c r="E259" s="133"/>
      <c r="F259" s="133"/>
      <c r="G259" s="134"/>
      <c r="H259" s="128" t="s">
        <v>684</v>
      </c>
    </row>
    <row r="260" spans="1:8" ht="31.5" customHeight="1" x14ac:dyDescent="0.25">
      <c r="A260" s="21"/>
      <c r="B260" s="23">
        <v>2</v>
      </c>
      <c r="C260" s="132" t="s">
        <v>709</v>
      </c>
      <c r="D260" s="133"/>
      <c r="E260" s="133"/>
      <c r="F260" s="133"/>
      <c r="G260" s="134"/>
      <c r="H260" s="128" t="s">
        <v>684</v>
      </c>
    </row>
    <row r="261" spans="1:8" x14ac:dyDescent="0.25">
      <c r="A261" s="21"/>
      <c r="B261" s="23">
        <v>3</v>
      </c>
      <c r="C261" s="132" t="s">
        <v>710</v>
      </c>
      <c r="D261" s="133"/>
      <c r="E261" s="133"/>
      <c r="F261" s="133"/>
      <c r="G261" s="134"/>
    </row>
    <row r="262" spans="1:8" ht="15.75" customHeight="1" x14ac:dyDescent="0.25">
      <c r="A262" s="21"/>
      <c r="B262" s="9">
        <v>4</v>
      </c>
      <c r="C262" s="200" t="s">
        <v>261</v>
      </c>
      <c r="D262" s="201"/>
      <c r="E262" s="201"/>
      <c r="F262" s="201"/>
      <c r="G262" s="202"/>
    </row>
    <row r="263" spans="1:8" ht="15.75" customHeight="1" x14ac:dyDescent="0.25">
      <c r="A263" s="54"/>
      <c r="B263" s="3">
        <v>5</v>
      </c>
      <c r="C263" s="156" t="s">
        <v>262</v>
      </c>
      <c r="D263" s="157"/>
      <c r="E263" s="157"/>
      <c r="F263" s="157"/>
      <c r="G263" s="158"/>
    </row>
    <row r="264" spans="1:8" s="48" customFormat="1" ht="16.5" thickBot="1" x14ac:dyDescent="0.45">
      <c r="A264" s="46" t="s">
        <v>36</v>
      </c>
      <c r="B264" s="47"/>
      <c r="C264" s="138" t="str">
        <f>IF(B264="","← 回答欄（クリックして選択してください）","")</f>
        <v>← 回答欄（クリックして選択してください）</v>
      </c>
      <c r="D264" s="139"/>
      <c r="E264" s="139"/>
      <c r="F264" s="139"/>
      <c r="G264" s="140"/>
      <c r="H264" s="129"/>
    </row>
    <row r="265" spans="1:8" ht="16.5" x14ac:dyDescent="0.25">
      <c r="A265" s="8" t="s">
        <v>263</v>
      </c>
      <c r="B265" s="147" t="s">
        <v>264</v>
      </c>
      <c r="C265" s="148"/>
      <c r="D265" s="148"/>
      <c r="E265" s="148"/>
      <c r="F265" s="148"/>
      <c r="G265" s="149"/>
    </row>
    <row r="266" spans="1:8" ht="31.5" x14ac:dyDescent="0.25">
      <c r="A266" s="11"/>
      <c r="B266" s="150" t="s">
        <v>265</v>
      </c>
      <c r="C266" s="151"/>
      <c r="D266" s="151"/>
      <c r="E266" s="151"/>
      <c r="F266" s="151"/>
      <c r="G266" s="152"/>
      <c r="H266" s="128" t="s">
        <v>684</v>
      </c>
    </row>
    <row r="267" spans="1:8" x14ac:dyDescent="0.25">
      <c r="A267" s="11"/>
      <c r="B267" s="2">
        <v>1</v>
      </c>
      <c r="C267" s="200" t="s">
        <v>266</v>
      </c>
      <c r="D267" s="201"/>
      <c r="E267" s="201"/>
      <c r="F267" s="201"/>
      <c r="G267" s="202"/>
    </row>
    <row r="268" spans="1:8" x14ac:dyDescent="0.25">
      <c r="A268" s="11"/>
      <c r="B268" s="9">
        <v>2</v>
      </c>
      <c r="C268" s="200" t="s">
        <v>267</v>
      </c>
      <c r="D268" s="201"/>
      <c r="E268" s="201"/>
      <c r="F268" s="201"/>
      <c r="G268" s="202"/>
    </row>
    <row r="269" spans="1:8" x14ac:dyDescent="0.25">
      <c r="A269" s="49"/>
      <c r="B269" s="3">
        <v>3</v>
      </c>
      <c r="C269" s="156" t="s">
        <v>268</v>
      </c>
      <c r="D269" s="157"/>
      <c r="E269" s="157"/>
      <c r="F269" s="157"/>
      <c r="G269" s="158"/>
    </row>
    <row r="270" spans="1:8" s="48" customFormat="1" ht="16.5" thickBot="1" x14ac:dyDescent="0.45">
      <c r="A270" s="65" t="s">
        <v>36</v>
      </c>
      <c r="B270" s="63"/>
      <c r="C270" s="218" t="str">
        <f>IF(B270="","← 回答欄（クリックして選択してください）","")</f>
        <v>← 回答欄（クリックして選択してください）</v>
      </c>
      <c r="D270" s="139"/>
      <c r="E270" s="139"/>
      <c r="F270" s="139"/>
      <c r="G270" s="140"/>
      <c r="H270" s="129"/>
    </row>
    <row r="271" spans="1:8" ht="16.5" x14ac:dyDescent="0.25">
      <c r="A271" s="8" t="s">
        <v>269</v>
      </c>
      <c r="B271" s="147" t="s">
        <v>270</v>
      </c>
      <c r="C271" s="148"/>
      <c r="D271" s="148"/>
      <c r="E271" s="148"/>
      <c r="F271" s="148"/>
      <c r="G271" s="149"/>
    </row>
    <row r="272" spans="1:8" ht="31.5" x14ac:dyDescent="0.25">
      <c r="A272" s="11"/>
      <c r="B272" s="150" t="s">
        <v>271</v>
      </c>
      <c r="C272" s="151"/>
      <c r="D272" s="151"/>
      <c r="E272" s="151"/>
      <c r="F272" s="151"/>
      <c r="G272" s="152"/>
      <c r="H272" s="128" t="s">
        <v>684</v>
      </c>
    </row>
    <row r="273" spans="1:8" ht="31.5" x14ac:dyDescent="0.25">
      <c r="A273" s="11"/>
      <c r="B273" s="2">
        <v>1</v>
      </c>
      <c r="C273" s="200" t="s">
        <v>272</v>
      </c>
      <c r="D273" s="201"/>
      <c r="E273" s="201"/>
      <c r="F273" s="201"/>
      <c r="G273" s="202"/>
      <c r="H273" s="128" t="s">
        <v>684</v>
      </c>
    </row>
    <row r="274" spans="1:8" ht="31.5" x14ac:dyDescent="0.25">
      <c r="A274" s="11"/>
      <c r="B274" s="9">
        <v>2</v>
      </c>
      <c r="C274" s="200" t="s">
        <v>273</v>
      </c>
      <c r="D274" s="201"/>
      <c r="E274" s="201"/>
      <c r="F274" s="201"/>
      <c r="G274" s="202"/>
      <c r="H274" s="128" t="s">
        <v>684</v>
      </c>
    </row>
    <row r="275" spans="1:8" ht="31.5" x14ac:dyDescent="0.25">
      <c r="A275" s="11"/>
      <c r="B275" s="9">
        <v>3</v>
      </c>
      <c r="C275" s="200" t="s">
        <v>274</v>
      </c>
      <c r="D275" s="201"/>
      <c r="E275" s="201"/>
      <c r="F275" s="201"/>
      <c r="G275" s="202"/>
      <c r="H275" s="128" t="s">
        <v>684</v>
      </c>
    </row>
    <row r="276" spans="1:8" x14ac:dyDescent="0.25">
      <c r="A276" s="49"/>
      <c r="B276" s="9">
        <v>4</v>
      </c>
      <c r="C276" s="156" t="s">
        <v>275</v>
      </c>
      <c r="D276" s="157"/>
      <c r="E276" s="157"/>
      <c r="F276" s="157"/>
      <c r="G276" s="158"/>
    </row>
    <row r="277" spans="1:8" s="48" customFormat="1" ht="16.5" thickBot="1" x14ac:dyDescent="0.45">
      <c r="A277" s="60" t="s">
        <v>36</v>
      </c>
      <c r="B277" s="66"/>
      <c r="C277" s="218" t="str">
        <f>IF(B277="","← 回答欄（クリックして選択してください）","")</f>
        <v>← 回答欄（クリックして選択してください）</v>
      </c>
      <c r="D277" s="139"/>
      <c r="E277" s="139"/>
      <c r="F277" s="139"/>
      <c r="G277" s="140"/>
      <c r="H277" s="129"/>
    </row>
    <row r="278" spans="1:8" ht="31.7" customHeight="1" thickBot="1" x14ac:dyDescent="0.3">
      <c r="A278" s="14" t="s">
        <v>276</v>
      </c>
      <c r="B278" s="153" t="s">
        <v>277</v>
      </c>
      <c r="C278" s="154"/>
      <c r="D278" s="154"/>
      <c r="E278" s="154"/>
      <c r="F278" s="154"/>
      <c r="G278" s="155"/>
      <c r="H278" s="128" t="s">
        <v>684</v>
      </c>
    </row>
    <row r="279" spans="1:8" ht="31.5" x14ac:dyDescent="0.25">
      <c r="A279" s="51" t="s">
        <v>278</v>
      </c>
      <c r="B279" s="141" t="s">
        <v>224</v>
      </c>
      <c r="C279" s="142"/>
      <c r="D279" s="142"/>
      <c r="E279" s="142"/>
      <c r="F279" s="142"/>
      <c r="G279" s="143"/>
      <c r="H279" s="128" t="s">
        <v>684</v>
      </c>
    </row>
    <row r="280" spans="1:8" ht="79.5" thickBot="1" x14ac:dyDescent="0.3">
      <c r="A280" s="52" t="s">
        <v>72</v>
      </c>
      <c r="B280" s="144"/>
      <c r="C280" s="145"/>
      <c r="D280" s="145"/>
      <c r="E280" s="145"/>
      <c r="F280" s="145"/>
      <c r="G280" s="146"/>
      <c r="H280" s="128" t="s">
        <v>686</v>
      </c>
    </row>
    <row r="281" spans="1:8" ht="31.5" customHeight="1" x14ac:dyDescent="0.25">
      <c r="A281" s="51" t="s">
        <v>279</v>
      </c>
      <c r="B281" s="141" t="s">
        <v>280</v>
      </c>
      <c r="C281" s="142"/>
      <c r="D281" s="142"/>
      <c r="E281" s="142"/>
      <c r="F281" s="142"/>
      <c r="G281" s="143"/>
      <c r="H281" s="128" t="s">
        <v>684</v>
      </c>
    </row>
    <row r="282" spans="1:8" ht="79.5" thickBot="1" x14ac:dyDescent="0.3">
      <c r="A282" s="52" t="s">
        <v>72</v>
      </c>
      <c r="B282" s="144"/>
      <c r="C282" s="145"/>
      <c r="D282" s="145"/>
      <c r="E282" s="145"/>
      <c r="F282" s="145"/>
      <c r="G282" s="146"/>
      <c r="H282" s="128" t="s">
        <v>686</v>
      </c>
    </row>
    <row r="283" spans="1:8" ht="31.5" customHeight="1" x14ac:dyDescent="0.25">
      <c r="A283" s="51" t="s">
        <v>281</v>
      </c>
      <c r="B283" s="141" t="s">
        <v>282</v>
      </c>
      <c r="C283" s="142"/>
      <c r="D283" s="142"/>
      <c r="E283" s="142"/>
      <c r="F283" s="142"/>
      <c r="G283" s="143"/>
      <c r="H283" s="128" t="s">
        <v>684</v>
      </c>
    </row>
    <row r="284" spans="1:8" ht="79.5" thickBot="1" x14ac:dyDescent="0.3">
      <c r="A284" s="52" t="s">
        <v>72</v>
      </c>
      <c r="B284" s="144"/>
      <c r="C284" s="145"/>
      <c r="D284" s="145"/>
      <c r="E284" s="145"/>
      <c r="F284" s="145"/>
      <c r="G284" s="146"/>
      <c r="H284" s="128" t="s">
        <v>686</v>
      </c>
    </row>
    <row r="285" spans="1:8" ht="31.5" customHeight="1" x14ac:dyDescent="0.25">
      <c r="A285" s="51" t="s">
        <v>283</v>
      </c>
      <c r="B285" s="141" t="s">
        <v>284</v>
      </c>
      <c r="C285" s="142"/>
      <c r="D285" s="142"/>
      <c r="E285" s="142"/>
      <c r="F285" s="142"/>
      <c r="G285" s="143"/>
      <c r="H285" s="128" t="s">
        <v>684</v>
      </c>
    </row>
    <row r="286" spans="1:8" ht="79.5" thickBot="1" x14ac:dyDescent="0.3">
      <c r="A286" s="52" t="s">
        <v>72</v>
      </c>
      <c r="B286" s="144"/>
      <c r="C286" s="145"/>
      <c r="D286" s="145"/>
      <c r="E286" s="145"/>
      <c r="F286" s="145"/>
      <c r="G286" s="146"/>
      <c r="H286" s="128" t="s">
        <v>686</v>
      </c>
    </row>
    <row r="287" spans="1:8" ht="19.5" x14ac:dyDescent="0.25">
      <c r="A287" s="53" t="s">
        <v>285</v>
      </c>
      <c r="B287" s="162" t="s">
        <v>286</v>
      </c>
      <c r="C287" s="162"/>
      <c r="D287" s="162"/>
      <c r="E287" s="162"/>
      <c r="F287" s="162"/>
      <c r="G287" s="163"/>
      <c r="H287" s="128" t="s">
        <v>724</v>
      </c>
    </row>
    <row r="288" spans="1:8" ht="63" customHeight="1" thickBot="1" x14ac:dyDescent="0.3">
      <c r="A288" s="260" t="s">
        <v>287</v>
      </c>
      <c r="B288" s="261"/>
      <c r="C288" s="261"/>
      <c r="D288" s="261"/>
      <c r="E288" s="261"/>
      <c r="F288" s="261"/>
      <c r="G288" s="262"/>
      <c r="H288" s="128" t="s">
        <v>687</v>
      </c>
    </row>
    <row r="289" spans="1:8" ht="16.5" x14ac:dyDescent="0.25">
      <c r="A289" s="8" t="s">
        <v>288</v>
      </c>
      <c r="B289" s="147" t="s">
        <v>289</v>
      </c>
      <c r="C289" s="148"/>
      <c r="D289" s="148"/>
      <c r="E289" s="148"/>
      <c r="F289" s="148"/>
      <c r="G289" s="149"/>
    </row>
    <row r="290" spans="1:8" ht="31.5" x14ac:dyDescent="0.25">
      <c r="A290" s="11"/>
      <c r="B290" s="150" t="s">
        <v>290</v>
      </c>
      <c r="C290" s="151"/>
      <c r="D290" s="151"/>
      <c r="E290" s="151"/>
      <c r="F290" s="151"/>
      <c r="G290" s="152"/>
      <c r="H290" s="128" t="s">
        <v>684</v>
      </c>
    </row>
    <row r="291" spans="1:8" ht="15.75" customHeight="1" x14ac:dyDescent="0.25">
      <c r="A291" s="11"/>
      <c r="B291" s="2">
        <v>1</v>
      </c>
      <c r="C291" s="200" t="s">
        <v>291</v>
      </c>
      <c r="D291" s="201"/>
      <c r="E291" s="201"/>
      <c r="F291" s="201"/>
      <c r="G291" s="202"/>
    </row>
    <row r="292" spans="1:8" x14ac:dyDescent="0.25">
      <c r="A292" s="11"/>
      <c r="B292" s="17">
        <v>2</v>
      </c>
      <c r="C292" s="200" t="s">
        <v>292</v>
      </c>
      <c r="D292" s="201"/>
      <c r="E292" s="201"/>
      <c r="F292" s="201"/>
      <c r="G292" s="202"/>
    </row>
    <row r="293" spans="1:8" x14ac:dyDescent="0.25">
      <c r="A293" s="49"/>
      <c r="B293" s="18">
        <v>3</v>
      </c>
      <c r="C293" s="156" t="s">
        <v>293</v>
      </c>
      <c r="D293" s="157"/>
      <c r="E293" s="157"/>
      <c r="F293" s="157"/>
      <c r="G293" s="158"/>
    </row>
    <row r="294" spans="1:8" s="48" customFormat="1" ht="16.5" thickBot="1" x14ac:dyDescent="0.45">
      <c r="A294" s="131" t="s">
        <v>36</v>
      </c>
      <c r="B294" s="63"/>
      <c r="C294" s="218" t="str">
        <f>IF(B294="","← 回答欄（クリックして選択してください）","")</f>
        <v>← 回答欄（クリックして選択してください）</v>
      </c>
      <c r="D294" s="139"/>
      <c r="E294" s="139"/>
      <c r="F294" s="139"/>
      <c r="G294" s="140"/>
      <c r="H294" s="129"/>
    </row>
    <row r="295" spans="1:8" ht="16.5" x14ac:dyDescent="0.25">
      <c r="A295" s="8" t="s">
        <v>294</v>
      </c>
      <c r="B295" s="147" t="s">
        <v>295</v>
      </c>
      <c r="C295" s="148"/>
      <c r="D295" s="148"/>
      <c r="E295" s="148"/>
      <c r="F295" s="148"/>
      <c r="G295" s="149"/>
    </row>
    <row r="296" spans="1:8" ht="31.5" x14ac:dyDescent="0.25">
      <c r="A296" s="11"/>
      <c r="B296" s="150" t="s">
        <v>296</v>
      </c>
      <c r="C296" s="151"/>
      <c r="D296" s="151"/>
      <c r="E296" s="151"/>
      <c r="F296" s="151"/>
      <c r="G296" s="152"/>
      <c r="H296" s="128" t="s">
        <v>684</v>
      </c>
    </row>
    <row r="297" spans="1:8" ht="15.75" customHeight="1" x14ac:dyDescent="0.25">
      <c r="A297" s="11"/>
      <c r="B297" s="2">
        <v>1</v>
      </c>
      <c r="C297" s="200" t="s">
        <v>297</v>
      </c>
      <c r="D297" s="201"/>
      <c r="E297" s="201"/>
      <c r="F297" s="201"/>
      <c r="G297" s="202"/>
    </row>
    <row r="298" spans="1:8" x14ac:dyDescent="0.25">
      <c r="A298" s="11"/>
      <c r="B298" s="17">
        <v>2</v>
      </c>
      <c r="C298" s="200" t="s">
        <v>298</v>
      </c>
      <c r="D298" s="201"/>
      <c r="E298" s="201"/>
      <c r="F298" s="201"/>
      <c r="G298" s="202"/>
    </row>
    <row r="299" spans="1:8" x14ac:dyDescent="0.25">
      <c r="A299" s="11"/>
      <c r="B299" s="17">
        <v>3</v>
      </c>
      <c r="C299" s="200" t="s">
        <v>299</v>
      </c>
      <c r="D299" s="201"/>
      <c r="E299" s="201"/>
      <c r="F299" s="201"/>
      <c r="G299" s="202"/>
    </row>
    <row r="300" spans="1:8" x14ac:dyDescent="0.25">
      <c r="A300" s="49"/>
      <c r="B300" s="18">
        <v>4</v>
      </c>
      <c r="C300" s="156" t="s">
        <v>300</v>
      </c>
      <c r="D300" s="157"/>
      <c r="E300" s="157"/>
      <c r="F300" s="157"/>
      <c r="G300" s="158"/>
    </row>
    <row r="301" spans="1:8" s="48" customFormat="1" ht="16.5" thickBot="1" x14ac:dyDescent="0.45">
      <c r="A301" s="65" t="s">
        <v>36</v>
      </c>
      <c r="B301" s="63"/>
      <c r="C301" s="218" t="str">
        <f>IF(B301="","← 回答欄（クリックして選択してください）","")</f>
        <v>← 回答欄（クリックして選択してください）</v>
      </c>
      <c r="D301" s="139"/>
      <c r="E301" s="139"/>
      <c r="F301" s="139"/>
      <c r="G301" s="140"/>
      <c r="H301" s="129"/>
    </row>
    <row r="302" spans="1:8" ht="16.5" x14ac:dyDescent="0.25">
      <c r="A302" s="8" t="s">
        <v>301</v>
      </c>
      <c r="B302" s="147" t="s">
        <v>302</v>
      </c>
      <c r="C302" s="148"/>
      <c r="D302" s="148"/>
      <c r="E302" s="148"/>
      <c r="F302" s="148"/>
      <c r="G302" s="149"/>
    </row>
    <row r="303" spans="1:8" ht="31.5" x14ac:dyDescent="0.25">
      <c r="A303" s="11"/>
      <c r="B303" s="150" t="s">
        <v>303</v>
      </c>
      <c r="C303" s="151"/>
      <c r="D303" s="151"/>
      <c r="E303" s="151"/>
      <c r="F303" s="151"/>
      <c r="G303" s="152"/>
      <c r="H303" s="128" t="s">
        <v>684</v>
      </c>
    </row>
    <row r="304" spans="1:8" ht="31.5" x14ac:dyDescent="0.25">
      <c r="A304" s="11"/>
      <c r="B304" s="2">
        <v>1</v>
      </c>
      <c r="C304" s="200" t="s">
        <v>304</v>
      </c>
      <c r="D304" s="201"/>
      <c r="E304" s="201"/>
      <c r="F304" s="201"/>
      <c r="G304" s="202"/>
      <c r="H304" s="128" t="s">
        <v>684</v>
      </c>
    </row>
    <row r="305" spans="1:8" ht="31.5" x14ac:dyDescent="0.25">
      <c r="A305" s="11"/>
      <c r="B305" s="2">
        <v>2</v>
      </c>
      <c r="C305" s="200" t="s">
        <v>305</v>
      </c>
      <c r="D305" s="201"/>
      <c r="E305" s="201"/>
      <c r="F305" s="201"/>
      <c r="G305" s="202"/>
      <c r="H305" s="128" t="s">
        <v>684</v>
      </c>
    </row>
    <row r="306" spans="1:8" x14ac:dyDescent="0.25">
      <c r="A306" s="49"/>
      <c r="B306" s="3">
        <v>3</v>
      </c>
      <c r="C306" s="156" t="s">
        <v>306</v>
      </c>
      <c r="D306" s="157"/>
      <c r="E306" s="157"/>
      <c r="F306" s="157"/>
      <c r="G306" s="158"/>
    </row>
    <row r="307" spans="1:8" s="48" customFormat="1" ht="16.5" thickBot="1" x14ac:dyDescent="0.45">
      <c r="A307" s="65" t="s">
        <v>36</v>
      </c>
      <c r="B307" s="63"/>
      <c r="C307" s="218" t="str">
        <f>IF(B307="","← 回答欄（クリックして選択してください）","")</f>
        <v>← 回答欄（クリックして選択してください）</v>
      </c>
      <c r="D307" s="139"/>
      <c r="E307" s="139"/>
      <c r="F307" s="139"/>
      <c r="G307" s="140"/>
      <c r="H307" s="129"/>
    </row>
    <row r="308" spans="1:8" ht="16.5" x14ac:dyDescent="0.25">
      <c r="A308" s="8" t="s">
        <v>307</v>
      </c>
      <c r="B308" s="147" t="s">
        <v>308</v>
      </c>
      <c r="C308" s="148"/>
      <c r="D308" s="148"/>
      <c r="E308" s="148"/>
      <c r="F308" s="148"/>
      <c r="G308" s="149"/>
    </row>
    <row r="309" spans="1:8" ht="31.5" x14ac:dyDescent="0.25">
      <c r="A309" s="11"/>
      <c r="B309" s="150" t="s">
        <v>309</v>
      </c>
      <c r="C309" s="151"/>
      <c r="D309" s="151"/>
      <c r="E309" s="151"/>
      <c r="F309" s="151"/>
      <c r="G309" s="152"/>
      <c r="H309" s="128" t="s">
        <v>684</v>
      </c>
    </row>
    <row r="310" spans="1:8" x14ac:dyDescent="0.25">
      <c r="A310" s="11"/>
      <c r="B310" s="2">
        <v>1</v>
      </c>
      <c r="C310" s="200" t="s">
        <v>310</v>
      </c>
      <c r="D310" s="201"/>
      <c r="E310" s="201"/>
      <c r="F310" s="201"/>
      <c r="G310" s="202"/>
    </row>
    <row r="311" spans="1:8" x14ac:dyDescent="0.25">
      <c r="A311" s="11"/>
      <c r="B311" s="2">
        <v>2</v>
      </c>
      <c r="C311" s="200" t="s">
        <v>311</v>
      </c>
      <c r="D311" s="201"/>
      <c r="E311" s="201"/>
      <c r="F311" s="201"/>
      <c r="G311" s="202"/>
    </row>
    <row r="312" spans="1:8" x14ac:dyDescent="0.25">
      <c r="A312" s="11"/>
      <c r="B312" s="2">
        <v>3</v>
      </c>
      <c r="C312" s="200" t="s">
        <v>312</v>
      </c>
      <c r="D312" s="201"/>
      <c r="E312" s="201"/>
      <c r="F312" s="201"/>
      <c r="G312" s="202"/>
    </row>
    <row r="313" spans="1:8" x14ac:dyDescent="0.25">
      <c r="A313" s="11"/>
      <c r="B313" s="9">
        <v>4</v>
      </c>
      <c r="C313" s="200" t="s">
        <v>313</v>
      </c>
      <c r="D313" s="201"/>
      <c r="E313" s="201"/>
      <c r="F313" s="201"/>
      <c r="G313" s="202"/>
    </row>
    <row r="314" spans="1:8" s="48" customFormat="1" ht="16.5" thickBot="1" x14ac:dyDescent="0.45">
      <c r="A314" s="65" t="s">
        <v>36</v>
      </c>
      <c r="B314" s="63"/>
      <c r="C314" s="218" t="str">
        <f>IF(B314="","← 回答欄（クリックして選択してください）","")</f>
        <v>← 回答欄（クリックして選択してください）</v>
      </c>
      <c r="D314" s="139"/>
      <c r="E314" s="139"/>
      <c r="F314" s="139"/>
      <c r="G314" s="140"/>
      <c r="H314" s="129"/>
    </row>
    <row r="315" spans="1:8" ht="16.5" customHeight="1" x14ac:dyDescent="0.25">
      <c r="A315" s="22" t="s">
        <v>314</v>
      </c>
      <c r="B315" s="209" t="s">
        <v>315</v>
      </c>
      <c r="C315" s="210"/>
      <c r="D315" s="210"/>
      <c r="E315" s="210"/>
      <c r="F315" s="210"/>
      <c r="G315" s="211"/>
    </row>
    <row r="316" spans="1:8" ht="15.75" customHeight="1" x14ac:dyDescent="0.25">
      <c r="A316" s="11"/>
      <c r="B316" s="212" t="s">
        <v>316</v>
      </c>
      <c r="C316" s="213"/>
      <c r="D316" s="213"/>
      <c r="E316" s="213"/>
      <c r="F316" s="213"/>
      <c r="G316" s="214"/>
    </row>
    <row r="317" spans="1:8" ht="15.75" customHeight="1" x14ac:dyDescent="0.25">
      <c r="A317" s="11"/>
      <c r="B317" s="23">
        <v>1</v>
      </c>
      <c r="C317" s="132" t="s">
        <v>317</v>
      </c>
      <c r="D317" s="133"/>
      <c r="E317" s="133"/>
      <c r="F317" s="133"/>
      <c r="G317" s="134"/>
    </row>
    <row r="318" spans="1:8" ht="15.75" customHeight="1" x14ac:dyDescent="0.25">
      <c r="A318" s="11"/>
      <c r="B318" s="23">
        <v>2</v>
      </c>
      <c r="C318" s="132" t="s">
        <v>318</v>
      </c>
      <c r="D318" s="133"/>
      <c r="E318" s="133"/>
      <c r="F318" s="133"/>
      <c r="G318" s="134"/>
    </row>
    <row r="319" spans="1:8" ht="15.75" customHeight="1" x14ac:dyDescent="0.25">
      <c r="A319" s="11"/>
      <c r="B319" s="23">
        <v>3</v>
      </c>
      <c r="C319" s="132" t="s">
        <v>319</v>
      </c>
      <c r="D319" s="133"/>
      <c r="E319" s="133"/>
      <c r="F319" s="133"/>
      <c r="G319" s="134"/>
    </row>
    <row r="320" spans="1:8" ht="15.75" customHeight="1" x14ac:dyDescent="0.25">
      <c r="A320" s="49"/>
      <c r="B320" s="26">
        <v>4</v>
      </c>
      <c r="C320" s="135" t="s">
        <v>320</v>
      </c>
      <c r="D320" s="136"/>
      <c r="E320" s="136"/>
      <c r="F320" s="136"/>
      <c r="G320" s="137"/>
    </row>
    <row r="321" spans="1:8" s="48" customFormat="1" ht="16.5" customHeight="1" thickBot="1" x14ac:dyDescent="0.45">
      <c r="A321" s="46" t="s">
        <v>36</v>
      </c>
      <c r="B321" s="47"/>
      <c r="C321" s="138" t="str">
        <f>IF(B321="","← 回答欄（クリックして選択してください）","")</f>
        <v>← 回答欄（クリックして選択してください）</v>
      </c>
      <c r="D321" s="139"/>
      <c r="E321" s="139"/>
      <c r="F321" s="139"/>
      <c r="G321" s="140"/>
      <c r="H321" s="129"/>
    </row>
    <row r="322" spans="1:8" ht="16.5" x14ac:dyDescent="0.25">
      <c r="A322" s="22" t="s">
        <v>321</v>
      </c>
      <c r="B322" s="209" t="s">
        <v>322</v>
      </c>
      <c r="C322" s="210"/>
      <c r="D322" s="210"/>
      <c r="E322" s="210"/>
      <c r="F322" s="210"/>
      <c r="G322" s="211"/>
    </row>
    <row r="323" spans="1:8" ht="15.75" customHeight="1" x14ac:dyDescent="0.25">
      <c r="A323" s="11"/>
      <c r="B323" s="212" t="s">
        <v>720</v>
      </c>
      <c r="C323" s="213"/>
      <c r="D323" s="213"/>
      <c r="E323" s="213"/>
      <c r="F323" s="213"/>
      <c r="G323" s="214"/>
    </row>
    <row r="324" spans="1:8" ht="15.75" customHeight="1" x14ac:dyDescent="0.25">
      <c r="A324" s="11"/>
      <c r="B324" s="23">
        <v>1</v>
      </c>
      <c r="C324" s="132" t="s">
        <v>323</v>
      </c>
      <c r="D324" s="133"/>
      <c r="E324" s="133"/>
      <c r="F324" s="133"/>
      <c r="G324" s="134"/>
    </row>
    <row r="325" spans="1:8" ht="15.75" customHeight="1" x14ac:dyDescent="0.25">
      <c r="A325" s="11"/>
      <c r="B325" s="23">
        <v>2</v>
      </c>
      <c r="C325" s="132" t="s">
        <v>324</v>
      </c>
      <c r="D325" s="133"/>
      <c r="E325" s="133"/>
      <c r="F325" s="133"/>
      <c r="G325" s="134"/>
    </row>
    <row r="326" spans="1:8" ht="15" customHeight="1" x14ac:dyDescent="0.25">
      <c r="A326" s="11"/>
      <c r="B326" s="23">
        <v>3</v>
      </c>
      <c r="C326" s="132" t="s">
        <v>325</v>
      </c>
      <c r="D326" s="133"/>
      <c r="E326" s="133"/>
      <c r="F326" s="133"/>
      <c r="G326" s="134"/>
    </row>
    <row r="327" spans="1:8" x14ac:dyDescent="0.25">
      <c r="A327" s="49"/>
      <c r="B327" s="26">
        <v>4</v>
      </c>
      <c r="C327" s="135" t="s">
        <v>326</v>
      </c>
      <c r="D327" s="136"/>
      <c r="E327" s="136"/>
      <c r="F327" s="136"/>
      <c r="G327" s="137"/>
    </row>
    <row r="328" spans="1:8" s="48" customFormat="1" ht="16.5" thickBot="1" x14ac:dyDescent="0.45">
      <c r="A328" s="46" t="s">
        <v>36</v>
      </c>
      <c r="B328" s="47"/>
      <c r="C328" s="138" t="str">
        <f>IF(B328="","← 回答欄（クリックして選択してください）","")</f>
        <v>← 回答欄（クリックして選択してください）</v>
      </c>
      <c r="D328" s="139"/>
      <c r="E328" s="139"/>
      <c r="F328" s="139"/>
      <c r="G328" s="140"/>
      <c r="H328" s="129"/>
    </row>
    <row r="329" spans="1:8" ht="16.5" x14ac:dyDescent="0.25">
      <c r="A329" s="8" t="s">
        <v>327</v>
      </c>
      <c r="B329" s="147" t="s">
        <v>328</v>
      </c>
      <c r="C329" s="148"/>
      <c r="D329" s="148"/>
      <c r="E329" s="148"/>
      <c r="F329" s="148"/>
      <c r="G329" s="149"/>
    </row>
    <row r="330" spans="1:8" ht="31.5" x14ac:dyDescent="0.25">
      <c r="A330" s="11"/>
      <c r="B330" s="222" t="s">
        <v>329</v>
      </c>
      <c r="C330" s="223"/>
      <c r="D330" s="223"/>
      <c r="E330" s="223"/>
      <c r="F330" s="223"/>
      <c r="G330" s="224"/>
      <c r="H330" s="128" t="s">
        <v>684</v>
      </c>
    </row>
    <row r="331" spans="1:8" x14ac:dyDescent="0.25">
      <c r="A331" s="11"/>
      <c r="B331" s="2">
        <v>1</v>
      </c>
      <c r="C331" s="200" t="s">
        <v>330</v>
      </c>
      <c r="D331" s="201"/>
      <c r="E331" s="201"/>
      <c r="F331" s="201"/>
      <c r="G331" s="202"/>
    </row>
    <row r="332" spans="1:8" x14ac:dyDescent="0.25">
      <c r="A332" s="11"/>
      <c r="B332" s="2">
        <v>2</v>
      </c>
      <c r="C332" s="200" t="s">
        <v>331</v>
      </c>
      <c r="D332" s="201"/>
      <c r="E332" s="201"/>
      <c r="F332" s="201"/>
      <c r="G332" s="202"/>
    </row>
    <row r="333" spans="1:8" x14ac:dyDescent="0.25">
      <c r="A333" s="49"/>
      <c r="B333" s="3">
        <v>3</v>
      </c>
      <c r="C333" s="156" t="s">
        <v>332</v>
      </c>
      <c r="D333" s="157"/>
      <c r="E333" s="157"/>
      <c r="F333" s="157"/>
      <c r="G333" s="158"/>
    </row>
    <row r="334" spans="1:8" s="48" customFormat="1" ht="16.5" thickBot="1" x14ac:dyDescent="0.45">
      <c r="A334" s="65" t="s">
        <v>36</v>
      </c>
      <c r="B334" s="63"/>
      <c r="C334" s="218" t="str">
        <f>IF(B334="","← 回答欄（クリックして選択してください）","")</f>
        <v>← 回答欄（クリックして選択してください）</v>
      </c>
      <c r="D334" s="139"/>
      <c r="E334" s="139"/>
      <c r="F334" s="139"/>
      <c r="G334" s="140"/>
      <c r="H334" s="129"/>
    </row>
    <row r="335" spans="1:8" ht="16.5" x14ac:dyDescent="0.25">
      <c r="A335" s="8" t="s">
        <v>333</v>
      </c>
      <c r="B335" s="147" t="s">
        <v>334</v>
      </c>
      <c r="C335" s="148"/>
      <c r="D335" s="148"/>
      <c r="E335" s="148"/>
      <c r="F335" s="148"/>
      <c r="G335" s="149"/>
    </row>
    <row r="336" spans="1:8" ht="31.5" x14ac:dyDescent="0.25">
      <c r="A336" s="11"/>
      <c r="B336" s="150" t="s">
        <v>335</v>
      </c>
      <c r="C336" s="151"/>
      <c r="D336" s="151"/>
      <c r="E336" s="151"/>
      <c r="F336" s="151"/>
      <c r="G336" s="152"/>
      <c r="H336" s="128" t="s">
        <v>684</v>
      </c>
    </row>
    <row r="337" spans="1:8" ht="31.5" customHeight="1" x14ac:dyDescent="0.25">
      <c r="A337" s="11"/>
      <c r="B337" s="2">
        <v>1</v>
      </c>
      <c r="C337" s="200" t="s">
        <v>336</v>
      </c>
      <c r="D337" s="201"/>
      <c r="E337" s="201"/>
      <c r="F337" s="201"/>
      <c r="G337" s="202"/>
      <c r="H337" s="128" t="s">
        <v>684</v>
      </c>
    </row>
    <row r="338" spans="1:8" ht="31.5" customHeight="1" x14ac:dyDescent="0.25">
      <c r="A338" s="11"/>
      <c r="B338" s="2">
        <v>2</v>
      </c>
      <c r="C338" s="200" t="s">
        <v>337</v>
      </c>
      <c r="D338" s="201"/>
      <c r="E338" s="201"/>
      <c r="F338" s="201"/>
      <c r="G338" s="202"/>
      <c r="H338" s="128" t="s">
        <v>684</v>
      </c>
    </row>
    <row r="339" spans="1:8" ht="31.5" customHeight="1" x14ac:dyDescent="0.25">
      <c r="A339" s="49"/>
      <c r="B339" s="3">
        <v>3</v>
      </c>
      <c r="C339" s="156" t="s">
        <v>338</v>
      </c>
      <c r="D339" s="157"/>
      <c r="E339" s="157"/>
      <c r="F339" s="157"/>
      <c r="G339" s="158"/>
      <c r="H339" s="128" t="s">
        <v>684</v>
      </c>
    </row>
    <row r="340" spans="1:8" s="48" customFormat="1" ht="16.5" thickBot="1" x14ac:dyDescent="0.45">
      <c r="A340" s="65" t="s">
        <v>36</v>
      </c>
      <c r="B340" s="63"/>
      <c r="C340" s="218" t="str">
        <f>IF(B340="","← 回答欄（クリックして選択してください）","")</f>
        <v>← 回答欄（クリックして選択してください）</v>
      </c>
      <c r="D340" s="139"/>
      <c r="E340" s="139"/>
      <c r="F340" s="139"/>
      <c r="G340" s="140"/>
      <c r="H340" s="129"/>
    </row>
    <row r="341" spans="1:8" ht="16.5" x14ac:dyDescent="0.25">
      <c r="A341" s="8" t="s">
        <v>339</v>
      </c>
      <c r="B341" s="147" t="s">
        <v>340</v>
      </c>
      <c r="C341" s="148"/>
      <c r="D341" s="148"/>
      <c r="E341" s="148"/>
      <c r="F341" s="148"/>
      <c r="G341" s="149"/>
    </row>
    <row r="342" spans="1:8" ht="31.5" x14ac:dyDescent="0.25">
      <c r="A342" s="11"/>
      <c r="B342" s="231" t="s">
        <v>341</v>
      </c>
      <c r="C342" s="232"/>
      <c r="D342" s="232"/>
      <c r="E342" s="232"/>
      <c r="F342" s="232"/>
      <c r="G342" s="233"/>
      <c r="H342" s="128" t="s">
        <v>684</v>
      </c>
    </row>
    <row r="343" spans="1:8" x14ac:dyDescent="0.25">
      <c r="A343" s="11"/>
      <c r="B343" s="19">
        <v>1</v>
      </c>
      <c r="C343" s="225" t="s">
        <v>342</v>
      </c>
      <c r="D343" s="226"/>
      <c r="E343" s="226"/>
      <c r="F343" s="226"/>
      <c r="G343" s="227"/>
    </row>
    <row r="344" spans="1:8" x14ac:dyDescent="0.25">
      <c r="A344" s="11"/>
      <c r="B344" s="19">
        <v>2</v>
      </c>
      <c r="C344" s="225" t="s">
        <v>343</v>
      </c>
      <c r="D344" s="226"/>
      <c r="E344" s="226"/>
      <c r="F344" s="226"/>
      <c r="G344" s="227"/>
    </row>
    <row r="345" spans="1:8" x14ac:dyDescent="0.25">
      <c r="A345" s="11"/>
      <c r="B345" s="19">
        <v>3</v>
      </c>
      <c r="C345" s="225" t="s">
        <v>344</v>
      </c>
      <c r="D345" s="226"/>
      <c r="E345" s="226"/>
      <c r="F345" s="226"/>
      <c r="G345" s="227"/>
    </row>
    <row r="346" spans="1:8" x14ac:dyDescent="0.25">
      <c r="A346" s="49"/>
      <c r="B346" s="20">
        <v>4</v>
      </c>
      <c r="C346" s="256" t="s">
        <v>345</v>
      </c>
      <c r="D346" s="257"/>
      <c r="E346" s="257"/>
      <c r="F346" s="257"/>
      <c r="G346" s="258"/>
    </row>
    <row r="347" spans="1:8" s="48" customFormat="1" ht="16.5" thickBot="1" x14ac:dyDescent="0.45">
      <c r="A347" s="67" t="s">
        <v>36</v>
      </c>
      <c r="B347" s="68"/>
      <c r="C347" s="218" t="str">
        <f>IF(B347="","← 回答欄（クリックして選択してください）","")</f>
        <v>← 回答欄（クリックして選択してください）</v>
      </c>
      <c r="D347" s="139"/>
      <c r="E347" s="139"/>
      <c r="F347" s="139"/>
      <c r="G347" s="140"/>
      <c r="H347" s="129"/>
    </row>
    <row r="348" spans="1:8" ht="16.5" x14ac:dyDescent="0.25">
      <c r="A348" s="8" t="s">
        <v>346</v>
      </c>
      <c r="B348" s="147" t="s">
        <v>347</v>
      </c>
      <c r="C348" s="148"/>
      <c r="D348" s="148"/>
      <c r="E348" s="148"/>
      <c r="F348" s="148"/>
      <c r="G348" s="149"/>
    </row>
    <row r="349" spans="1:8" x14ac:dyDescent="0.25">
      <c r="A349" s="11"/>
      <c r="B349" s="231" t="s">
        <v>348</v>
      </c>
      <c r="C349" s="232"/>
      <c r="D349" s="232"/>
      <c r="E349" s="232"/>
      <c r="F349" s="232"/>
      <c r="G349" s="233"/>
    </row>
    <row r="350" spans="1:8" x14ac:dyDescent="0.25">
      <c r="A350" s="11"/>
      <c r="B350" s="19">
        <v>1</v>
      </c>
      <c r="C350" s="225" t="s">
        <v>349</v>
      </c>
      <c r="D350" s="226"/>
      <c r="E350" s="226"/>
      <c r="F350" s="226"/>
      <c r="G350" s="227"/>
    </row>
    <row r="351" spans="1:8" x14ac:dyDescent="0.25">
      <c r="A351" s="11"/>
      <c r="B351" s="19">
        <v>2</v>
      </c>
      <c r="C351" s="200" t="s">
        <v>350</v>
      </c>
      <c r="D351" s="201"/>
      <c r="E351" s="201"/>
      <c r="F351" s="201"/>
      <c r="G351" s="202"/>
    </row>
    <row r="352" spans="1:8" x14ac:dyDescent="0.25">
      <c r="A352" s="49"/>
      <c r="B352" s="20">
        <v>3</v>
      </c>
      <c r="C352" s="256" t="s">
        <v>351</v>
      </c>
      <c r="D352" s="257"/>
      <c r="E352" s="257"/>
      <c r="F352" s="257"/>
      <c r="G352" s="258"/>
    </row>
    <row r="353" spans="1:8" s="48" customFormat="1" ht="16.5" thickBot="1" x14ac:dyDescent="0.45">
      <c r="A353" s="131" t="s">
        <v>36</v>
      </c>
      <c r="B353" s="63"/>
      <c r="C353" s="218" t="str">
        <f>IF(B353="","← 回答欄（クリックして選択してください）","")</f>
        <v>← 回答欄（クリックして選択してください）</v>
      </c>
      <c r="D353" s="139"/>
      <c r="E353" s="139"/>
      <c r="F353" s="139"/>
      <c r="G353" s="140"/>
      <c r="H353" s="129"/>
    </row>
    <row r="354" spans="1:8" ht="16.5" x14ac:dyDescent="0.25">
      <c r="A354" s="8" t="s">
        <v>352</v>
      </c>
      <c r="B354" s="147" t="s">
        <v>353</v>
      </c>
      <c r="C354" s="148"/>
      <c r="D354" s="148"/>
      <c r="E354" s="148"/>
      <c r="F354" s="148"/>
      <c r="G354" s="149"/>
    </row>
    <row r="355" spans="1:8" ht="31.7" customHeight="1" x14ac:dyDescent="0.25">
      <c r="A355" s="11"/>
      <c r="B355" s="150" t="s">
        <v>354</v>
      </c>
      <c r="C355" s="151"/>
      <c r="D355" s="151"/>
      <c r="E355" s="151"/>
      <c r="F355" s="151"/>
      <c r="G355" s="152"/>
      <c r="H355" s="128" t="s">
        <v>684</v>
      </c>
    </row>
    <row r="356" spans="1:8" ht="31.5" customHeight="1" x14ac:dyDescent="0.25">
      <c r="A356" s="11"/>
      <c r="B356" s="2">
        <v>1</v>
      </c>
      <c r="C356" s="228" t="s">
        <v>355</v>
      </c>
      <c r="D356" s="229"/>
      <c r="E356" s="229"/>
      <c r="F356" s="229"/>
      <c r="G356" s="230"/>
      <c r="H356" s="128" t="s">
        <v>684</v>
      </c>
    </row>
    <row r="357" spans="1:8" ht="31.5" customHeight="1" x14ac:dyDescent="0.25">
      <c r="A357" s="11"/>
      <c r="B357" s="2">
        <v>2</v>
      </c>
      <c r="C357" s="228" t="s">
        <v>356</v>
      </c>
      <c r="D357" s="229"/>
      <c r="E357" s="229"/>
      <c r="F357" s="229"/>
      <c r="G357" s="230"/>
      <c r="H357" s="128" t="s">
        <v>684</v>
      </c>
    </row>
    <row r="358" spans="1:8" x14ac:dyDescent="0.25">
      <c r="A358" s="49"/>
      <c r="B358" s="3">
        <v>3</v>
      </c>
      <c r="C358" s="156" t="s">
        <v>357</v>
      </c>
      <c r="D358" s="157"/>
      <c r="E358" s="157"/>
      <c r="F358" s="157"/>
      <c r="G358" s="158"/>
    </row>
    <row r="359" spans="1:8" s="48" customFormat="1" ht="16.5" thickBot="1" x14ac:dyDescent="0.45">
      <c r="A359" s="65" t="s">
        <v>36</v>
      </c>
      <c r="B359" s="63"/>
      <c r="C359" s="218" t="str">
        <f>IF(B359="","← 回答欄（クリックして選択してください）","")</f>
        <v>← 回答欄（クリックして選択してください）</v>
      </c>
      <c r="D359" s="139"/>
      <c r="E359" s="139"/>
      <c r="F359" s="139"/>
      <c r="G359" s="140"/>
      <c r="H359" s="129"/>
    </row>
    <row r="360" spans="1:8" ht="15.75" customHeight="1" x14ac:dyDescent="0.25">
      <c r="A360" s="8" t="s">
        <v>358</v>
      </c>
      <c r="B360" s="147" t="s">
        <v>359</v>
      </c>
      <c r="C360" s="148"/>
      <c r="D360" s="148"/>
      <c r="E360" s="148"/>
      <c r="F360" s="148"/>
      <c r="G360" s="149"/>
    </row>
    <row r="361" spans="1:8" ht="31.5" customHeight="1" x14ac:dyDescent="0.25">
      <c r="A361" s="11"/>
      <c r="B361" s="150" t="s">
        <v>360</v>
      </c>
      <c r="C361" s="151"/>
      <c r="D361" s="151"/>
      <c r="E361" s="151"/>
      <c r="F361" s="151"/>
      <c r="G361" s="152"/>
      <c r="H361" s="128" t="s">
        <v>684</v>
      </c>
    </row>
    <row r="362" spans="1:8" x14ac:dyDescent="0.25">
      <c r="A362" s="11"/>
      <c r="B362" s="2">
        <v>1</v>
      </c>
      <c r="C362" s="200" t="s">
        <v>361</v>
      </c>
      <c r="D362" s="201"/>
      <c r="E362" s="201"/>
      <c r="F362" s="201"/>
      <c r="G362" s="202"/>
    </row>
    <row r="363" spans="1:8" x14ac:dyDescent="0.25">
      <c r="A363" s="11"/>
      <c r="B363" s="2">
        <v>2</v>
      </c>
      <c r="C363" s="200" t="s">
        <v>362</v>
      </c>
      <c r="D363" s="201"/>
      <c r="E363" s="201"/>
      <c r="F363" s="201"/>
      <c r="G363" s="202"/>
    </row>
    <row r="364" spans="1:8" x14ac:dyDescent="0.25">
      <c r="A364" s="1"/>
      <c r="B364" s="2">
        <v>3</v>
      </c>
      <c r="C364" s="200" t="s">
        <v>363</v>
      </c>
      <c r="D364" s="201"/>
      <c r="E364" s="201"/>
      <c r="F364" s="201"/>
      <c r="G364" s="202"/>
    </row>
    <row r="365" spans="1:8" x14ac:dyDescent="0.25">
      <c r="A365" s="78"/>
      <c r="B365" s="3">
        <v>4</v>
      </c>
      <c r="C365" s="156" t="s">
        <v>364</v>
      </c>
      <c r="D365" s="157"/>
      <c r="E365" s="157"/>
      <c r="F365" s="157"/>
      <c r="G365" s="158"/>
    </row>
    <row r="366" spans="1:8" s="48" customFormat="1" ht="16.5" thickBot="1" x14ac:dyDescent="0.45">
      <c r="A366" s="65" t="s">
        <v>36</v>
      </c>
      <c r="B366" s="63"/>
      <c r="C366" s="218" t="str">
        <f>IF(B366="","← 回答欄（クリックして選択してください）","")</f>
        <v>← 回答欄（クリックして選択してください）</v>
      </c>
      <c r="D366" s="139"/>
      <c r="E366" s="139"/>
      <c r="F366" s="139"/>
      <c r="G366" s="140"/>
      <c r="H366" s="129"/>
    </row>
    <row r="367" spans="1:8" ht="16.5" x14ac:dyDescent="0.25">
      <c r="A367" s="28" t="s">
        <v>365</v>
      </c>
      <c r="B367" s="147" t="s">
        <v>366</v>
      </c>
      <c r="C367" s="148"/>
      <c r="D367" s="148"/>
      <c r="E367" s="148"/>
      <c r="F367" s="148"/>
      <c r="G367" s="149"/>
    </row>
    <row r="368" spans="1:8" ht="31.5" x14ac:dyDescent="0.25">
      <c r="A368" s="11"/>
      <c r="B368" s="150" t="s">
        <v>367</v>
      </c>
      <c r="C368" s="151"/>
      <c r="D368" s="151"/>
      <c r="E368" s="151"/>
      <c r="F368" s="151"/>
      <c r="G368" s="152"/>
      <c r="H368" s="128" t="s">
        <v>684</v>
      </c>
    </row>
    <row r="369" spans="1:8" x14ac:dyDescent="0.25">
      <c r="A369" s="11"/>
      <c r="B369" s="2">
        <v>1</v>
      </c>
      <c r="C369" s="200" t="s">
        <v>368</v>
      </c>
      <c r="D369" s="201"/>
      <c r="E369" s="201"/>
      <c r="F369" s="201"/>
      <c r="G369" s="202"/>
    </row>
    <row r="370" spans="1:8" x14ac:dyDescent="0.25">
      <c r="A370" s="11"/>
      <c r="B370" s="2">
        <v>2</v>
      </c>
      <c r="C370" s="200" t="s">
        <v>369</v>
      </c>
      <c r="D370" s="201"/>
      <c r="E370" s="201"/>
      <c r="F370" s="201"/>
      <c r="G370" s="202"/>
    </row>
    <row r="371" spans="1:8" ht="16.5" customHeight="1" x14ac:dyDescent="0.25">
      <c r="A371" s="49"/>
      <c r="B371" s="9">
        <v>3</v>
      </c>
      <c r="C371" s="156" t="s">
        <v>370</v>
      </c>
      <c r="D371" s="157"/>
      <c r="E371" s="157"/>
      <c r="F371" s="157"/>
      <c r="G371" s="158"/>
    </row>
    <row r="372" spans="1:8" s="48" customFormat="1" ht="17.25" customHeight="1" thickBot="1" x14ac:dyDescent="0.45">
      <c r="A372" s="65" t="s">
        <v>36</v>
      </c>
      <c r="B372" s="63"/>
      <c r="C372" s="218" t="str">
        <f>IF(B372="","← 回答欄（クリックして選択してください）","")</f>
        <v>← 回答欄（クリックして選択してください）</v>
      </c>
      <c r="D372" s="139"/>
      <c r="E372" s="139"/>
      <c r="F372" s="139"/>
      <c r="G372" s="140"/>
      <c r="H372" s="129"/>
    </row>
    <row r="373" spans="1:8" ht="17.25" customHeight="1" x14ac:dyDescent="0.25">
      <c r="A373" s="22" t="s">
        <v>371</v>
      </c>
      <c r="B373" s="209" t="s">
        <v>372</v>
      </c>
      <c r="C373" s="210"/>
      <c r="D373" s="210"/>
      <c r="E373" s="210"/>
      <c r="F373" s="210"/>
      <c r="G373" s="211"/>
    </row>
    <row r="374" spans="1:8" ht="31.7" customHeight="1" x14ac:dyDescent="0.25">
      <c r="A374" s="11"/>
      <c r="B374" s="212" t="s">
        <v>711</v>
      </c>
      <c r="C374" s="213"/>
      <c r="D374" s="213"/>
      <c r="E374" s="213"/>
      <c r="F374" s="213"/>
      <c r="G374" s="214"/>
      <c r="H374" s="128" t="s">
        <v>684</v>
      </c>
    </row>
    <row r="375" spans="1:8" ht="31.7" customHeight="1" x14ac:dyDescent="0.25">
      <c r="A375" s="11"/>
      <c r="B375" s="23">
        <v>1</v>
      </c>
      <c r="C375" s="132" t="s">
        <v>712</v>
      </c>
      <c r="D375" s="133"/>
      <c r="E375" s="133"/>
      <c r="F375" s="133"/>
      <c r="G375" s="134"/>
      <c r="H375" s="128" t="s">
        <v>684</v>
      </c>
    </row>
    <row r="376" spans="1:8" ht="31.7" customHeight="1" x14ac:dyDescent="0.25">
      <c r="A376" s="11"/>
      <c r="B376" s="23">
        <v>2</v>
      </c>
      <c r="C376" s="132" t="s">
        <v>713</v>
      </c>
      <c r="D376" s="133"/>
      <c r="E376" s="133"/>
      <c r="F376" s="133"/>
      <c r="G376" s="134"/>
      <c r="H376" s="128" t="s">
        <v>684</v>
      </c>
    </row>
    <row r="377" spans="1:8" ht="31.7" customHeight="1" x14ac:dyDescent="0.25">
      <c r="A377" s="11"/>
      <c r="B377" s="23">
        <v>3</v>
      </c>
      <c r="C377" s="132" t="s">
        <v>714</v>
      </c>
      <c r="D377" s="133"/>
      <c r="E377" s="133"/>
      <c r="F377" s="133"/>
      <c r="G377" s="134"/>
      <c r="H377" s="128" t="s">
        <v>684</v>
      </c>
    </row>
    <row r="378" spans="1:8" ht="31.7" customHeight="1" x14ac:dyDescent="0.25">
      <c r="A378" s="49"/>
      <c r="B378" s="26">
        <v>4</v>
      </c>
      <c r="C378" s="135" t="s">
        <v>715</v>
      </c>
      <c r="D378" s="136"/>
      <c r="E378" s="136"/>
      <c r="F378" s="136"/>
      <c r="G378" s="137"/>
      <c r="H378" s="128" t="s">
        <v>684</v>
      </c>
    </row>
    <row r="379" spans="1:8" s="48" customFormat="1" ht="16.5" thickBot="1" x14ac:dyDescent="0.45">
      <c r="A379" s="46" t="s">
        <v>36</v>
      </c>
      <c r="B379" s="47"/>
      <c r="C379" s="138" t="str">
        <f>IF(B379="","← 回答欄（クリックして選択してください）","")</f>
        <v>← 回答欄（クリックして選択してください）</v>
      </c>
      <c r="D379" s="139"/>
      <c r="E379" s="139"/>
      <c r="F379" s="139"/>
      <c r="G379" s="140"/>
      <c r="H379" s="129"/>
    </row>
    <row r="380" spans="1:8" ht="31.5" customHeight="1" thickBot="1" x14ac:dyDescent="0.3">
      <c r="A380" s="16" t="s">
        <v>373</v>
      </c>
      <c r="B380" s="153" t="s">
        <v>374</v>
      </c>
      <c r="C380" s="154"/>
      <c r="D380" s="154"/>
      <c r="E380" s="154"/>
      <c r="F380" s="154"/>
      <c r="G380" s="155"/>
      <c r="H380" s="128" t="s">
        <v>684</v>
      </c>
    </row>
    <row r="381" spans="1:8" ht="31.5" customHeight="1" x14ac:dyDescent="0.25">
      <c r="A381" s="51" t="s">
        <v>375</v>
      </c>
      <c r="B381" s="141" t="s">
        <v>224</v>
      </c>
      <c r="C381" s="142"/>
      <c r="D381" s="142"/>
      <c r="E381" s="142"/>
      <c r="F381" s="142"/>
      <c r="G381" s="143"/>
      <c r="H381" s="128" t="s">
        <v>684</v>
      </c>
    </row>
    <row r="382" spans="1:8" ht="79.5" thickBot="1" x14ac:dyDescent="0.3">
      <c r="A382" s="52" t="s">
        <v>72</v>
      </c>
      <c r="B382" s="144"/>
      <c r="C382" s="145"/>
      <c r="D382" s="145"/>
      <c r="E382" s="145"/>
      <c r="F382" s="145"/>
      <c r="G382" s="146"/>
      <c r="H382" s="128" t="s">
        <v>686</v>
      </c>
    </row>
    <row r="383" spans="1:8" x14ac:dyDescent="0.25">
      <c r="A383" s="51" t="s">
        <v>376</v>
      </c>
      <c r="B383" s="141" t="s">
        <v>377</v>
      </c>
      <c r="C383" s="142"/>
      <c r="D383" s="142"/>
      <c r="E383" s="142"/>
      <c r="F383" s="142"/>
      <c r="G383" s="143"/>
    </row>
    <row r="384" spans="1:8" ht="79.5" thickBot="1" x14ac:dyDescent="0.3">
      <c r="A384" s="52" t="s">
        <v>72</v>
      </c>
      <c r="B384" s="144"/>
      <c r="C384" s="145"/>
      <c r="D384" s="145"/>
      <c r="E384" s="145"/>
      <c r="F384" s="145"/>
      <c r="G384" s="146"/>
      <c r="H384" s="128" t="s">
        <v>686</v>
      </c>
    </row>
    <row r="385" spans="1:8" ht="48" customHeight="1" x14ac:dyDescent="0.25">
      <c r="A385" s="51" t="s">
        <v>378</v>
      </c>
      <c r="B385" s="141" t="s">
        <v>379</v>
      </c>
      <c r="C385" s="142"/>
      <c r="D385" s="142"/>
      <c r="E385" s="142"/>
      <c r="F385" s="142"/>
      <c r="G385" s="143"/>
      <c r="H385" s="128" t="s">
        <v>685</v>
      </c>
    </row>
    <row r="386" spans="1:8" ht="79.5" thickBot="1" x14ac:dyDescent="0.3">
      <c r="A386" s="52" t="s">
        <v>72</v>
      </c>
      <c r="B386" s="144"/>
      <c r="C386" s="145"/>
      <c r="D386" s="145"/>
      <c r="E386" s="145"/>
      <c r="F386" s="145"/>
      <c r="G386" s="146"/>
      <c r="H386" s="128" t="s">
        <v>686</v>
      </c>
    </row>
    <row r="387" spans="1:8" ht="15.75" customHeight="1" x14ac:dyDescent="0.25">
      <c r="A387" s="51" t="s">
        <v>380</v>
      </c>
      <c r="B387" s="141" t="s">
        <v>636</v>
      </c>
      <c r="C387" s="142"/>
      <c r="D387" s="142"/>
      <c r="E387" s="142"/>
      <c r="F387" s="142"/>
      <c r="G387" s="143"/>
    </row>
    <row r="388" spans="1:8" ht="79.5" thickBot="1" x14ac:dyDescent="0.3">
      <c r="A388" s="52" t="s">
        <v>72</v>
      </c>
      <c r="B388" s="144"/>
      <c r="C388" s="145"/>
      <c r="D388" s="145"/>
      <c r="E388" s="145"/>
      <c r="F388" s="145"/>
      <c r="G388" s="146"/>
      <c r="H388" s="128" t="s">
        <v>686</v>
      </c>
    </row>
    <row r="389" spans="1:8" ht="31.5" customHeight="1" thickBot="1" x14ac:dyDescent="0.3">
      <c r="A389" s="14" t="s">
        <v>381</v>
      </c>
      <c r="B389" s="153" t="s">
        <v>382</v>
      </c>
      <c r="C389" s="154"/>
      <c r="D389" s="154"/>
      <c r="E389" s="154"/>
      <c r="F389" s="154"/>
      <c r="G389" s="155"/>
      <c r="H389" s="128" t="s">
        <v>684</v>
      </c>
    </row>
    <row r="390" spans="1:8" ht="31.5" customHeight="1" x14ac:dyDescent="0.25">
      <c r="A390" s="51" t="s">
        <v>383</v>
      </c>
      <c r="B390" s="141" t="s">
        <v>224</v>
      </c>
      <c r="C390" s="142"/>
      <c r="D390" s="142"/>
      <c r="E390" s="142"/>
      <c r="F390" s="142"/>
      <c r="G390" s="143"/>
      <c r="H390" s="128" t="s">
        <v>684</v>
      </c>
    </row>
    <row r="391" spans="1:8" ht="79.5" thickBot="1" x14ac:dyDescent="0.3">
      <c r="A391" s="52" t="s">
        <v>72</v>
      </c>
      <c r="B391" s="144"/>
      <c r="C391" s="145"/>
      <c r="D391" s="145"/>
      <c r="E391" s="145"/>
      <c r="F391" s="145"/>
      <c r="G391" s="146"/>
      <c r="H391" s="128" t="s">
        <v>686</v>
      </c>
    </row>
    <row r="392" spans="1:8" ht="64.5" customHeight="1" x14ac:dyDescent="0.25">
      <c r="A392" s="51" t="s">
        <v>384</v>
      </c>
      <c r="B392" s="141" t="s">
        <v>385</v>
      </c>
      <c r="C392" s="142"/>
      <c r="D392" s="142"/>
      <c r="E392" s="142"/>
      <c r="F392" s="142"/>
      <c r="G392" s="143"/>
      <c r="H392" s="128" t="s">
        <v>687</v>
      </c>
    </row>
    <row r="393" spans="1:8" ht="79.5" thickBot="1" x14ac:dyDescent="0.3">
      <c r="A393" s="52" t="s">
        <v>72</v>
      </c>
      <c r="B393" s="144"/>
      <c r="C393" s="145"/>
      <c r="D393" s="145"/>
      <c r="E393" s="145"/>
      <c r="F393" s="145"/>
      <c r="G393" s="146"/>
      <c r="H393" s="128" t="s">
        <v>686</v>
      </c>
    </row>
    <row r="394" spans="1:8" ht="31.5" x14ac:dyDescent="0.25">
      <c r="A394" s="51" t="s">
        <v>386</v>
      </c>
      <c r="B394" s="234" t="s">
        <v>387</v>
      </c>
      <c r="C394" s="235"/>
      <c r="D394" s="235"/>
      <c r="E394" s="235"/>
      <c r="F394" s="235"/>
      <c r="G394" s="236"/>
      <c r="H394" s="128" t="s">
        <v>684</v>
      </c>
    </row>
    <row r="395" spans="1:8" ht="79.5" thickBot="1" x14ac:dyDescent="0.3">
      <c r="A395" s="56" t="s">
        <v>72</v>
      </c>
      <c r="B395" s="144"/>
      <c r="C395" s="145"/>
      <c r="D395" s="145"/>
      <c r="E395" s="145"/>
      <c r="F395" s="145"/>
      <c r="G395" s="146"/>
      <c r="H395" s="128" t="s">
        <v>686</v>
      </c>
    </row>
    <row r="396" spans="1:8" ht="31.5" x14ac:dyDescent="0.25">
      <c r="A396" s="51" t="s">
        <v>388</v>
      </c>
      <c r="B396" s="141" t="s">
        <v>389</v>
      </c>
      <c r="C396" s="142"/>
      <c r="D396" s="142"/>
      <c r="E396" s="142"/>
      <c r="F396" s="142"/>
      <c r="G396" s="143"/>
      <c r="H396" s="128" t="s">
        <v>684</v>
      </c>
    </row>
    <row r="397" spans="1:8" ht="79.5" thickBot="1" x14ac:dyDescent="0.3">
      <c r="A397" s="52" t="s">
        <v>72</v>
      </c>
      <c r="B397" s="144"/>
      <c r="C397" s="145"/>
      <c r="D397" s="145"/>
      <c r="E397" s="145"/>
      <c r="F397" s="145"/>
      <c r="G397" s="146"/>
      <c r="H397" s="128" t="s">
        <v>686</v>
      </c>
    </row>
    <row r="398" spans="1:8" ht="31.5" x14ac:dyDescent="0.25">
      <c r="A398" s="51" t="s">
        <v>390</v>
      </c>
      <c r="B398" s="141" t="s">
        <v>637</v>
      </c>
      <c r="C398" s="142"/>
      <c r="D398" s="142"/>
      <c r="E398" s="142"/>
      <c r="F398" s="142"/>
      <c r="G398" s="143"/>
      <c r="H398" s="128" t="s">
        <v>684</v>
      </c>
    </row>
    <row r="399" spans="1:8" ht="79.5" thickBot="1" x14ac:dyDescent="0.3">
      <c r="A399" s="52" t="s">
        <v>72</v>
      </c>
      <c r="B399" s="144"/>
      <c r="C399" s="145"/>
      <c r="D399" s="145"/>
      <c r="E399" s="145"/>
      <c r="F399" s="145"/>
      <c r="G399" s="146"/>
      <c r="H399" s="128" t="s">
        <v>686</v>
      </c>
    </row>
    <row r="400" spans="1:8" x14ac:dyDescent="0.25">
      <c r="A400" s="51" t="s">
        <v>391</v>
      </c>
      <c r="B400" s="141" t="s">
        <v>392</v>
      </c>
      <c r="C400" s="142"/>
      <c r="D400" s="142"/>
      <c r="E400" s="142"/>
      <c r="F400" s="142"/>
      <c r="G400" s="143"/>
    </row>
    <row r="401" spans="1:8" ht="79.5" thickBot="1" x14ac:dyDescent="0.3">
      <c r="A401" s="52" t="s">
        <v>72</v>
      </c>
      <c r="B401" s="144"/>
      <c r="C401" s="145"/>
      <c r="D401" s="145"/>
      <c r="E401" s="145"/>
      <c r="F401" s="145"/>
      <c r="G401" s="146"/>
      <c r="H401" s="128" t="s">
        <v>686</v>
      </c>
    </row>
    <row r="402" spans="1:8" ht="19.5" x14ac:dyDescent="0.25">
      <c r="A402" s="53" t="s">
        <v>393</v>
      </c>
      <c r="B402" s="162" t="s">
        <v>394</v>
      </c>
      <c r="C402" s="162"/>
      <c r="D402" s="162"/>
      <c r="E402" s="162"/>
      <c r="F402" s="162"/>
      <c r="G402" s="163"/>
      <c r="H402" s="128" t="s">
        <v>724</v>
      </c>
    </row>
    <row r="403" spans="1:8" ht="108" customHeight="1" thickBot="1" x14ac:dyDescent="0.3">
      <c r="A403" s="159" t="s">
        <v>395</v>
      </c>
      <c r="B403" s="160"/>
      <c r="C403" s="160"/>
      <c r="D403" s="160"/>
      <c r="E403" s="160"/>
      <c r="F403" s="160"/>
      <c r="G403" s="161"/>
      <c r="H403" s="128" t="s">
        <v>725</v>
      </c>
    </row>
    <row r="404" spans="1:8" ht="16.5" x14ac:dyDescent="0.25">
      <c r="A404" s="28" t="s">
        <v>396</v>
      </c>
      <c r="B404" s="237" t="s">
        <v>397</v>
      </c>
      <c r="C404" s="238"/>
      <c r="D404" s="238"/>
      <c r="E404" s="238"/>
      <c r="F404" s="238"/>
      <c r="G404" s="239"/>
    </row>
    <row r="405" spans="1:8" ht="31.5" customHeight="1" x14ac:dyDescent="0.25">
      <c r="A405" s="11"/>
      <c r="B405" s="150" t="s">
        <v>398</v>
      </c>
      <c r="C405" s="151"/>
      <c r="D405" s="151"/>
      <c r="E405" s="151"/>
      <c r="F405" s="151"/>
      <c r="G405" s="152"/>
      <c r="H405" s="128" t="s">
        <v>684</v>
      </c>
    </row>
    <row r="406" spans="1:8" x14ac:dyDescent="0.25">
      <c r="A406" s="11"/>
      <c r="B406" s="2">
        <v>1</v>
      </c>
      <c r="C406" s="200" t="s">
        <v>399</v>
      </c>
      <c r="D406" s="201"/>
      <c r="E406" s="201"/>
      <c r="F406" s="201"/>
      <c r="G406" s="202"/>
    </row>
    <row r="407" spans="1:8" x14ac:dyDescent="0.25">
      <c r="A407" s="11"/>
      <c r="B407" s="2">
        <v>2</v>
      </c>
      <c r="C407" s="200" t="s">
        <v>400</v>
      </c>
      <c r="D407" s="201"/>
      <c r="E407" s="201"/>
      <c r="F407" s="201"/>
      <c r="G407" s="202"/>
    </row>
    <row r="408" spans="1:8" x14ac:dyDescent="0.25">
      <c r="A408" s="11"/>
      <c r="B408" s="2">
        <v>3</v>
      </c>
      <c r="C408" s="200" t="s">
        <v>401</v>
      </c>
      <c r="D408" s="201"/>
      <c r="E408" s="201"/>
      <c r="F408" s="201"/>
      <c r="G408" s="202"/>
    </row>
    <row r="409" spans="1:8" x14ac:dyDescent="0.25">
      <c r="A409" s="49"/>
      <c r="B409" s="3">
        <v>4</v>
      </c>
      <c r="C409" s="156" t="s">
        <v>402</v>
      </c>
      <c r="D409" s="157"/>
      <c r="E409" s="157"/>
      <c r="F409" s="157"/>
      <c r="G409" s="158"/>
    </row>
    <row r="410" spans="1:8" s="48" customFormat="1" ht="16.5" thickBot="1" x14ac:dyDescent="0.45">
      <c r="A410" s="65" t="s">
        <v>36</v>
      </c>
      <c r="B410" s="98" t="str">
        <f>IF(AND(OR(B112=4,B112=5),OR(B120=4,B120=5)),"回答不要","")</f>
        <v/>
      </c>
      <c r="C410" s="218" t="str">
        <f>IF(B410="","← 回答欄（クリックして選択してください）","")</f>
        <v>← 回答欄（クリックして選択してください）</v>
      </c>
      <c r="D410" s="139"/>
      <c r="E410" s="139"/>
      <c r="F410" s="139"/>
      <c r="G410" s="140"/>
      <c r="H410" s="129"/>
    </row>
    <row r="411" spans="1:8" ht="16.5" x14ac:dyDescent="0.25">
      <c r="A411" s="28" t="s">
        <v>403</v>
      </c>
      <c r="B411" s="147" t="s">
        <v>404</v>
      </c>
      <c r="C411" s="148"/>
      <c r="D411" s="148"/>
      <c r="E411" s="148"/>
      <c r="F411" s="148"/>
      <c r="G411" s="149"/>
    </row>
    <row r="412" spans="1:8" ht="31.5" customHeight="1" x14ac:dyDescent="0.25">
      <c r="A412" s="11"/>
      <c r="B412" s="150" t="s">
        <v>405</v>
      </c>
      <c r="C412" s="151"/>
      <c r="D412" s="151"/>
      <c r="E412" s="151"/>
      <c r="F412" s="151"/>
      <c r="G412" s="152"/>
      <c r="H412" s="128" t="s">
        <v>684</v>
      </c>
    </row>
    <row r="413" spans="1:8" x14ac:dyDescent="0.25">
      <c r="A413" s="11"/>
      <c r="B413" s="2">
        <v>1</v>
      </c>
      <c r="C413" s="200" t="s">
        <v>406</v>
      </c>
      <c r="D413" s="201"/>
      <c r="E413" s="201"/>
      <c r="F413" s="201"/>
      <c r="G413" s="202"/>
    </row>
    <row r="414" spans="1:8" x14ac:dyDescent="0.25">
      <c r="A414" s="11"/>
      <c r="B414" s="2">
        <v>2</v>
      </c>
      <c r="C414" s="200" t="s">
        <v>407</v>
      </c>
      <c r="D414" s="201"/>
      <c r="E414" s="201"/>
      <c r="F414" s="201"/>
      <c r="G414" s="202"/>
    </row>
    <row r="415" spans="1:8" x14ac:dyDescent="0.25">
      <c r="A415" s="11"/>
      <c r="B415" s="2">
        <v>3</v>
      </c>
      <c r="C415" s="200" t="s">
        <v>408</v>
      </c>
      <c r="D415" s="201"/>
      <c r="E415" s="201"/>
      <c r="F415" s="201"/>
      <c r="G415" s="202"/>
    </row>
    <row r="416" spans="1:8" x14ac:dyDescent="0.25">
      <c r="A416" s="11"/>
      <c r="B416" s="9">
        <v>4</v>
      </c>
      <c r="C416" s="156" t="s">
        <v>409</v>
      </c>
      <c r="D416" s="157"/>
      <c r="E416" s="157"/>
      <c r="F416" s="157"/>
      <c r="G416" s="158"/>
    </row>
    <row r="417" spans="1:8" s="48" customFormat="1" ht="16.5" thickBot="1" x14ac:dyDescent="0.45">
      <c r="A417" s="46" t="s">
        <v>36</v>
      </c>
      <c r="B417" s="98" t="str">
        <f>IF(OR(B410=4,B410="回答不要"),"回答不要","")</f>
        <v/>
      </c>
      <c r="C417" s="218" t="str">
        <f>IF(B417="","← 回答欄（クリックして選択してください）","")</f>
        <v>← 回答欄（クリックして選択してください）</v>
      </c>
      <c r="D417" s="139"/>
      <c r="E417" s="139"/>
      <c r="F417" s="139"/>
      <c r="G417" s="140"/>
      <c r="H417" s="129"/>
    </row>
    <row r="418" spans="1:8" ht="17.25" thickBot="1" x14ac:dyDescent="0.3">
      <c r="A418" s="28" t="s">
        <v>410</v>
      </c>
      <c r="B418" s="191" t="s">
        <v>411</v>
      </c>
      <c r="C418" s="192"/>
      <c r="D418" s="192"/>
      <c r="E418" s="192"/>
      <c r="F418" s="192"/>
      <c r="G418" s="193"/>
    </row>
    <row r="419" spans="1:8" ht="16.5" x14ac:dyDescent="0.25">
      <c r="A419" s="22" t="s">
        <v>629</v>
      </c>
      <c r="B419" s="194"/>
      <c r="C419" s="195"/>
      <c r="D419" s="195"/>
      <c r="E419" s="195"/>
      <c r="F419" s="195"/>
      <c r="G419" s="196"/>
    </row>
    <row r="420" spans="1:8" ht="15.75" customHeight="1" x14ac:dyDescent="0.25">
      <c r="A420" s="11"/>
      <c r="B420" s="206" t="s">
        <v>412</v>
      </c>
      <c r="C420" s="207"/>
      <c r="D420" s="207"/>
      <c r="E420" s="207"/>
      <c r="F420" s="207"/>
      <c r="G420" s="208"/>
    </row>
    <row r="421" spans="1:8" ht="16.5" customHeight="1" x14ac:dyDescent="0.25">
      <c r="A421" s="21"/>
      <c r="B421" s="23">
        <v>1</v>
      </c>
      <c r="C421" s="132" t="s">
        <v>716</v>
      </c>
      <c r="D421" s="133"/>
      <c r="E421" s="133"/>
      <c r="F421" s="133"/>
      <c r="G421" s="134"/>
    </row>
    <row r="422" spans="1:8" x14ac:dyDescent="0.25">
      <c r="A422" s="21"/>
      <c r="B422" s="23">
        <v>2</v>
      </c>
      <c r="C422" s="132" t="s">
        <v>717</v>
      </c>
      <c r="D422" s="133"/>
      <c r="E422" s="133"/>
      <c r="F422" s="133"/>
      <c r="G422" s="134"/>
    </row>
    <row r="423" spans="1:8" x14ac:dyDescent="0.25">
      <c r="A423" s="21"/>
      <c r="B423" s="2">
        <v>3</v>
      </c>
      <c r="C423" s="200" t="s">
        <v>413</v>
      </c>
      <c r="D423" s="201"/>
      <c r="E423" s="201"/>
      <c r="F423" s="201"/>
      <c r="G423" s="202"/>
    </row>
    <row r="424" spans="1:8" x14ac:dyDescent="0.25">
      <c r="A424" s="21"/>
      <c r="B424" s="2">
        <v>4</v>
      </c>
      <c r="C424" s="200" t="s">
        <v>414</v>
      </c>
      <c r="D424" s="201"/>
      <c r="E424" s="201"/>
      <c r="F424" s="201"/>
      <c r="G424" s="202"/>
    </row>
    <row r="425" spans="1:8" x14ac:dyDescent="0.25">
      <c r="A425" s="54"/>
      <c r="B425" s="9">
        <v>5</v>
      </c>
      <c r="C425" s="156" t="s">
        <v>415</v>
      </c>
      <c r="D425" s="157"/>
      <c r="E425" s="157"/>
      <c r="F425" s="157"/>
      <c r="G425" s="158"/>
    </row>
    <row r="426" spans="1:8" s="48" customFormat="1" ht="16.5" thickBot="1" x14ac:dyDescent="0.45">
      <c r="A426" s="131" t="s">
        <v>36</v>
      </c>
      <c r="B426" s="63"/>
      <c r="C426" s="218" t="str">
        <f>IF(B426="","← 回答欄（クリックして選択してください）","")</f>
        <v>← 回答欄（クリックして選択してください）</v>
      </c>
      <c r="D426" s="139"/>
      <c r="E426" s="139"/>
      <c r="F426" s="139"/>
      <c r="G426" s="140"/>
      <c r="H426" s="129"/>
    </row>
    <row r="427" spans="1:8" ht="17.25" thickBot="1" x14ac:dyDescent="0.3">
      <c r="A427" s="28" t="s">
        <v>416</v>
      </c>
      <c r="B427" s="191" t="s">
        <v>417</v>
      </c>
      <c r="C427" s="192"/>
      <c r="D427" s="192"/>
      <c r="E427" s="192"/>
      <c r="F427" s="192"/>
      <c r="G427" s="193"/>
    </row>
    <row r="428" spans="1:8" ht="16.5" x14ac:dyDescent="0.25">
      <c r="A428" s="22" t="s">
        <v>630</v>
      </c>
      <c r="B428" s="194"/>
      <c r="C428" s="195"/>
      <c r="D428" s="195"/>
      <c r="E428" s="195"/>
      <c r="F428" s="195"/>
      <c r="G428" s="196"/>
    </row>
    <row r="429" spans="1:8" ht="31.5" x14ac:dyDescent="0.25">
      <c r="A429" s="21"/>
      <c r="B429" s="206" t="s">
        <v>418</v>
      </c>
      <c r="C429" s="207"/>
      <c r="D429" s="207"/>
      <c r="E429" s="207"/>
      <c r="F429" s="207"/>
      <c r="G429" s="208"/>
      <c r="H429" s="128" t="s">
        <v>684</v>
      </c>
    </row>
    <row r="430" spans="1:8" ht="31.5" x14ac:dyDescent="0.25">
      <c r="A430" s="21"/>
      <c r="B430" s="23">
        <v>1</v>
      </c>
      <c r="C430" s="132" t="s">
        <v>718</v>
      </c>
      <c r="D430" s="133"/>
      <c r="E430" s="133"/>
      <c r="F430" s="133"/>
      <c r="G430" s="134"/>
      <c r="H430" s="128" t="s">
        <v>684</v>
      </c>
    </row>
    <row r="431" spans="1:8" ht="31.5" x14ac:dyDescent="0.25">
      <c r="A431" s="21"/>
      <c r="B431" s="23">
        <v>2</v>
      </c>
      <c r="C431" s="132" t="s">
        <v>719</v>
      </c>
      <c r="D431" s="133"/>
      <c r="E431" s="133"/>
      <c r="F431" s="133"/>
      <c r="G431" s="134"/>
      <c r="H431" s="128" t="s">
        <v>684</v>
      </c>
    </row>
    <row r="432" spans="1:8" ht="31.5" x14ac:dyDescent="0.25">
      <c r="A432" s="21"/>
      <c r="B432" s="2">
        <v>3</v>
      </c>
      <c r="C432" s="200" t="s">
        <v>419</v>
      </c>
      <c r="D432" s="201"/>
      <c r="E432" s="201"/>
      <c r="F432" s="201"/>
      <c r="G432" s="202"/>
      <c r="H432" s="128" t="s">
        <v>684</v>
      </c>
    </row>
    <row r="433" spans="1:8" ht="31.5" x14ac:dyDescent="0.25">
      <c r="A433" s="21"/>
      <c r="B433" s="9">
        <v>4</v>
      </c>
      <c r="C433" s="200" t="s">
        <v>420</v>
      </c>
      <c r="D433" s="201"/>
      <c r="E433" s="201"/>
      <c r="F433" s="201"/>
      <c r="G433" s="202"/>
      <c r="H433" s="128" t="s">
        <v>684</v>
      </c>
    </row>
    <row r="434" spans="1:8" x14ac:dyDescent="0.25">
      <c r="A434" s="54"/>
      <c r="B434" s="9">
        <v>5</v>
      </c>
      <c r="C434" s="156" t="s">
        <v>421</v>
      </c>
      <c r="D434" s="157"/>
      <c r="E434" s="157"/>
      <c r="F434" s="157"/>
      <c r="G434" s="158"/>
    </row>
    <row r="435" spans="1:8" s="48" customFormat="1" ht="16.5" thickBot="1" x14ac:dyDescent="0.45">
      <c r="A435" s="65" t="s">
        <v>36</v>
      </c>
      <c r="B435" s="63"/>
      <c r="C435" s="218" t="str">
        <f>IF(B435="","← 回答欄（クリックして選択してください）","")</f>
        <v>← 回答欄（クリックして選択してください）</v>
      </c>
      <c r="D435" s="139"/>
      <c r="E435" s="139"/>
      <c r="F435" s="139"/>
      <c r="G435" s="140"/>
      <c r="H435" s="129"/>
    </row>
    <row r="436" spans="1:8" ht="16.5" x14ac:dyDescent="0.25">
      <c r="A436" s="28" t="s">
        <v>422</v>
      </c>
      <c r="B436" s="147" t="s">
        <v>423</v>
      </c>
      <c r="C436" s="148"/>
      <c r="D436" s="148"/>
      <c r="E436" s="148"/>
      <c r="F436" s="148"/>
      <c r="G436" s="149"/>
    </row>
    <row r="437" spans="1:8" x14ac:dyDescent="0.25">
      <c r="A437" s="11"/>
      <c r="B437" s="150" t="s">
        <v>424</v>
      </c>
      <c r="C437" s="151"/>
      <c r="D437" s="151"/>
      <c r="E437" s="151"/>
      <c r="F437" s="151"/>
      <c r="G437" s="152"/>
    </row>
    <row r="438" spans="1:8" x14ac:dyDescent="0.25">
      <c r="A438" s="11"/>
      <c r="B438" s="2">
        <v>1</v>
      </c>
      <c r="C438" s="200" t="s">
        <v>425</v>
      </c>
      <c r="D438" s="201"/>
      <c r="E438" s="201"/>
      <c r="F438" s="201"/>
      <c r="G438" s="202"/>
    </row>
    <row r="439" spans="1:8" x14ac:dyDescent="0.25">
      <c r="A439" s="11"/>
      <c r="B439" s="2">
        <v>2</v>
      </c>
      <c r="C439" s="200" t="s">
        <v>426</v>
      </c>
      <c r="D439" s="201"/>
      <c r="E439" s="201"/>
      <c r="F439" s="201"/>
      <c r="G439" s="202"/>
    </row>
    <row r="440" spans="1:8" x14ac:dyDescent="0.25">
      <c r="A440" s="49"/>
      <c r="B440" s="3">
        <v>3</v>
      </c>
      <c r="C440" s="156" t="s">
        <v>427</v>
      </c>
      <c r="D440" s="157"/>
      <c r="E440" s="157"/>
      <c r="F440" s="157"/>
      <c r="G440" s="158"/>
    </row>
    <row r="441" spans="1:8" s="48" customFormat="1" ht="16.5" thickBot="1" x14ac:dyDescent="0.45">
      <c r="A441" s="65" t="s">
        <v>36</v>
      </c>
      <c r="B441" s="63"/>
      <c r="C441" s="218" t="str">
        <f>IF(B441="","← 回答欄（クリックして選択してください）","")</f>
        <v>← 回答欄（クリックして選択してください）</v>
      </c>
      <c r="D441" s="139"/>
      <c r="E441" s="139"/>
      <c r="F441" s="139"/>
      <c r="G441" s="140"/>
      <c r="H441" s="129"/>
    </row>
    <row r="442" spans="1:8" ht="16.5" x14ac:dyDescent="0.25">
      <c r="A442" s="28" t="s">
        <v>428</v>
      </c>
      <c r="B442" s="147" t="s">
        <v>429</v>
      </c>
      <c r="C442" s="148"/>
      <c r="D442" s="148"/>
      <c r="E442" s="148"/>
      <c r="F442" s="148"/>
      <c r="G442" s="149"/>
    </row>
    <row r="443" spans="1:8" x14ac:dyDescent="0.25">
      <c r="A443" s="11"/>
      <c r="B443" s="150" t="s">
        <v>430</v>
      </c>
      <c r="C443" s="151"/>
      <c r="D443" s="151"/>
      <c r="E443" s="151"/>
      <c r="F443" s="151"/>
      <c r="G443" s="152"/>
    </row>
    <row r="444" spans="1:8" x14ac:dyDescent="0.25">
      <c r="A444" s="11"/>
      <c r="B444" s="2">
        <v>1</v>
      </c>
      <c r="C444" s="200" t="s">
        <v>431</v>
      </c>
      <c r="D444" s="201"/>
      <c r="E444" s="201"/>
      <c r="F444" s="201"/>
      <c r="G444" s="202"/>
    </row>
    <row r="445" spans="1:8" x14ac:dyDescent="0.25">
      <c r="A445" s="11"/>
      <c r="B445" s="2">
        <v>2</v>
      </c>
      <c r="C445" s="200" t="s">
        <v>432</v>
      </c>
      <c r="D445" s="201"/>
      <c r="E445" s="201"/>
      <c r="F445" s="201"/>
      <c r="G445" s="202"/>
    </row>
    <row r="446" spans="1:8" x14ac:dyDescent="0.25">
      <c r="A446" s="49"/>
      <c r="B446" s="3">
        <v>3</v>
      </c>
      <c r="C446" s="156" t="s">
        <v>433</v>
      </c>
      <c r="D446" s="157"/>
      <c r="E446" s="157"/>
      <c r="F446" s="157"/>
      <c r="G446" s="158"/>
    </row>
    <row r="447" spans="1:8" s="48" customFormat="1" ht="16.5" thickBot="1" x14ac:dyDescent="0.45">
      <c r="A447" s="65" t="s">
        <v>36</v>
      </c>
      <c r="B447" s="63"/>
      <c r="C447" s="218" t="str">
        <f>IF(B447="","← 回答欄（クリックして選択してください）","")</f>
        <v>← 回答欄（クリックして選択してください）</v>
      </c>
      <c r="D447" s="139"/>
      <c r="E447" s="139"/>
      <c r="F447" s="139"/>
      <c r="G447" s="140"/>
      <c r="H447" s="129"/>
    </row>
    <row r="448" spans="1:8" ht="16.5" x14ac:dyDescent="0.25">
      <c r="A448" s="28" t="s">
        <v>434</v>
      </c>
      <c r="B448" s="147" t="s">
        <v>435</v>
      </c>
      <c r="C448" s="148"/>
      <c r="D448" s="148"/>
      <c r="E448" s="148"/>
      <c r="F448" s="148"/>
      <c r="G448" s="149"/>
    </row>
    <row r="449" spans="1:8" ht="31.5" x14ac:dyDescent="0.25">
      <c r="A449" s="11"/>
      <c r="B449" s="150" t="s">
        <v>436</v>
      </c>
      <c r="C449" s="151"/>
      <c r="D449" s="151"/>
      <c r="E449" s="151"/>
      <c r="F449" s="151"/>
      <c r="G449" s="152"/>
      <c r="H449" s="128" t="s">
        <v>684</v>
      </c>
    </row>
    <row r="450" spans="1:8" x14ac:dyDescent="0.25">
      <c r="A450" s="11"/>
      <c r="B450" s="2">
        <v>1</v>
      </c>
      <c r="C450" s="200" t="s">
        <v>437</v>
      </c>
      <c r="D450" s="201"/>
      <c r="E450" s="201"/>
      <c r="F450" s="201"/>
      <c r="G450" s="202"/>
    </row>
    <row r="451" spans="1:8" x14ac:dyDescent="0.25">
      <c r="A451" s="11"/>
      <c r="B451" s="2">
        <v>2</v>
      </c>
      <c r="C451" s="200" t="s">
        <v>438</v>
      </c>
      <c r="D451" s="201"/>
      <c r="E451" s="201"/>
      <c r="F451" s="201"/>
      <c r="G451" s="202"/>
    </row>
    <row r="452" spans="1:8" x14ac:dyDescent="0.25">
      <c r="A452" s="49"/>
      <c r="B452" s="9">
        <v>3</v>
      </c>
      <c r="C452" s="156" t="s">
        <v>439</v>
      </c>
      <c r="D452" s="157"/>
      <c r="E452" s="157"/>
      <c r="F452" s="157"/>
      <c r="G452" s="158"/>
    </row>
    <row r="453" spans="1:8" s="48" customFormat="1" ht="16.5" thickBot="1" x14ac:dyDescent="0.45">
      <c r="A453" s="65" t="s">
        <v>36</v>
      </c>
      <c r="B453" s="63"/>
      <c r="C453" s="218" t="str">
        <f>IF(B453="","← 回答欄（クリックして選択してください）","")</f>
        <v>← 回答欄（クリックして選択してください）</v>
      </c>
      <c r="D453" s="139"/>
      <c r="E453" s="139"/>
      <c r="F453" s="139"/>
      <c r="G453" s="140"/>
      <c r="H453" s="129"/>
    </row>
    <row r="454" spans="1:8" ht="17.25" thickBot="1" x14ac:dyDescent="0.3">
      <c r="A454" s="16" t="s">
        <v>440</v>
      </c>
      <c r="B454" s="153" t="s">
        <v>441</v>
      </c>
      <c r="C454" s="154"/>
      <c r="D454" s="154"/>
      <c r="E454" s="154"/>
      <c r="F454" s="154"/>
      <c r="G454" s="155"/>
    </row>
    <row r="455" spans="1:8" ht="31.5" x14ac:dyDescent="0.25">
      <c r="A455" s="51" t="s">
        <v>442</v>
      </c>
      <c r="B455" s="141" t="s">
        <v>224</v>
      </c>
      <c r="C455" s="142"/>
      <c r="D455" s="142"/>
      <c r="E455" s="142"/>
      <c r="F455" s="142"/>
      <c r="G455" s="143"/>
      <c r="H455" s="128" t="s">
        <v>684</v>
      </c>
    </row>
    <row r="456" spans="1:8" ht="79.5" thickBot="1" x14ac:dyDescent="0.3">
      <c r="A456" s="52" t="s">
        <v>72</v>
      </c>
      <c r="B456" s="144"/>
      <c r="C456" s="145"/>
      <c r="D456" s="145"/>
      <c r="E456" s="145"/>
      <c r="F456" s="145"/>
      <c r="G456" s="146"/>
      <c r="H456" s="128" t="s">
        <v>686</v>
      </c>
    </row>
    <row r="457" spans="1:8" x14ac:dyDescent="0.25">
      <c r="A457" s="51" t="s">
        <v>443</v>
      </c>
      <c r="B457" s="141" t="s">
        <v>444</v>
      </c>
      <c r="C457" s="142"/>
      <c r="D457" s="142"/>
      <c r="E457" s="142"/>
      <c r="F457" s="142"/>
      <c r="G457" s="143"/>
    </row>
    <row r="458" spans="1:8" ht="79.5" thickBot="1" x14ac:dyDescent="0.3">
      <c r="A458" s="56" t="s">
        <v>72</v>
      </c>
      <c r="B458" s="144"/>
      <c r="C458" s="145"/>
      <c r="D458" s="145"/>
      <c r="E458" s="145"/>
      <c r="F458" s="145"/>
      <c r="G458" s="146"/>
      <c r="H458" s="128" t="s">
        <v>686</v>
      </c>
    </row>
    <row r="459" spans="1:8" x14ac:dyDescent="0.25">
      <c r="A459" s="51" t="s">
        <v>445</v>
      </c>
      <c r="B459" s="141" t="s">
        <v>446</v>
      </c>
      <c r="C459" s="142"/>
      <c r="D459" s="142"/>
      <c r="E459" s="142"/>
      <c r="F459" s="142"/>
      <c r="G459" s="143"/>
    </row>
    <row r="460" spans="1:8" ht="79.5" thickBot="1" x14ac:dyDescent="0.3">
      <c r="A460" s="52" t="s">
        <v>72</v>
      </c>
      <c r="B460" s="144"/>
      <c r="C460" s="145"/>
      <c r="D460" s="145"/>
      <c r="E460" s="145"/>
      <c r="F460" s="145"/>
      <c r="G460" s="146"/>
      <c r="H460" s="128" t="s">
        <v>686</v>
      </c>
    </row>
    <row r="461" spans="1:8" ht="48" customHeight="1" x14ac:dyDescent="0.25">
      <c r="A461" s="51" t="s">
        <v>447</v>
      </c>
      <c r="B461" s="141" t="s">
        <v>448</v>
      </c>
      <c r="C461" s="142"/>
      <c r="D461" s="142"/>
      <c r="E461" s="142"/>
      <c r="F461" s="142"/>
      <c r="G461" s="143"/>
      <c r="H461" s="128" t="s">
        <v>685</v>
      </c>
    </row>
    <row r="462" spans="1:8" ht="79.5" thickBot="1" x14ac:dyDescent="0.3">
      <c r="A462" s="52" t="s">
        <v>72</v>
      </c>
      <c r="B462" s="144"/>
      <c r="C462" s="145"/>
      <c r="D462" s="145"/>
      <c r="E462" s="145"/>
      <c r="F462" s="145"/>
      <c r="G462" s="146"/>
      <c r="H462" s="128" t="s">
        <v>686</v>
      </c>
    </row>
    <row r="463" spans="1:8" ht="19.5" x14ac:dyDescent="0.25">
      <c r="A463" s="53" t="s">
        <v>449</v>
      </c>
      <c r="B463" s="189" t="s">
        <v>450</v>
      </c>
      <c r="C463" s="189"/>
      <c r="D463" s="189"/>
      <c r="E463" s="189"/>
      <c r="F463" s="189"/>
      <c r="G463" s="190"/>
    </row>
    <row r="464" spans="1:8" ht="77.25" customHeight="1" thickBot="1" x14ac:dyDescent="0.3">
      <c r="A464" s="159" t="s">
        <v>451</v>
      </c>
      <c r="B464" s="160"/>
      <c r="C464" s="160"/>
      <c r="D464" s="160"/>
      <c r="E464" s="160"/>
      <c r="F464" s="160"/>
      <c r="G464" s="161"/>
      <c r="H464" s="128" t="s">
        <v>686</v>
      </c>
    </row>
    <row r="465" spans="1:8" ht="16.5" x14ac:dyDescent="0.25">
      <c r="A465" s="28" t="s">
        <v>452</v>
      </c>
      <c r="B465" s="240" t="s">
        <v>453</v>
      </c>
      <c r="C465" s="241"/>
      <c r="D465" s="241"/>
      <c r="E465" s="241"/>
      <c r="F465" s="241"/>
      <c r="G465" s="242"/>
    </row>
    <row r="466" spans="1:8" ht="31.5" x14ac:dyDescent="0.25">
      <c r="A466" s="11"/>
      <c r="B466" s="246" t="s">
        <v>454</v>
      </c>
      <c r="C466" s="207"/>
      <c r="D466" s="207"/>
      <c r="E466" s="207"/>
      <c r="F466" s="207"/>
      <c r="G466" s="208"/>
      <c r="H466" s="128" t="s">
        <v>684</v>
      </c>
    </row>
    <row r="467" spans="1:8" x14ac:dyDescent="0.25">
      <c r="A467" s="21"/>
      <c r="B467" s="2">
        <v>1</v>
      </c>
      <c r="C467" s="200" t="s">
        <v>455</v>
      </c>
      <c r="D467" s="201"/>
      <c r="E467" s="201"/>
      <c r="F467" s="201"/>
      <c r="G467" s="202"/>
    </row>
    <row r="468" spans="1:8" x14ac:dyDescent="0.25">
      <c r="A468" s="21"/>
      <c r="B468" s="2">
        <v>2</v>
      </c>
      <c r="C468" s="200" t="s">
        <v>456</v>
      </c>
      <c r="D468" s="201"/>
      <c r="E468" s="201"/>
      <c r="F468" s="201"/>
      <c r="G468" s="202"/>
    </row>
    <row r="469" spans="1:8" x14ac:dyDescent="0.25">
      <c r="A469" s="54"/>
      <c r="B469" s="9">
        <v>3</v>
      </c>
      <c r="C469" s="156" t="s">
        <v>457</v>
      </c>
      <c r="D469" s="157"/>
      <c r="E469" s="157"/>
      <c r="F469" s="157"/>
      <c r="G469" s="158"/>
    </row>
    <row r="470" spans="1:8" s="48" customFormat="1" ht="16.5" thickBot="1" x14ac:dyDescent="0.45">
      <c r="A470" s="65" t="s">
        <v>36</v>
      </c>
      <c r="B470" s="63"/>
      <c r="C470" s="218" t="str">
        <f>IF(B470="","← 回答欄（クリックして選択してください）","")</f>
        <v>← 回答欄（クリックして選択してください）</v>
      </c>
      <c r="D470" s="139"/>
      <c r="E470" s="139"/>
      <c r="F470" s="139"/>
      <c r="G470" s="140"/>
      <c r="H470" s="129"/>
    </row>
    <row r="471" spans="1:8" ht="16.5" x14ac:dyDescent="0.25">
      <c r="A471" s="28" t="s">
        <v>458</v>
      </c>
      <c r="B471" s="240" t="s">
        <v>459</v>
      </c>
      <c r="C471" s="241"/>
      <c r="D471" s="241"/>
      <c r="E471" s="241"/>
      <c r="F471" s="241"/>
      <c r="G471" s="242"/>
    </row>
    <row r="472" spans="1:8" x14ac:dyDescent="0.25">
      <c r="A472" s="11"/>
      <c r="B472" s="206" t="s">
        <v>460</v>
      </c>
      <c r="C472" s="207"/>
      <c r="D472" s="207"/>
      <c r="E472" s="207"/>
      <c r="F472" s="207"/>
      <c r="G472" s="208"/>
    </row>
    <row r="473" spans="1:8" ht="31.5" x14ac:dyDescent="0.25">
      <c r="A473" s="21"/>
      <c r="B473" s="2">
        <v>1</v>
      </c>
      <c r="C473" s="200" t="s">
        <v>461</v>
      </c>
      <c r="D473" s="201"/>
      <c r="E473" s="201"/>
      <c r="F473" s="201"/>
      <c r="G473" s="202"/>
      <c r="H473" s="128" t="s">
        <v>684</v>
      </c>
    </row>
    <row r="474" spans="1:8" x14ac:dyDescent="0.25">
      <c r="A474" s="21"/>
      <c r="B474" s="2">
        <v>2</v>
      </c>
      <c r="C474" s="200" t="s">
        <v>462</v>
      </c>
      <c r="D474" s="201"/>
      <c r="E474" s="201"/>
      <c r="F474" s="201"/>
      <c r="G474" s="202"/>
    </row>
    <row r="475" spans="1:8" x14ac:dyDescent="0.25">
      <c r="A475" s="54"/>
      <c r="B475" s="9">
        <v>3</v>
      </c>
      <c r="C475" s="156" t="s">
        <v>463</v>
      </c>
      <c r="D475" s="157"/>
      <c r="E475" s="157"/>
      <c r="F475" s="157"/>
      <c r="G475" s="158"/>
    </row>
    <row r="476" spans="1:8" s="48" customFormat="1" ht="16.5" thickBot="1" x14ac:dyDescent="0.45">
      <c r="A476" s="65" t="s">
        <v>36</v>
      </c>
      <c r="B476" s="63"/>
      <c r="C476" s="218" t="str">
        <f>IF(B476="","← 回答欄（クリックして選択してください）","")</f>
        <v>← 回答欄（クリックして選択してください）</v>
      </c>
      <c r="D476" s="139"/>
      <c r="E476" s="139"/>
      <c r="F476" s="139"/>
      <c r="G476" s="140"/>
      <c r="H476" s="129"/>
    </row>
    <row r="477" spans="1:8" ht="16.5" x14ac:dyDescent="0.25">
      <c r="A477" s="28" t="s">
        <v>464</v>
      </c>
      <c r="B477" s="237" t="s">
        <v>465</v>
      </c>
      <c r="C477" s="238"/>
      <c r="D477" s="238"/>
      <c r="E477" s="238"/>
      <c r="F477" s="238"/>
      <c r="G477" s="239"/>
    </row>
    <row r="478" spans="1:8" x14ac:dyDescent="0.25">
      <c r="A478" s="21"/>
      <c r="B478" s="150" t="s">
        <v>466</v>
      </c>
      <c r="C478" s="151"/>
      <c r="D478" s="151"/>
      <c r="E478" s="151"/>
      <c r="F478" s="151"/>
      <c r="G478" s="152"/>
    </row>
    <row r="479" spans="1:8" x14ac:dyDescent="0.25">
      <c r="A479" s="21"/>
      <c r="B479" s="2">
        <v>1</v>
      </c>
      <c r="C479" s="200" t="s">
        <v>467</v>
      </c>
      <c r="D479" s="201"/>
      <c r="E479" s="201"/>
      <c r="F479" s="201"/>
      <c r="G479" s="202"/>
    </row>
    <row r="480" spans="1:8" x14ac:dyDescent="0.25">
      <c r="A480" s="21"/>
      <c r="B480" s="2">
        <v>2</v>
      </c>
      <c r="C480" s="200" t="s">
        <v>468</v>
      </c>
      <c r="D480" s="201"/>
      <c r="E480" s="201"/>
      <c r="F480" s="201"/>
      <c r="G480" s="202"/>
    </row>
    <row r="481" spans="1:8" x14ac:dyDescent="0.25">
      <c r="A481" s="54"/>
      <c r="B481" s="3">
        <v>3</v>
      </c>
      <c r="C481" s="156" t="s">
        <v>469</v>
      </c>
      <c r="D481" s="157"/>
      <c r="E481" s="157"/>
      <c r="F481" s="157"/>
      <c r="G481" s="158"/>
    </row>
    <row r="482" spans="1:8" s="48" customFormat="1" ht="16.5" thickBot="1" x14ac:dyDescent="0.45">
      <c r="A482" s="65" t="s">
        <v>36</v>
      </c>
      <c r="B482" s="63"/>
      <c r="C482" s="218" t="str">
        <f>IF(B482="","← 回答欄（クリックして選択してください）","")</f>
        <v>← 回答欄（クリックして選択してください）</v>
      </c>
      <c r="D482" s="139"/>
      <c r="E482" s="139"/>
      <c r="F482" s="139"/>
      <c r="G482" s="140"/>
      <c r="H482" s="129"/>
    </row>
    <row r="483" spans="1:8" ht="16.5" x14ac:dyDescent="0.25">
      <c r="A483" s="28" t="s">
        <v>470</v>
      </c>
      <c r="B483" s="237" t="s">
        <v>471</v>
      </c>
      <c r="C483" s="238"/>
      <c r="D483" s="238"/>
      <c r="E483" s="238"/>
      <c r="F483" s="238"/>
      <c r="G483" s="239"/>
    </row>
    <row r="484" spans="1:8" ht="15.75" customHeight="1" x14ac:dyDescent="0.25">
      <c r="A484" s="11"/>
      <c r="B484" s="150" t="s">
        <v>472</v>
      </c>
      <c r="C484" s="151"/>
      <c r="D484" s="151"/>
      <c r="E484" s="151"/>
      <c r="F484" s="151"/>
      <c r="G484" s="152"/>
    </row>
    <row r="485" spans="1:8" x14ac:dyDescent="0.25">
      <c r="A485" s="11"/>
      <c r="B485" s="2">
        <v>1</v>
      </c>
      <c r="C485" s="200" t="s">
        <v>473</v>
      </c>
      <c r="D485" s="201"/>
      <c r="E485" s="201"/>
      <c r="F485" s="201"/>
      <c r="G485" s="202"/>
    </row>
    <row r="486" spans="1:8" x14ac:dyDescent="0.25">
      <c r="A486" s="11"/>
      <c r="B486" s="9">
        <v>2</v>
      </c>
      <c r="C486" s="200" t="s">
        <v>474</v>
      </c>
      <c r="D486" s="201"/>
      <c r="E486" s="201"/>
      <c r="F486" s="201"/>
      <c r="G486" s="202"/>
    </row>
    <row r="487" spans="1:8" x14ac:dyDescent="0.25">
      <c r="A487" s="49"/>
      <c r="B487" s="3">
        <v>3</v>
      </c>
      <c r="C487" s="200" t="s">
        <v>475</v>
      </c>
      <c r="D487" s="201"/>
      <c r="E487" s="201"/>
      <c r="F487" s="201"/>
      <c r="G487" s="202"/>
    </row>
    <row r="488" spans="1:8" s="48" customFormat="1" ht="16.5" thickBot="1" x14ac:dyDescent="0.45">
      <c r="A488" s="65" t="s">
        <v>36</v>
      </c>
      <c r="B488" s="63"/>
      <c r="C488" s="218" t="str">
        <f>IF(B488="","← 回答欄（クリックして選択してください）","")</f>
        <v>← 回答欄（クリックして選択してください）</v>
      </c>
      <c r="D488" s="139"/>
      <c r="E488" s="139"/>
      <c r="F488" s="139"/>
      <c r="G488" s="140"/>
      <c r="H488" s="129"/>
    </row>
    <row r="489" spans="1:8" ht="16.5" x14ac:dyDescent="0.25">
      <c r="A489" s="28" t="s">
        <v>476</v>
      </c>
      <c r="B489" s="237" t="s">
        <v>477</v>
      </c>
      <c r="C489" s="238"/>
      <c r="D489" s="238"/>
      <c r="E489" s="238"/>
      <c r="F489" s="238"/>
      <c r="G489" s="239"/>
    </row>
    <row r="490" spans="1:8" ht="31.5" x14ac:dyDescent="0.25">
      <c r="A490" s="11"/>
      <c r="B490" s="150" t="s">
        <v>478</v>
      </c>
      <c r="C490" s="151"/>
      <c r="D490" s="151"/>
      <c r="E490" s="151"/>
      <c r="F490" s="151"/>
      <c r="G490" s="152"/>
      <c r="H490" s="128" t="s">
        <v>684</v>
      </c>
    </row>
    <row r="491" spans="1:8" x14ac:dyDescent="0.25">
      <c r="A491" s="11"/>
      <c r="B491" s="2">
        <v>1</v>
      </c>
      <c r="C491" s="200" t="s">
        <v>479</v>
      </c>
      <c r="D491" s="201"/>
      <c r="E491" s="201"/>
      <c r="F491" s="201"/>
      <c r="G491" s="202"/>
    </row>
    <row r="492" spans="1:8" x14ac:dyDescent="0.25">
      <c r="A492" s="11"/>
      <c r="B492" s="9">
        <v>2</v>
      </c>
      <c r="C492" s="200" t="s">
        <v>480</v>
      </c>
      <c r="D492" s="201"/>
      <c r="E492" s="201"/>
      <c r="F492" s="201"/>
      <c r="G492" s="202"/>
    </row>
    <row r="493" spans="1:8" x14ac:dyDescent="0.25">
      <c r="A493" s="11"/>
      <c r="B493" s="9">
        <v>3</v>
      </c>
      <c r="C493" s="200" t="s">
        <v>481</v>
      </c>
      <c r="D493" s="201"/>
      <c r="E493" s="201"/>
      <c r="F493" s="201"/>
      <c r="G493" s="202"/>
    </row>
    <row r="494" spans="1:8" x14ac:dyDescent="0.25">
      <c r="A494" s="49"/>
      <c r="B494" s="3">
        <v>4</v>
      </c>
      <c r="C494" s="156" t="s">
        <v>482</v>
      </c>
      <c r="D494" s="157"/>
      <c r="E494" s="157"/>
      <c r="F494" s="157"/>
      <c r="G494" s="158"/>
    </row>
    <row r="495" spans="1:8" s="48" customFormat="1" ht="16.5" thickBot="1" x14ac:dyDescent="0.45">
      <c r="A495" s="65" t="s">
        <v>36</v>
      </c>
      <c r="B495" s="63"/>
      <c r="C495" s="218" t="str">
        <f>IF(B495="","← 回答欄（クリックして選択してください）","")</f>
        <v>← 回答欄（クリックして選択してください）</v>
      </c>
      <c r="D495" s="139"/>
      <c r="E495" s="139"/>
      <c r="F495" s="139"/>
      <c r="G495" s="140"/>
      <c r="H495" s="129"/>
    </row>
    <row r="496" spans="1:8" ht="16.5" x14ac:dyDescent="0.25">
      <c r="A496" s="28" t="s">
        <v>483</v>
      </c>
      <c r="B496" s="237" t="s">
        <v>484</v>
      </c>
      <c r="C496" s="238"/>
      <c r="D496" s="238"/>
      <c r="E496" s="238"/>
      <c r="F496" s="238"/>
      <c r="G496" s="239"/>
    </row>
    <row r="497" spans="1:8" x14ac:dyDescent="0.25">
      <c r="A497" s="11"/>
      <c r="B497" s="150" t="s">
        <v>485</v>
      </c>
      <c r="C497" s="151"/>
      <c r="D497" s="151"/>
      <c r="E497" s="151"/>
      <c r="F497" s="151"/>
      <c r="G497" s="152"/>
    </row>
    <row r="498" spans="1:8" x14ac:dyDescent="0.25">
      <c r="A498" s="11"/>
      <c r="B498" s="2">
        <v>1</v>
      </c>
      <c r="C498" s="200" t="s">
        <v>486</v>
      </c>
      <c r="D498" s="201"/>
      <c r="E498" s="201"/>
      <c r="F498" s="201"/>
      <c r="G498" s="202"/>
    </row>
    <row r="499" spans="1:8" x14ac:dyDescent="0.25">
      <c r="A499" s="11"/>
      <c r="B499" s="2">
        <v>2</v>
      </c>
      <c r="C499" s="200" t="s">
        <v>487</v>
      </c>
      <c r="D499" s="201"/>
      <c r="E499" s="201"/>
      <c r="F499" s="201"/>
      <c r="G499" s="202"/>
    </row>
    <row r="500" spans="1:8" x14ac:dyDescent="0.25">
      <c r="A500" s="49"/>
      <c r="B500" s="13">
        <v>3</v>
      </c>
      <c r="C500" s="156" t="s">
        <v>482</v>
      </c>
      <c r="D500" s="157"/>
      <c r="E500" s="157"/>
      <c r="F500" s="157"/>
      <c r="G500" s="158"/>
    </row>
    <row r="501" spans="1:8" s="48" customFormat="1" ht="16.5" thickBot="1" x14ac:dyDescent="0.45">
      <c r="A501" s="72" t="s">
        <v>36</v>
      </c>
      <c r="B501" s="63"/>
      <c r="C501" s="218" t="str">
        <f>IF(B501="","← 回答欄（クリックして選択してください）","")</f>
        <v>← 回答欄（クリックして選択してください）</v>
      </c>
      <c r="D501" s="139"/>
      <c r="E501" s="139"/>
      <c r="F501" s="139"/>
      <c r="G501" s="140"/>
      <c r="H501" s="129"/>
    </row>
    <row r="502" spans="1:8" s="48" customFormat="1" ht="16.5" x14ac:dyDescent="0.4">
      <c r="A502" s="22" t="s">
        <v>631</v>
      </c>
      <c r="B502" s="247" t="s">
        <v>488</v>
      </c>
      <c r="C502" s="248"/>
      <c r="D502" s="248"/>
      <c r="E502" s="248"/>
      <c r="F502" s="248"/>
      <c r="G502" s="249"/>
      <c r="H502" s="129"/>
    </row>
    <row r="503" spans="1:8" s="48" customFormat="1" x14ac:dyDescent="0.4">
      <c r="A503" s="77"/>
      <c r="B503" s="250" t="s">
        <v>489</v>
      </c>
      <c r="C503" s="251"/>
      <c r="D503" s="251"/>
      <c r="E503" s="251"/>
      <c r="F503" s="251"/>
      <c r="G503" s="252"/>
      <c r="H503" s="129"/>
    </row>
    <row r="504" spans="1:8" s="48" customFormat="1" x14ac:dyDescent="0.4">
      <c r="A504" s="77"/>
      <c r="B504" s="73">
        <v>1</v>
      </c>
      <c r="C504" s="253" t="s">
        <v>490</v>
      </c>
      <c r="D504" s="254"/>
      <c r="E504" s="254"/>
      <c r="F504" s="254"/>
      <c r="G504" s="255"/>
      <c r="H504" s="129"/>
    </row>
    <row r="505" spans="1:8" s="48" customFormat="1" x14ac:dyDescent="0.4">
      <c r="A505" s="77"/>
      <c r="B505" s="73">
        <v>2</v>
      </c>
      <c r="C505" s="253" t="s">
        <v>491</v>
      </c>
      <c r="D505" s="254"/>
      <c r="E505" s="254"/>
      <c r="F505" s="254"/>
      <c r="G505" s="255"/>
      <c r="H505" s="129"/>
    </row>
    <row r="506" spans="1:8" s="48" customFormat="1" x14ac:dyDescent="0.4">
      <c r="A506" s="77"/>
      <c r="B506" s="74">
        <v>3</v>
      </c>
      <c r="C506" s="253" t="s">
        <v>492</v>
      </c>
      <c r="D506" s="254"/>
      <c r="E506" s="254"/>
      <c r="F506" s="254"/>
      <c r="G506" s="255"/>
      <c r="H506" s="129"/>
    </row>
    <row r="507" spans="1:8" s="48" customFormat="1" ht="16.5" thickBot="1" x14ac:dyDescent="0.45">
      <c r="A507" s="72" t="s">
        <v>36</v>
      </c>
      <c r="B507" s="75"/>
      <c r="C507" s="243" t="str">
        <f>IF(B507="","← 回答欄（クリックして選択してください）","")</f>
        <v>← 回答欄（クリックして選択してください）</v>
      </c>
      <c r="D507" s="244"/>
      <c r="E507" s="244"/>
      <c r="F507" s="244"/>
      <c r="G507" s="245"/>
      <c r="H507" s="129"/>
    </row>
    <row r="508" spans="1:8" ht="17.25" thickBot="1" x14ac:dyDescent="0.3">
      <c r="A508" s="71" t="s">
        <v>493</v>
      </c>
      <c r="B508" s="153" t="s">
        <v>494</v>
      </c>
      <c r="C508" s="154"/>
      <c r="D508" s="154"/>
      <c r="E508" s="154"/>
      <c r="F508" s="154"/>
      <c r="G508" s="155"/>
    </row>
    <row r="509" spans="1:8" ht="31.5" x14ac:dyDescent="0.25">
      <c r="A509" s="51" t="s">
        <v>495</v>
      </c>
      <c r="B509" s="141" t="s">
        <v>496</v>
      </c>
      <c r="C509" s="142"/>
      <c r="D509" s="142"/>
      <c r="E509" s="142"/>
      <c r="F509" s="142"/>
      <c r="G509" s="143"/>
      <c r="H509" s="128" t="s">
        <v>684</v>
      </c>
    </row>
    <row r="510" spans="1:8" ht="79.5" thickBot="1" x14ac:dyDescent="0.3">
      <c r="A510" s="52" t="s">
        <v>72</v>
      </c>
      <c r="B510" s="144"/>
      <c r="C510" s="145"/>
      <c r="D510" s="145"/>
      <c r="E510" s="145"/>
      <c r="F510" s="145"/>
      <c r="G510" s="146"/>
      <c r="H510" s="128" t="s">
        <v>686</v>
      </c>
    </row>
    <row r="511" spans="1:8" x14ac:dyDescent="0.25">
      <c r="A511" s="51" t="s">
        <v>497</v>
      </c>
      <c r="B511" s="141" t="s">
        <v>498</v>
      </c>
      <c r="C511" s="142"/>
      <c r="D511" s="142"/>
      <c r="E511" s="142"/>
      <c r="F511" s="142"/>
      <c r="G511" s="143"/>
    </row>
    <row r="512" spans="1:8" ht="79.5" thickBot="1" x14ac:dyDescent="0.3">
      <c r="A512" s="52" t="s">
        <v>72</v>
      </c>
      <c r="B512" s="144"/>
      <c r="C512" s="145"/>
      <c r="D512" s="145"/>
      <c r="E512" s="145"/>
      <c r="F512" s="145"/>
      <c r="G512" s="146"/>
      <c r="H512" s="128" t="s">
        <v>686</v>
      </c>
    </row>
    <row r="513" spans="1:8" ht="17.25" thickBot="1" x14ac:dyDescent="0.3">
      <c r="A513" s="14" t="s">
        <v>499</v>
      </c>
      <c r="B513" s="153" t="s">
        <v>500</v>
      </c>
      <c r="C513" s="154"/>
      <c r="D513" s="154"/>
      <c r="E513" s="154"/>
      <c r="F513" s="154"/>
      <c r="G513" s="155"/>
    </row>
    <row r="514" spans="1:8" ht="31.5" x14ac:dyDescent="0.25">
      <c r="A514" s="51" t="s">
        <v>501</v>
      </c>
      <c r="B514" s="141" t="s">
        <v>496</v>
      </c>
      <c r="C514" s="142"/>
      <c r="D514" s="142"/>
      <c r="E514" s="142"/>
      <c r="F514" s="142"/>
      <c r="G514" s="143"/>
      <c r="H514" s="128" t="s">
        <v>684</v>
      </c>
    </row>
    <row r="515" spans="1:8" ht="79.5" thickBot="1" x14ac:dyDescent="0.3">
      <c r="A515" s="52" t="s">
        <v>72</v>
      </c>
      <c r="B515" s="144"/>
      <c r="C515" s="145"/>
      <c r="D515" s="145"/>
      <c r="E515" s="145"/>
      <c r="F515" s="145"/>
      <c r="G515" s="146"/>
      <c r="H515" s="128" t="s">
        <v>686</v>
      </c>
    </row>
    <row r="516" spans="1:8" ht="66" customHeight="1" x14ac:dyDescent="0.25">
      <c r="A516" s="51" t="s">
        <v>502</v>
      </c>
      <c r="B516" s="141" t="s">
        <v>503</v>
      </c>
      <c r="C516" s="142"/>
      <c r="D516" s="142"/>
      <c r="E516" s="142"/>
      <c r="F516" s="142"/>
      <c r="G516" s="143"/>
      <c r="H516" s="128" t="s">
        <v>687</v>
      </c>
    </row>
    <row r="517" spans="1:8" ht="79.5" thickBot="1" x14ac:dyDescent="0.3">
      <c r="A517" s="52" t="s">
        <v>72</v>
      </c>
      <c r="B517" s="144"/>
      <c r="C517" s="145"/>
      <c r="D517" s="145"/>
      <c r="E517" s="145"/>
      <c r="F517" s="145"/>
      <c r="G517" s="146"/>
      <c r="H517" s="128" t="s">
        <v>686</v>
      </c>
    </row>
    <row r="518" spans="1:8" x14ac:dyDescent="0.25">
      <c r="B518" s="76"/>
      <c r="C518" s="76"/>
      <c r="D518" s="76"/>
      <c r="E518" s="76"/>
      <c r="F518" s="76"/>
      <c r="G518" s="76"/>
    </row>
    <row r="519" spans="1:8" x14ac:dyDescent="0.25">
      <c r="B519" s="76"/>
      <c r="C519" s="76"/>
      <c r="D519" s="76"/>
      <c r="E519" s="76"/>
      <c r="F519" s="76"/>
      <c r="G519" s="76"/>
    </row>
  </sheetData>
  <sheetProtection algorithmName="SHA-512" hashValue="nNXJQvOPii0haHSzf49ka8d4wGJObajYZEsqrvSJBNh7bk0t+S1obD2A1UfTE7Q0+Dp9EMN8sRpRldCtgST4cQ==" saltValue="EXaZh+Ez8HdP6sY+O9HSiw==" spinCount="100000" sheet="1" formatRows="0"/>
  <protectedRanges>
    <protectedRange sqref="D20:F20 D36:F36 B36 D43:F43 B43 D49:F49 B49 D55:F55 B55 B79 D30:F30 D85:F85 B85 B97 D314:F314 D91:F91 B91 D112:F112 B112 D120:F120 B120 B142 D79:F79 D148:F148 B148 B154 D154:F154 D167:F167 B167 D173:F173 B173 B182 D142:F142 D188:F188 B188 D194:F194 B194 D202:F202 B202 D209:F209 B209 D215:F215 B215 D221:F221 B221 D240:F240 B240 D246:F246 B246 B255 D182:F182 B264 D255:F255 D270:F270 B270 B277 B161 D294:F294 B294 D301:F301 B301 D307:F307 B307 D334:F334 B334 B314 B30 D340:F340 B340 D347:F347 B347 D353:F353 B353 D359:F359 B359 D366:F366 B366 D372:F372 B372 D410:F410 B410 D417:F417 B417 D495:F495 B495 B426 D264:F264 B435 D426:F426 D441:F441 B441 D447:F447 B447 D453:F453 B453 B470 D435:F435 B476 D470:F470 D482:F482 B482 D488:F488 B488 D501:F501 B501 D328:F328 D476:F476 B20 B328 B507 B321 D104:F104 B104 D277:F277 D507:F507 D321:F321 D161:F161 B379 D379:F379 D97:F97" name="保護1_1"/>
    <protectedRange sqref="G4" name="保護3"/>
  </protectedRanges>
  <mergeCells count="511">
    <mergeCell ref="B21:G22"/>
    <mergeCell ref="B23:G23"/>
    <mergeCell ref="C24:G24"/>
    <mergeCell ref="C26:G26"/>
    <mergeCell ref="C28:G28"/>
    <mergeCell ref="C371:G371"/>
    <mergeCell ref="C372:G372"/>
    <mergeCell ref="A234:G234"/>
    <mergeCell ref="A288:G288"/>
    <mergeCell ref="B309:G309"/>
    <mergeCell ref="C310:G310"/>
    <mergeCell ref="C311:G311"/>
    <mergeCell ref="C312:G312"/>
    <mergeCell ref="C313:G313"/>
    <mergeCell ref="C314:G314"/>
    <mergeCell ref="B315:G315"/>
    <mergeCell ref="B316:G316"/>
    <mergeCell ref="C317:G317"/>
    <mergeCell ref="C324:G324"/>
    <mergeCell ref="B295:G295"/>
    <mergeCell ref="B296:G296"/>
    <mergeCell ref="C297:G297"/>
    <mergeCell ref="C352:G352"/>
    <mergeCell ref="C318:G318"/>
    <mergeCell ref="C433:G433"/>
    <mergeCell ref="C422:G422"/>
    <mergeCell ref="B342:G342"/>
    <mergeCell ref="C344:G344"/>
    <mergeCell ref="C346:G346"/>
    <mergeCell ref="C347:G347"/>
    <mergeCell ref="B348:G348"/>
    <mergeCell ref="C25:G25"/>
    <mergeCell ref="C27:G27"/>
    <mergeCell ref="B373:G373"/>
    <mergeCell ref="B374:G374"/>
    <mergeCell ref="C375:G375"/>
    <mergeCell ref="C377:G377"/>
    <mergeCell ref="C378:G378"/>
    <mergeCell ref="C379:G379"/>
    <mergeCell ref="C376:G376"/>
    <mergeCell ref="C334:G334"/>
    <mergeCell ref="B335:G335"/>
    <mergeCell ref="C416:G416"/>
    <mergeCell ref="C417:G417"/>
    <mergeCell ref="B400:G400"/>
    <mergeCell ref="B401:G401"/>
    <mergeCell ref="B341:G341"/>
    <mergeCell ref="B418:G419"/>
    <mergeCell ref="B420:G420"/>
    <mergeCell ref="C421:G421"/>
    <mergeCell ref="C425:G425"/>
    <mergeCell ref="C426:G426"/>
    <mergeCell ref="B427:G428"/>
    <mergeCell ref="B429:G429"/>
    <mergeCell ref="C430:G430"/>
    <mergeCell ref="B405:G405"/>
    <mergeCell ref="C406:G406"/>
    <mergeCell ref="C407:G407"/>
    <mergeCell ref="C408:G408"/>
    <mergeCell ref="C409:G409"/>
    <mergeCell ref="C424:G424"/>
    <mergeCell ref="B411:G411"/>
    <mergeCell ref="B412:G412"/>
    <mergeCell ref="C413:G413"/>
    <mergeCell ref="C414:G414"/>
    <mergeCell ref="C415:G415"/>
    <mergeCell ref="C432:G432"/>
    <mergeCell ref="B511:G511"/>
    <mergeCell ref="B512:G512"/>
    <mergeCell ref="B513:G513"/>
    <mergeCell ref="B514:G514"/>
    <mergeCell ref="B515:G515"/>
    <mergeCell ref="B516:G516"/>
    <mergeCell ref="B517:G517"/>
    <mergeCell ref="C259:G259"/>
    <mergeCell ref="C275:G275"/>
    <mergeCell ref="C345:G345"/>
    <mergeCell ref="C364:G364"/>
    <mergeCell ref="C423:G423"/>
    <mergeCell ref="C431:G431"/>
    <mergeCell ref="C488:G488"/>
    <mergeCell ref="B489:G489"/>
    <mergeCell ref="B490:G490"/>
    <mergeCell ref="C491:G491"/>
    <mergeCell ref="C492:G492"/>
    <mergeCell ref="C493:G493"/>
    <mergeCell ref="C494:G494"/>
    <mergeCell ref="C495:G495"/>
    <mergeCell ref="B496:G496"/>
    <mergeCell ref="B497:G497"/>
    <mergeCell ref="C498:G498"/>
    <mergeCell ref="B508:G508"/>
    <mergeCell ref="B509:G509"/>
    <mergeCell ref="B510:G510"/>
    <mergeCell ref="C473:G473"/>
    <mergeCell ref="C474:G474"/>
    <mergeCell ref="C475:G475"/>
    <mergeCell ref="C476:G476"/>
    <mergeCell ref="B477:G477"/>
    <mergeCell ref="B478:G478"/>
    <mergeCell ref="C479:G479"/>
    <mergeCell ref="C480:G480"/>
    <mergeCell ref="C481:G481"/>
    <mergeCell ref="C482:G482"/>
    <mergeCell ref="B483:G483"/>
    <mergeCell ref="B484:G484"/>
    <mergeCell ref="C485:G485"/>
    <mergeCell ref="C486:G486"/>
    <mergeCell ref="C487:G487"/>
    <mergeCell ref="B502:G502"/>
    <mergeCell ref="B503:G503"/>
    <mergeCell ref="C504:G504"/>
    <mergeCell ref="C505:G505"/>
    <mergeCell ref="C506:G506"/>
    <mergeCell ref="C507:G507"/>
    <mergeCell ref="C499:G499"/>
    <mergeCell ref="C500:G500"/>
    <mergeCell ref="C501:G501"/>
    <mergeCell ref="B448:G448"/>
    <mergeCell ref="B449:G449"/>
    <mergeCell ref="C450:G450"/>
    <mergeCell ref="C451:G451"/>
    <mergeCell ref="C452:G452"/>
    <mergeCell ref="C453:G453"/>
    <mergeCell ref="B454:G454"/>
    <mergeCell ref="B455:G455"/>
    <mergeCell ref="B461:G461"/>
    <mergeCell ref="B462:G462"/>
    <mergeCell ref="B463:G463"/>
    <mergeCell ref="B465:G465"/>
    <mergeCell ref="B466:G466"/>
    <mergeCell ref="C467:G467"/>
    <mergeCell ref="C468:G468"/>
    <mergeCell ref="C469:G469"/>
    <mergeCell ref="C470:G470"/>
    <mergeCell ref="A464:G464"/>
    <mergeCell ref="B456:G456"/>
    <mergeCell ref="B457:G457"/>
    <mergeCell ref="B458:G458"/>
    <mergeCell ref="B471:G471"/>
    <mergeCell ref="B472:G472"/>
    <mergeCell ref="C434:G434"/>
    <mergeCell ref="C435:G435"/>
    <mergeCell ref="B436:G436"/>
    <mergeCell ref="B437:G437"/>
    <mergeCell ref="C438:G438"/>
    <mergeCell ref="C447:G447"/>
    <mergeCell ref="B459:G459"/>
    <mergeCell ref="B460:G460"/>
    <mergeCell ref="C440:G440"/>
    <mergeCell ref="C441:G441"/>
    <mergeCell ref="B442:G442"/>
    <mergeCell ref="B443:G443"/>
    <mergeCell ref="C444:G444"/>
    <mergeCell ref="C445:G445"/>
    <mergeCell ref="C446:G446"/>
    <mergeCell ref="C439:G439"/>
    <mergeCell ref="B383:G383"/>
    <mergeCell ref="B384:G384"/>
    <mergeCell ref="B385:G385"/>
    <mergeCell ref="B386:G386"/>
    <mergeCell ref="B387:G387"/>
    <mergeCell ref="B388:G388"/>
    <mergeCell ref="B389:G389"/>
    <mergeCell ref="B390:G390"/>
    <mergeCell ref="B391:G391"/>
    <mergeCell ref="B392:G392"/>
    <mergeCell ref="B393:G393"/>
    <mergeCell ref="B394:G394"/>
    <mergeCell ref="B395:G395"/>
    <mergeCell ref="B396:G396"/>
    <mergeCell ref="B397:G397"/>
    <mergeCell ref="B398:G398"/>
    <mergeCell ref="B399:G399"/>
    <mergeCell ref="C410:G410"/>
    <mergeCell ref="B402:G402"/>
    <mergeCell ref="A403:G403"/>
    <mergeCell ref="B404:G404"/>
    <mergeCell ref="B380:G380"/>
    <mergeCell ref="B381:G381"/>
    <mergeCell ref="C343:G343"/>
    <mergeCell ref="B382:G382"/>
    <mergeCell ref="C353:G353"/>
    <mergeCell ref="B354:G354"/>
    <mergeCell ref="B355:G355"/>
    <mergeCell ref="C356:G356"/>
    <mergeCell ref="C357:G357"/>
    <mergeCell ref="C358:G358"/>
    <mergeCell ref="C359:G359"/>
    <mergeCell ref="B360:G360"/>
    <mergeCell ref="B361:G361"/>
    <mergeCell ref="C362:G362"/>
    <mergeCell ref="C363:G363"/>
    <mergeCell ref="C365:G365"/>
    <mergeCell ref="C366:G366"/>
    <mergeCell ref="B367:G367"/>
    <mergeCell ref="B368:G368"/>
    <mergeCell ref="C369:G369"/>
    <mergeCell ref="C370:G370"/>
    <mergeCell ref="B349:G349"/>
    <mergeCell ref="C350:G350"/>
    <mergeCell ref="C351:G351"/>
    <mergeCell ref="C337:G337"/>
    <mergeCell ref="C338:G338"/>
    <mergeCell ref="C319:G319"/>
    <mergeCell ref="C320:G320"/>
    <mergeCell ref="C321:G321"/>
    <mergeCell ref="B322:G322"/>
    <mergeCell ref="B323:G323"/>
    <mergeCell ref="C325:G325"/>
    <mergeCell ref="C326:G326"/>
    <mergeCell ref="C327:G327"/>
    <mergeCell ref="C328:G328"/>
    <mergeCell ref="C340:G340"/>
    <mergeCell ref="C305:G305"/>
    <mergeCell ref="C306:G306"/>
    <mergeCell ref="C307:G307"/>
    <mergeCell ref="B308:G308"/>
    <mergeCell ref="B290:G290"/>
    <mergeCell ref="C291:G291"/>
    <mergeCell ref="C292:G292"/>
    <mergeCell ref="C293:G293"/>
    <mergeCell ref="C294:G294"/>
    <mergeCell ref="C298:G298"/>
    <mergeCell ref="C299:G299"/>
    <mergeCell ref="C300:G300"/>
    <mergeCell ref="C301:G301"/>
    <mergeCell ref="B302:G302"/>
    <mergeCell ref="B303:G303"/>
    <mergeCell ref="C304:G304"/>
    <mergeCell ref="B329:G329"/>
    <mergeCell ref="B330:G330"/>
    <mergeCell ref="C331:G331"/>
    <mergeCell ref="C332:G332"/>
    <mergeCell ref="C333:G333"/>
    <mergeCell ref="C339:G339"/>
    <mergeCell ref="B336:G336"/>
    <mergeCell ref="C277:G277"/>
    <mergeCell ref="B278:G278"/>
    <mergeCell ref="B279:G279"/>
    <mergeCell ref="B280:G280"/>
    <mergeCell ref="B281:G281"/>
    <mergeCell ref="B282:G282"/>
    <mergeCell ref="B283:G283"/>
    <mergeCell ref="B284:G284"/>
    <mergeCell ref="B285:G285"/>
    <mergeCell ref="C245:G245"/>
    <mergeCell ref="C246:G246"/>
    <mergeCell ref="B247:G248"/>
    <mergeCell ref="B249:G249"/>
    <mergeCell ref="C250:G250"/>
    <mergeCell ref="C252:G252"/>
    <mergeCell ref="C253:G253"/>
    <mergeCell ref="C254:G254"/>
    <mergeCell ref="C255:G255"/>
    <mergeCell ref="C251:G251"/>
    <mergeCell ref="B256:G257"/>
    <mergeCell ref="B258:G258"/>
    <mergeCell ref="C260:G260"/>
    <mergeCell ref="C261:G261"/>
    <mergeCell ref="C262:G262"/>
    <mergeCell ref="C263:G263"/>
    <mergeCell ref="C264:G264"/>
    <mergeCell ref="B265:G265"/>
    <mergeCell ref="B266:G266"/>
    <mergeCell ref="B286:G286"/>
    <mergeCell ref="B287:G287"/>
    <mergeCell ref="B289:G289"/>
    <mergeCell ref="B229:G229"/>
    <mergeCell ref="B230:G230"/>
    <mergeCell ref="B231:G231"/>
    <mergeCell ref="B232:G232"/>
    <mergeCell ref="B233:G233"/>
    <mergeCell ref="B235:G235"/>
    <mergeCell ref="B236:G236"/>
    <mergeCell ref="C274:G274"/>
    <mergeCell ref="C276:G276"/>
    <mergeCell ref="C267:G267"/>
    <mergeCell ref="C268:G268"/>
    <mergeCell ref="C269:G269"/>
    <mergeCell ref="C270:G270"/>
    <mergeCell ref="B271:G271"/>
    <mergeCell ref="B272:G272"/>
    <mergeCell ref="C273:G273"/>
    <mergeCell ref="C237:G237"/>
    <mergeCell ref="C238:G238"/>
    <mergeCell ref="C239:G239"/>
    <mergeCell ref="C240:G240"/>
    <mergeCell ref="B241:G241"/>
    <mergeCell ref="B242:G242"/>
    <mergeCell ref="C243:G243"/>
    <mergeCell ref="C244:G244"/>
    <mergeCell ref="B225:G225"/>
    <mergeCell ref="B226:G226"/>
    <mergeCell ref="B227:G227"/>
    <mergeCell ref="B228:G228"/>
    <mergeCell ref="B195:G195"/>
    <mergeCell ref="B196:G196"/>
    <mergeCell ref="C197:G197"/>
    <mergeCell ref="C198:G198"/>
    <mergeCell ref="C199:G199"/>
    <mergeCell ref="C200:G200"/>
    <mergeCell ref="C201:G201"/>
    <mergeCell ref="C202:G202"/>
    <mergeCell ref="B203:G203"/>
    <mergeCell ref="B204:G204"/>
    <mergeCell ref="C205:G205"/>
    <mergeCell ref="C206:G206"/>
    <mergeCell ref="C207:G207"/>
    <mergeCell ref="C208:G208"/>
    <mergeCell ref="C209:G209"/>
    <mergeCell ref="B210:G210"/>
    <mergeCell ref="C212:G212"/>
    <mergeCell ref="C213:G213"/>
    <mergeCell ref="C214:G214"/>
    <mergeCell ref="C215:G215"/>
    <mergeCell ref="B211:G211"/>
    <mergeCell ref="C178:G178"/>
    <mergeCell ref="C179:G179"/>
    <mergeCell ref="C180:G180"/>
    <mergeCell ref="C181:G181"/>
    <mergeCell ref="C182:G182"/>
    <mergeCell ref="B183:G183"/>
    <mergeCell ref="B184:G184"/>
    <mergeCell ref="C185:G185"/>
    <mergeCell ref="C186:G186"/>
    <mergeCell ref="C187:G187"/>
    <mergeCell ref="C188:G188"/>
    <mergeCell ref="B189:G189"/>
    <mergeCell ref="B190:G190"/>
    <mergeCell ref="C191:G191"/>
    <mergeCell ref="C192:G192"/>
    <mergeCell ref="C193:G193"/>
    <mergeCell ref="C194:G194"/>
    <mergeCell ref="C221:G221"/>
    <mergeCell ref="B222:G222"/>
    <mergeCell ref="B223:G223"/>
    <mergeCell ref="B224:G224"/>
    <mergeCell ref="B216:G216"/>
    <mergeCell ref="B217:G217"/>
    <mergeCell ref="C218:G218"/>
    <mergeCell ref="C219:G219"/>
    <mergeCell ref="C220:G220"/>
    <mergeCell ref="C172:G172"/>
    <mergeCell ref="C173:G173"/>
    <mergeCell ref="B174:G175"/>
    <mergeCell ref="B176:G176"/>
    <mergeCell ref="C177:G177"/>
    <mergeCell ref="C152:G152"/>
    <mergeCell ref="C153:G153"/>
    <mergeCell ref="C154:G154"/>
    <mergeCell ref="B155:G155"/>
    <mergeCell ref="B156:G156"/>
    <mergeCell ref="C157:G157"/>
    <mergeCell ref="C158:G158"/>
    <mergeCell ref="C160:G160"/>
    <mergeCell ref="C170:G170"/>
    <mergeCell ref="C171:G171"/>
    <mergeCell ref="B163:G163"/>
    <mergeCell ref="C164:G164"/>
    <mergeCell ref="C165:G165"/>
    <mergeCell ref="B162:G162"/>
    <mergeCell ref="C166:G166"/>
    <mergeCell ref="C167:G167"/>
    <mergeCell ref="B168:G168"/>
    <mergeCell ref="B169:G169"/>
    <mergeCell ref="C96:G96"/>
    <mergeCell ref="B150:G150"/>
    <mergeCell ref="C151:G151"/>
    <mergeCell ref="C161:G161"/>
    <mergeCell ref="B114:G114"/>
    <mergeCell ref="C115:G115"/>
    <mergeCell ref="C116:G116"/>
    <mergeCell ref="C117:G117"/>
    <mergeCell ref="C118:G118"/>
    <mergeCell ref="C119:G119"/>
    <mergeCell ref="C120:G120"/>
    <mergeCell ref="C159:G159"/>
    <mergeCell ref="B134:G135"/>
    <mergeCell ref="B136:G136"/>
    <mergeCell ref="C137:G137"/>
    <mergeCell ref="C138:G138"/>
    <mergeCell ref="C139:G139"/>
    <mergeCell ref="C140:G140"/>
    <mergeCell ref="C141:G141"/>
    <mergeCell ref="C142:G142"/>
    <mergeCell ref="C97:G97"/>
    <mergeCell ref="C145:G145"/>
    <mergeCell ref="C146:G146"/>
    <mergeCell ref="C147:G147"/>
    <mergeCell ref="B87:G87"/>
    <mergeCell ref="C88:G88"/>
    <mergeCell ref="C89:G89"/>
    <mergeCell ref="C90:G90"/>
    <mergeCell ref="C91:G91"/>
    <mergeCell ref="B92:G92"/>
    <mergeCell ref="B93:G93"/>
    <mergeCell ref="C94:G94"/>
    <mergeCell ref="C95:G95"/>
    <mergeCell ref="C78:G78"/>
    <mergeCell ref="C79:G79"/>
    <mergeCell ref="B80:G80"/>
    <mergeCell ref="B81:G81"/>
    <mergeCell ref="C82:G82"/>
    <mergeCell ref="C83:G83"/>
    <mergeCell ref="C84:G84"/>
    <mergeCell ref="C85:G85"/>
    <mergeCell ref="B86:G86"/>
    <mergeCell ref="C47:G47"/>
    <mergeCell ref="C48:G48"/>
    <mergeCell ref="C49:G49"/>
    <mergeCell ref="B50:G50"/>
    <mergeCell ref="B51:G51"/>
    <mergeCell ref="C108:G108"/>
    <mergeCell ref="C109:G109"/>
    <mergeCell ref="C110:G110"/>
    <mergeCell ref="B105:G105"/>
    <mergeCell ref="B106:G106"/>
    <mergeCell ref="C107:G107"/>
    <mergeCell ref="B67:G67"/>
    <mergeCell ref="B69:G70"/>
    <mergeCell ref="B71:G71"/>
    <mergeCell ref="C72:G72"/>
    <mergeCell ref="C74:G74"/>
    <mergeCell ref="C76:G76"/>
    <mergeCell ref="C77:G77"/>
    <mergeCell ref="A68:G68"/>
    <mergeCell ref="C73:G73"/>
    <mergeCell ref="C75:G75"/>
    <mergeCell ref="B98:G98"/>
    <mergeCell ref="B99:G99"/>
    <mergeCell ref="C100:G100"/>
    <mergeCell ref="B38:G38"/>
    <mergeCell ref="C39:G39"/>
    <mergeCell ref="C40:G40"/>
    <mergeCell ref="C41:G41"/>
    <mergeCell ref="C42:G42"/>
    <mergeCell ref="C43:G43"/>
    <mergeCell ref="B44:G44"/>
    <mergeCell ref="B45:G45"/>
    <mergeCell ref="C46:G46"/>
    <mergeCell ref="C29:G29"/>
    <mergeCell ref="B66:G66"/>
    <mergeCell ref="C52:G52"/>
    <mergeCell ref="C53:G53"/>
    <mergeCell ref="C54:G54"/>
    <mergeCell ref="C55:G55"/>
    <mergeCell ref="B57:G57"/>
    <mergeCell ref="B58:G58"/>
    <mergeCell ref="B59:G59"/>
    <mergeCell ref="B60:G60"/>
    <mergeCell ref="B61:G61"/>
    <mergeCell ref="B62:G62"/>
    <mergeCell ref="B63:G63"/>
    <mergeCell ref="B64:G64"/>
    <mergeCell ref="B65:G65"/>
    <mergeCell ref="B56:G56"/>
    <mergeCell ref="C30:G30"/>
    <mergeCell ref="B31:G31"/>
    <mergeCell ref="B32:G32"/>
    <mergeCell ref="C33:G33"/>
    <mergeCell ref="C34:G34"/>
    <mergeCell ref="C35:G35"/>
    <mergeCell ref="C36:G36"/>
    <mergeCell ref="B37:G37"/>
    <mergeCell ref="A1:G1"/>
    <mergeCell ref="A2:D2"/>
    <mergeCell ref="E2:G2"/>
    <mergeCell ref="A3:D3"/>
    <mergeCell ref="E3:G3"/>
    <mergeCell ref="A4:D4"/>
    <mergeCell ref="E4:G4"/>
    <mergeCell ref="A5:G5"/>
    <mergeCell ref="C20:G20"/>
    <mergeCell ref="A7:G7"/>
    <mergeCell ref="B8:G8"/>
    <mergeCell ref="B9:G9"/>
    <mergeCell ref="B11:G12"/>
    <mergeCell ref="B13:G13"/>
    <mergeCell ref="C14:G14"/>
    <mergeCell ref="C16:G16"/>
    <mergeCell ref="C18:G18"/>
    <mergeCell ref="C19:G19"/>
    <mergeCell ref="A6:G6"/>
    <mergeCell ref="A10:G10"/>
    <mergeCell ref="C15:G15"/>
    <mergeCell ref="C17:G17"/>
    <mergeCell ref="C148:G148"/>
    <mergeCell ref="B149:G149"/>
    <mergeCell ref="A133:G133"/>
    <mergeCell ref="B124:G124"/>
    <mergeCell ref="B125:G125"/>
    <mergeCell ref="B126:G126"/>
    <mergeCell ref="B127:G127"/>
    <mergeCell ref="B128:G128"/>
    <mergeCell ref="B129:G129"/>
    <mergeCell ref="B130:G130"/>
    <mergeCell ref="B131:G131"/>
    <mergeCell ref="B132:G132"/>
    <mergeCell ref="C101:G101"/>
    <mergeCell ref="C102:G102"/>
    <mergeCell ref="C103:G103"/>
    <mergeCell ref="C104:G104"/>
    <mergeCell ref="B122:G122"/>
    <mergeCell ref="B123:G123"/>
    <mergeCell ref="B143:G143"/>
    <mergeCell ref="B144:G144"/>
    <mergeCell ref="B121:G121"/>
    <mergeCell ref="C111:G111"/>
    <mergeCell ref="C112:G112"/>
    <mergeCell ref="B113:G113"/>
  </mergeCells>
  <phoneticPr fontId="2"/>
  <conditionalFormatting sqref="B20 B142">
    <cfRule type="cellIs" dxfId="481" priority="485" operator="greaterThan">
      <formula>1</formula>
    </cfRule>
    <cfRule type="cellIs" dxfId="480" priority="487" operator="between">
      <formula>1</formula>
      <formula>5</formula>
    </cfRule>
    <cfRule type="containsText" dxfId="479" priority="488" operator="containsText" text="1,2,3,4,5">
      <formula>NOT(ISERROR(SEARCH("1,2,3,4,5",B20)))</formula>
    </cfRule>
    <cfRule type="containsText" dxfId="478" priority="486" operator="containsText" text="1,2,3,4,5">
      <formula>NOT(ISERROR(SEARCH("1,2,3,4,5",B20)))</formula>
    </cfRule>
    <cfRule type="cellIs" dxfId="477" priority="481" operator="greaterThan">
      <formula>0</formula>
    </cfRule>
    <cfRule type="cellIs" dxfId="476" priority="482" operator="greaterThan">
      <formula>"1$A$13:$B$130"</formula>
    </cfRule>
    <cfRule type="cellIs" dxfId="475" priority="483" operator="greaterThan">
      <formula>0</formula>
    </cfRule>
    <cfRule type="cellIs" dxfId="474" priority="484" operator="greaterThan">
      <formula>0</formula>
    </cfRule>
  </conditionalFormatting>
  <conditionalFormatting sqref="B20">
    <cfRule type="cellIs" dxfId="473" priority="480" operator="greaterThan">
      <formula>0</formula>
    </cfRule>
  </conditionalFormatting>
  <conditionalFormatting sqref="B30">
    <cfRule type="cellIs" dxfId="472" priority="21" operator="greaterThan">
      <formula>0</formula>
    </cfRule>
    <cfRule type="cellIs" dxfId="471" priority="26" operator="greaterThan">
      <formula>1</formula>
    </cfRule>
    <cfRule type="cellIs" dxfId="470" priority="25" operator="greaterThan">
      <formula>0</formula>
    </cfRule>
    <cfRule type="cellIs" dxfId="469" priority="24" operator="greaterThan">
      <formula>0</formula>
    </cfRule>
    <cfRule type="cellIs" dxfId="468" priority="23" operator="greaterThan">
      <formula>"1$A$13:$B$130"</formula>
    </cfRule>
    <cfRule type="cellIs" dxfId="467" priority="22" operator="greaterThan">
      <formula>0</formula>
    </cfRule>
    <cfRule type="containsText" dxfId="466" priority="27" operator="containsText" text="1,2,3,4,5">
      <formula>NOT(ISERROR(SEARCH("1,2,3,4,5",B30)))</formula>
    </cfRule>
    <cfRule type="cellIs" dxfId="465" priority="28" operator="between">
      <formula>1</formula>
      <formula>5</formula>
    </cfRule>
    <cfRule type="containsText" dxfId="464" priority="29" operator="containsText" text="1,2,3,4,5">
      <formula>NOT(ISERROR(SEARCH("1,2,3,4,5",B30)))</formula>
    </cfRule>
  </conditionalFormatting>
  <conditionalFormatting sqref="B36">
    <cfRule type="cellIs" dxfId="463" priority="464" operator="greaterThan">
      <formula>"1$A$13:$B$130"</formula>
    </cfRule>
    <cfRule type="cellIs" dxfId="462" priority="463" operator="greaterThan">
      <formula>0</formula>
    </cfRule>
    <cfRule type="containsText" dxfId="461" priority="470" operator="containsText" text="1,2,3,4,5">
      <formula>NOT(ISERROR(SEARCH("1,2,3,4,5",B36)))</formula>
    </cfRule>
    <cfRule type="cellIs" dxfId="460" priority="469" operator="between">
      <formula>1</formula>
      <formula>5</formula>
    </cfRule>
    <cfRule type="containsText" dxfId="459" priority="468" operator="containsText" text="1,2,3,4,5">
      <formula>NOT(ISERROR(SEARCH("1,2,3,4,5",B36)))</formula>
    </cfRule>
    <cfRule type="cellIs" dxfId="458" priority="467" operator="greaterThan">
      <formula>1</formula>
    </cfRule>
    <cfRule type="cellIs" dxfId="457" priority="466" operator="greaterThan">
      <formula>0</formula>
    </cfRule>
    <cfRule type="cellIs" dxfId="456" priority="465" operator="greaterThan">
      <formula>0</formula>
    </cfRule>
    <cfRule type="cellIs" dxfId="455" priority="462" operator="greaterThan">
      <formula>0</formula>
    </cfRule>
  </conditionalFormatting>
  <conditionalFormatting sqref="B43">
    <cfRule type="cellIs" dxfId="454" priority="456" operator="greaterThan">
      <formula>0</formula>
    </cfRule>
    <cfRule type="cellIs" dxfId="453" priority="457" operator="greaterThan">
      <formula>0</formula>
    </cfRule>
    <cfRule type="cellIs" dxfId="452" priority="453" operator="greaterThan">
      <formula>0</formula>
    </cfRule>
    <cfRule type="cellIs" dxfId="451" priority="458" operator="greaterThan">
      <formula>1</formula>
    </cfRule>
    <cfRule type="containsText" dxfId="450" priority="459" operator="containsText" text="1,2,3,4,5">
      <formula>NOT(ISERROR(SEARCH("1,2,3,4,5",B43)))</formula>
    </cfRule>
    <cfRule type="cellIs" dxfId="449" priority="460" operator="between">
      <formula>1</formula>
      <formula>5</formula>
    </cfRule>
    <cfRule type="containsText" dxfId="448" priority="461" operator="containsText" text="1,2,3,4,5">
      <formula>NOT(ISERROR(SEARCH("1,2,3,4,5",B43)))</formula>
    </cfRule>
    <cfRule type="cellIs" dxfId="447" priority="454" operator="greaterThan">
      <formula>0</formula>
    </cfRule>
    <cfRule type="cellIs" dxfId="446" priority="455" operator="greaterThan">
      <formula>"1$A$13:$B$130"</formula>
    </cfRule>
  </conditionalFormatting>
  <conditionalFormatting sqref="B49">
    <cfRule type="cellIs" dxfId="445" priority="446" operator="greaterThan">
      <formula>"1$A$13:$B$130"</formula>
    </cfRule>
    <cfRule type="cellIs" dxfId="444" priority="445" operator="greaterThan">
      <formula>0</formula>
    </cfRule>
    <cfRule type="cellIs" dxfId="443" priority="444" operator="greaterThan">
      <formula>0</formula>
    </cfRule>
    <cfRule type="containsText" dxfId="442" priority="452" operator="containsText" text="1,2,3,4,5">
      <formula>NOT(ISERROR(SEARCH("1,2,3,4,5",B49)))</formula>
    </cfRule>
    <cfRule type="cellIs" dxfId="441" priority="451" operator="between">
      <formula>1</formula>
      <formula>5</formula>
    </cfRule>
    <cfRule type="containsText" dxfId="440" priority="450" operator="containsText" text="1,2,3,4,5">
      <formula>NOT(ISERROR(SEARCH("1,2,3,4,5",B49)))</formula>
    </cfRule>
    <cfRule type="cellIs" dxfId="439" priority="449" operator="greaterThan">
      <formula>1</formula>
    </cfRule>
    <cfRule type="cellIs" dxfId="438" priority="448" operator="greaterThan">
      <formula>0</formula>
    </cfRule>
    <cfRule type="cellIs" dxfId="437" priority="447" operator="greaterThan">
      <formula>0</formula>
    </cfRule>
  </conditionalFormatting>
  <conditionalFormatting sqref="B55 B79 B182 B264 B426 B435">
    <cfRule type="containsText" dxfId="436" priority="443" operator="containsText" text="1,2,3,4,5">
      <formula>NOT(ISERROR(SEARCH("1,2,3,4,5",B55)))</formula>
    </cfRule>
    <cfRule type="cellIs" dxfId="435" priority="442" operator="between">
      <formula>1</formula>
      <formula>5</formula>
    </cfRule>
    <cfRule type="containsText" dxfId="434" priority="441" operator="containsText" text="1,2,3,4,5">
      <formula>NOT(ISERROR(SEARCH("1,2,3,4,5",B55)))</formula>
    </cfRule>
    <cfRule type="cellIs" dxfId="433" priority="440" operator="greaterThan">
      <formula>1</formula>
    </cfRule>
    <cfRule type="cellIs" dxfId="432" priority="439" operator="greaterThan">
      <formula>0</formula>
    </cfRule>
    <cfRule type="cellIs" dxfId="431" priority="438" operator="greaterThan">
      <formula>0</formula>
    </cfRule>
    <cfRule type="cellIs" dxfId="430" priority="436" operator="greaterThan">
      <formula>0</formula>
    </cfRule>
    <cfRule type="cellIs" dxfId="429" priority="437" operator="greaterThan">
      <formula>"1$A$13:$B$130"</formula>
    </cfRule>
  </conditionalFormatting>
  <conditionalFormatting sqref="B85">
    <cfRule type="cellIs" dxfId="428" priority="426" operator="greaterThan">
      <formula>0</formula>
    </cfRule>
    <cfRule type="containsText" dxfId="427" priority="434" operator="containsText" text="1,2,3,4,5">
      <formula>NOT(ISERROR(SEARCH("1,2,3,4,5",B85)))</formula>
    </cfRule>
    <cfRule type="cellIs" dxfId="426" priority="433" operator="between">
      <formula>1</formula>
      <formula>5</formula>
    </cfRule>
    <cfRule type="containsText" dxfId="425" priority="432" operator="containsText" text="1,2,3,4,5">
      <formula>NOT(ISERROR(SEARCH("1,2,3,4,5",B85)))</formula>
    </cfRule>
    <cfRule type="cellIs" dxfId="424" priority="431" operator="greaterThan">
      <formula>1</formula>
    </cfRule>
    <cfRule type="cellIs" dxfId="423" priority="430" operator="greaterThan">
      <formula>0</formula>
    </cfRule>
    <cfRule type="cellIs" dxfId="422" priority="428" operator="greaterThan">
      <formula>"1$A$13:$B$130"</formula>
    </cfRule>
    <cfRule type="cellIs" dxfId="421" priority="427" operator="greaterThan">
      <formula>0</formula>
    </cfRule>
    <cfRule type="cellIs" dxfId="420" priority="429" operator="greaterThan">
      <formula>0</formula>
    </cfRule>
  </conditionalFormatting>
  <conditionalFormatting sqref="B91">
    <cfRule type="cellIs" dxfId="419" priority="415" operator="between">
      <formula>1</formula>
      <formula>5</formula>
    </cfRule>
    <cfRule type="containsText" dxfId="418" priority="416" operator="containsText" text="1,2,3,4,5">
      <formula>NOT(ISERROR(SEARCH("1,2,3,4,5",B91)))</formula>
    </cfRule>
    <cfRule type="cellIs" dxfId="417" priority="408" operator="greaterThan">
      <formula>0</formula>
    </cfRule>
    <cfRule type="cellIs" dxfId="416" priority="409" operator="greaterThan">
      <formula>0</formula>
    </cfRule>
    <cfRule type="cellIs" dxfId="415" priority="410" operator="greaterThan">
      <formula>"1$A$13:$B$130"</formula>
    </cfRule>
    <cfRule type="cellIs" dxfId="414" priority="411" operator="greaterThan">
      <formula>0</formula>
    </cfRule>
    <cfRule type="cellIs" dxfId="413" priority="412" operator="greaterThan">
      <formula>0</formula>
    </cfRule>
    <cfRule type="cellIs" dxfId="412" priority="413" operator="greaterThan">
      <formula>1</formula>
    </cfRule>
    <cfRule type="containsText" dxfId="411" priority="414" operator="containsText" text="1,2,3,4,5">
      <formula>NOT(ISERROR(SEARCH("1,2,3,4,5",B91)))</formula>
    </cfRule>
  </conditionalFormatting>
  <conditionalFormatting sqref="B97">
    <cfRule type="cellIs" dxfId="410" priority="419" operator="greaterThan">
      <formula>"1$A$13:$B$130"</formula>
    </cfRule>
    <cfRule type="cellIs" dxfId="409" priority="418" operator="greaterThan">
      <formula>0</formula>
    </cfRule>
    <cfRule type="cellIs" dxfId="408" priority="417" operator="greaterThan">
      <formula>0</formula>
    </cfRule>
    <cfRule type="containsText" dxfId="407" priority="425" operator="containsText" text="1,2,3,4,5">
      <formula>NOT(ISERROR(SEARCH("1,2,3,4,5",B97)))</formula>
    </cfRule>
    <cfRule type="cellIs" dxfId="406" priority="424" operator="between">
      <formula>1</formula>
      <formula>5</formula>
    </cfRule>
    <cfRule type="containsText" dxfId="405" priority="423" operator="containsText" text="1,2,3,4,5">
      <formula>NOT(ISERROR(SEARCH("1,2,3,4,5",B97)))</formula>
    </cfRule>
    <cfRule type="cellIs" dxfId="404" priority="422" operator="greaterThan">
      <formula>1</formula>
    </cfRule>
    <cfRule type="cellIs" dxfId="403" priority="421" operator="greaterThan">
      <formula>0</formula>
    </cfRule>
    <cfRule type="cellIs" dxfId="402" priority="420" operator="greaterThan">
      <formula>0</formula>
    </cfRule>
  </conditionalFormatting>
  <conditionalFormatting sqref="B104">
    <cfRule type="cellIs" dxfId="401" priority="8" operator="greaterThan">
      <formula>1</formula>
    </cfRule>
    <cfRule type="containsText" dxfId="400" priority="9" operator="containsText" text="1,2,3,4,5">
      <formula>NOT(ISERROR(SEARCH("1,2,3,4,5",B104)))</formula>
    </cfRule>
    <cfRule type="cellIs" dxfId="399" priority="10" operator="between">
      <formula>1</formula>
      <formula>5</formula>
    </cfRule>
    <cfRule type="containsText" dxfId="398" priority="11" operator="containsText" text="1,2,3,4,5">
      <formula>NOT(ISERROR(SEARCH("1,2,3,4,5",B104)))</formula>
    </cfRule>
    <cfRule type="cellIs" dxfId="397" priority="7" operator="greaterThan">
      <formula>0</formula>
    </cfRule>
    <cfRule type="cellIs" dxfId="396" priority="6" operator="greaterThan">
      <formula>0</formula>
    </cfRule>
    <cfRule type="cellIs" dxfId="395" priority="5" operator="greaterThan">
      <formula>"1$A$13:$B$130"</formula>
    </cfRule>
    <cfRule type="cellIs" dxfId="394" priority="4" operator="greaterThan">
      <formula>0</formula>
    </cfRule>
    <cfRule type="cellIs" dxfId="393" priority="3" operator="greaterThan">
      <formula>0</formula>
    </cfRule>
  </conditionalFormatting>
  <conditionalFormatting sqref="B112">
    <cfRule type="cellIs" dxfId="392" priority="404" operator="greaterThan">
      <formula>1</formula>
    </cfRule>
    <cfRule type="containsText" dxfId="391" priority="407" operator="containsText" text="1,2,3,4,5">
      <formula>NOT(ISERROR(SEARCH("1,2,3,4,5",B112)))</formula>
    </cfRule>
    <cfRule type="cellIs" dxfId="390" priority="406" operator="between">
      <formula>1</formula>
      <formula>5</formula>
    </cfRule>
    <cfRule type="containsText" dxfId="389" priority="405" operator="containsText" text="1,2,3,4,5">
      <formula>NOT(ISERROR(SEARCH("1,2,3,4,5",B112)))</formula>
    </cfRule>
    <cfRule type="cellIs" dxfId="388" priority="403" operator="greaterThan">
      <formula>0</formula>
    </cfRule>
    <cfRule type="cellIs" dxfId="387" priority="402" operator="greaterThan">
      <formula>0</formula>
    </cfRule>
    <cfRule type="cellIs" dxfId="386" priority="401" operator="greaterThan">
      <formula>"1$A$13:$B$130"</formula>
    </cfRule>
    <cfRule type="cellIs" dxfId="385" priority="400" operator="greaterThan">
      <formula>0</formula>
    </cfRule>
    <cfRule type="cellIs" dxfId="384" priority="399" operator="greaterThan">
      <formula>0</formula>
    </cfRule>
  </conditionalFormatting>
  <conditionalFormatting sqref="B120">
    <cfRule type="containsText" dxfId="383" priority="398" operator="containsText" text="1,2,3,4,5">
      <formula>NOT(ISERROR(SEARCH("1,2,3,4,5",B120)))</formula>
    </cfRule>
    <cfRule type="cellIs" dxfId="382" priority="397" operator="between">
      <formula>1</formula>
      <formula>5</formula>
    </cfRule>
    <cfRule type="containsText" dxfId="381" priority="396" operator="containsText" text="1,2,3,4,5">
      <formula>NOT(ISERROR(SEARCH("1,2,3,4,5",B120)))</formula>
    </cfRule>
    <cfRule type="cellIs" dxfId="380" priority="395" operator="greaterThan">
      <formula>1</formula>
    </cfRule>
    <cfRule type="cellIs" dxfId="379" priority="394" operator="greaterThan">
      <formula>0</formula>
    </cfRule>
    <cfRule type="cellIs" dxfId="378" priority="393" operator="greaterThan">
      <formula>0</formula>
    </cfRule>
    <cfRule type="cellIs" dxfId="377" priority="392" operator="greaterThan">
      <formula>"1$A$13:$B$130"</formula>
    </cfRule>
    <cfRule type="cellIs" dxfId="376" priority="391" operator="greaterThan">
      <formula>0</formula>
    </cfRule>
    <cfRule type="cellIs" dxfId="375" priority="390" operator="greaterThan">
      <formula>0</formula>
    </cfRule>
  </conditionalFormatting>
  <conditionalFormatting sqref="B142">
    <cfRule type="cellIs" dxfId="374" priority="471" operator="greaterThan">
      <formula>0</formula>
    </cfRule>
  </conditionalFormatting>
  <conditionalFormatting sqref="B148">
    <cfRule type="cellIs" dxfId="373" priority="382" operator="greaterThan">
      <formula>0</formula>
    </cfRule>
    <cfRule type="cellIs" dxfId="372" priority="381" operator="greaterThan">
      <formula>0</formula>
    </cfRule>
    <cfRule type="cellIs" dxfId="371" priority="388" operator="between">
      <formula>1</formula>
      <formula>5</formula>
    </cfRule>
    <cfRule type="containsText" dxfId="370" priority="389" operator="containsText" text="1,2,3,4,5">
      <formula>NOT(ISERROR(SEARCH("1,2,3,4,5",B148)))</formula>
    </cfRule>
    <cfRule type="containsText" dxfId="369" priority="387" operator="containsText" text="1,2,3,4,5">
      <formula>NOT(ISERROR(SEARCH("1,2,3,4,5",B148)))</formula>
    </cfRule>
    <cfRule type="cellIs" dxfId="368" priority="386" operator="greaterThan">
      <formula>1</formula>
    </cfRule>
    <cfRule type="cellIs" dxfId="367" priority="385" operator="greaterThan">
      <formula>0</formula>
    </cfRule>
    <cfRule type="cellIs" dxfId="366" priority="384" operator="greaterThan">
      <formula>0</formula>
    </cfRule>
    <cfRule type="cellIs" dxfId="365" priority="383" operator="greaterThan">
      <formula>"1$A$13:$B$130"</formula>
    </cfRule>
  </conditionalFormatting>
  <conditionalFormatting sqref="B154 B161">
    <cfRule type="cellIs" dxfId="364" priority="373" operator="greaterThan">
      <formula>0</formula>
    </cfRule>
    <cfRule type="containsText" dxfId="363" priority="380" operator="containsText" text="1,2,3,4,5">
      <formula>NOT(ISERROR(SEARCH("1,2,3,4,5",B154)))</formula>
    </cfRule>
    <cfRule type="cellIs" dxfId="362" priority="379" operator="between">
      <formula>1</formula>
      <formula>5</formula>
    </cfRule>
    <cfRule type="containsText" dxfId="361" priority="378" operator="containsText" text="1,2,3,4,5">
      <formula>NOT(ISERROR(SEARCH("1,2,3,4,5",B154)))</formula>
    </cfRule>
    <cfRule type="cellIs" dxfId="360" priority="377" operator="greaterThan">
      <formula>1</formula>
    </cfRule>
    <cfRule type="cellIs" dxfId="359" priority="376" operator="greaterThan">
      <formula>0</formula>
    </cfRule>
    <cfRule type="cellIs" dxfId="358" priority="375" operator="greaterThan">
      <formula>0</formula>
    </cfRule>
    <cfRule type="cellIs" dxfId="357" priority="374" operator="greaterThan">
      <formula>"1$A$13:$B$130"</formula>
    </cfRule>
  </conditionalFormatting>
  <conditionalFormatting sqref="B161 B154">
    <cfRule type="cellIs" dxfId="356" priority="372" operator="greaterThan">
      <formula>0</formula>
    </cfRule>
  </conditionalFormatting>
  <conditionalFormatting sqref="B161">
    <cfRule type="cellIs" dxfId="355" priority="41" operator="greaterThan">
      <formula>"1$A$13:$B$130"</formula>
    </cfRule>
    <cfRule type="cellIs" dxfId="354" priority="39" operator="greaterThan">
      <formula>0</formula>
    </cfRule>
    <cfRule type="cellIs" dxfId="353" priority="40" operator="greaterThan">
      <formula>0</formula>
    </cfRule>
    <cfRule type="cellIs" dxfId="352" priority="46" operator="between">
      <formula>1</formula>
      <formula>5</formula>
    </cfRule>
    <cfRule type="containsText" dxfId="351" priority="45" operator="containsText" text="1,2,3,4,5">
      <formula>NOT(ISERROR(SEARCH("1,2,3,4,5",B161)))</formula>
    </cfRule>
    <cfRule type="cellIs" dxfId="350" priority="44" operator="greaterThan">
      <formula>1</formula>
    </cfRule>
    <cfRule type="cellIs" dxfId="349" priority="43" operator="greaterThan">
      <formula>0</formula>
    </cfRule>
    <cfRule type="cellIs" dxfId="348" priority="42" operator="greaterThan">
      <formula>0</formula>
    </cfRule>
    <cfRule type="containsText" dxfId="347" priority="47" operator="containsText" text="1,2,3,4,5">
      <formula>NOT(ISERROR(SEARCH("1,2,3,4,5",B161)))</formula>
    </cfRule>
  </conditionalFormatting>
  <conditionalFormatting sqref="B167">
    <cfRule type="cellIs" dxfId="346" priority="364" operator="greaterThan">
      <formula>0</formula>
    </cfRule>
    <cfRule type="cellIs" dxfId="345" priority="363" operator="greaterThan">
      <formula>0</formula>
    </cfRule>
    <cfRule type="cellIs" dxfId="344" priority="370" operator="between">
      <formula>1</formula>
      <formula>5</formula>
    </cfRule>
    <cfRule type="containsText" dxfId="343" priority="371" operator="containsText" text="1,2,3,4,5">
      <formula>NOT(ISERROR(SEARCH("1,2,3,4,5",B167)))</formula>
    </cfRule>
    <cfRule type="containsText" dxfId="342" priority="369" operator="containsText" text="1,2,3,4,5">
      <formula>NOT(ISERROR(SEARCH("1,2,3,4,5",B167)))</formula>
    </cfRule>
    <cfRule type="cellIs" dxfId="341" priority="368" operator="greaterThan">
      <formula>1</formula>
    </cfRule>
    <cfRule type="cellIs" dxfId="340" priority="367" operator="greaterThan">
      <formula>0</formula>
    </cfRule>
    <cfRule type="cellIs" dxfId="339" priority="366" operator="greaterThan">
      <formula>0</formula>
    </cfRule>
    <cfRule type="cellIs" dxfId="338" priority="365" operator="greaterThan">
      <formula>"1$A$13:$B$130"</formula>
    </cfRule>
  </conditionalFormatting>
  <conditionalFormatting sqref="B173">
    <cfRule type="cellIs" dxfId="337" priority="354" operator="greaterThan">
      <formula>0</formula>
    </cfRule>
    <cfRule type="cellIs" dxfId="336" priority="355" operator="greaterThan">
      <formula>0</formula>
    </cfRule>
    <cfRule type="containsText" dxfId="335" priority="362" operator="containsText" text="1,2,3,4,5">
      <formula>NOT(ISERROR(SEARCH("1,2,3,4,5",B173)))</formula>
    </cfRule>
    <cfRule type="cellIs" dxfId="334" priority="356" operator="greaterThan">
      <formula>"1$A$13:$B$130"</formula>
    </cfRule>
    <cfRule type="cellIs" dxfId="333" priority="357" operator="greaterThan">
      <formula>0</formula>
    </cfRule>
    <cfRule type="cellIs" dxfId="332" priority="359" operator="greaterThan">
      <formula>1</formula>
    </cfRule>
    <cfRule type="containsText" dxfId="331" priority="360" operator="containsText" text="1,2,3,4,5">
      <formula>NOT(ISERROR(SEARCH("1,2,3,4,5",B173)))</formula>
    </cfRule>
    <cfRule type="cellIs" dxfId="330" priority="361" operator="between">
      <formula>1</formula>
      <formula>5</formula>
    </cfRule>
    <cfRule type="cellIs" dxfId="329" priority="358" operator="greaterThan">
      <formula>0</formula>
    </cfRule>
  </conditionalFormatting>
  <conditionalFormatting sqref="B188">
    <cfRule type="cellIs" dxfId="328" priority="346" operator="greaterThan">
      <formula>0</formula>
    </cfRule>
    <cfRule type="cellIs" dxfId="327" priority="345" operator="greaterThan">
      <formula>0</formula>
    </cfRule>
    <cfRule type="cellIs" dxfId="326" priority="349" operator="greaterThan">
      <formula>0</formula>
    </cfRule>
    <cfRule type="cellIs" dxfId="325" priority="350" operator="greaterThan">
      <formula>1</formula>
    </cfRule>
    <cfRule type="containsText" dxfId="324" priority="351" operator="containsText" text="1,2,3,4,5">
      <formula>NOT(ISERROR(SEARCH("1,2,3,4,5",B188)))</formula>
    </cfRule>
    <cfRule type="cellIs" dxfId="323" priority="352" operator="between">
      <formula>1</formula>
      <formula>5</formula>
    </cfRule>
    <cfRule type="containsText" dxfId="322" priority="353" operator="containsText" text="1,2,3,4,5">
      <formula>NOT(ISERROR(SEARCH("1,2,3,4,5",B188)))</formula>
    </cfRule>
    <cfRule type="cellIs" dxfId="321" priority="347" operator="greaterThan">
      <formula>"1$A$13:$B$130"</formula>
    </cfRule>
    <cfRule type="cellIs" dxfId="320" priority="348" operator="greaterThan">
      <formula>0</formula>
    </cfRule>
  </conditionalFormatting>
  <conditionalFormatting sqref="B194">
    <cfRule type="containsText" dxfId="319" priority="344" operator="containsText" text="1,2,3,4,5">
      <formula>NOT(ISERROR(SEARCH("1,2,3,4,5",B194)))</formula>
    </cfRule>
    <cfRule type="cellIs" dxfId="318" priority="343" operator="between">
      <formula>1</formula>
      <formula>5</formula>
    </cfRule>
    <cfRule type="containsText" dxfId="317" priority="342" operator="containsText" text="1,2,3,4,5">
      <formula>NOT(ISERROR(SEARCH("1,2,3,4,5",B194)))</formula>
    </cfRule>
    <cfRule type="cellIs" dxfId="316" priority="341" operator="greaterThan">
      <formula>1</formula>
    </cfRule>
    <cfRule type="cellIs" dxfId="315" priority="340" operator="greaterThan">
      <formula>0</formula>
    </cfRule>
    <cfRule type="cellIs" dxfId="314" priority="338" operator="greaterThan">
      <formula>"1$A$13:$B$130"</formula>
    </cfRule>
    <cfRule type="cellIs" dxfId="313" priority="337" operator="greaterThan">
      <formula>0</formula>
    </cfRule>
    <cfRule type="cellIs" dxfId="312" priority="336" operator="greaterThan">
      <formula>0</formula>
    </cfRule>
    <cfRule type="cellIs" dxfId="311" priority="339" operator="greaterThan">
      <formula>0</formula>
    </cfRule>
  </conditionalFormatting>
  <conditionalFormatting sqref="B202">
    <cfRule type="containsText" dxfId="310" priority="335" operator="containsText" text="1,2,3,4,5">
      <formula>NOT(ISERROR(SEARCH("1,2,3,4,5",B202)))</formula>
    </cfRule>
    <cfRule type="cellIs" dxfId="309" priority="334" operator="between">
      <formula>1</formula>
      <formula>5</formula>
    </cfRule>
    <cfRule type="containsText" dxfId="308" priority="333" operator="containsText" text="1,2,3,4,5">
      <formula>NOT(ISERROR(SEARCH("1,2,3,4,5",B202)))</formula>
    </cfRule>
    <cfRule type="cellIs" dxfId="307" priority="332" operator="greaterThan">
      <formula>1</formula>
    </cfRule>
    <cfRule type="cellIs" dxfId="306" priority="331" operator="greaterThan">
      <formula>0</formula>
    </cfRule>
    <cfRule type="cellIs" dxfId="305" priority="329" operator="greaterThan">
      <formula>"1$A$13:$B$130"</formula>
    </cfRule>
    <cfRule type="cellIs" dxfId="304" priority="330" operator="greaterThan">
      <formula>0</formula>
    </cfRule>
    <cfRule type="cellIs" dxfId="303" priority="327" operator="greaterThan">
      <formula>0</formula>
    </cfRule>
    <cfRule type="cellIs" dxfId="302" priority="328" operator="greaterThan">
      <formula>0</formula>
    </cfRule>
  </conditionalFormatting>
  <conditionalFormatting sqref="B209">
    <cfRule type="cellIs" dxfId="301" priority="318" operator="greaterThan">
      <formula>0</formula>
    </cfRule>
    <cfRule type="cellIs" dxfId="300" priority="319" operator="greaterThan">
      <formula>0</formula>
    </cfRule>
    <cfRule type="cellIs" dxfId="299" priority="320" operator="greaterThan">
      <formula>"1$A$13:$B$130"</formula>
    </cfRule>
    <cfRule type="cellIs" dxfId="298" priority="321" operator="greaterThan">
      <formula>0</formula>
    </cfRule>
    <cfRule type="cellIs" dxfId="297" priority="323" operator="greaterThan">
      <formula>1</formula>
    </cfRule>
    <cfRule type="cellIs" dxfId="296" priority="322" operator="greaterThan">
      <formula>0</formula>
    </cfRule>
    <cfRule type="containsText" dxfId="295" priority="324" operator="containsText" text="1,2,3,4,5">
      <formula>NOT(ISERROR(SEARCH("1,2,3,4,5",B209)))</formula>
    </cfRule>
    <cfRule type="cellIs" dxfId="294" priority="325" operator="between">
      <formula>1</formula>
      <formula>5</formula>
    </cfRule>
    <cfRule type="containsText" dxfId="293" priority="326" operator="containsText" text="1,2,3,4,5">
      <formula>NOT(ISERROR(SEARCH("1,2,3,4,5",B209)))</formula>
    </cfRule>
  </conditionalFormatting>
  <conditionalFormatting sqref="B215">
    <cfRule type="containsText" dxfId="292" priority="315" operator="containsText" text="1,2,3,4,5">
      <formula>NOT(ISERROR(SEARCH("1,2,3,4,5",B215)))</formula>
    </cfRule>
    <cfRule type="cellIs" dxfId="291" priority="314" operator="greaterThan">
      <formula>1</formula>
    </cfRule>
    <cfRule type="cellIs" dxfId="290" priority="313" operator="greaterThan">
      <formula>0</formula>
    </cfRule>
    <cfRule type="cellIs" dxfId="289" priority="312" operator="greaterThan">
      <formula>0</formula>
    </cfRule>
    <cfRule type="cellIs" dxfId="288" priority="310" operator="greaterThan">
      <formula>0</formula>
    </cfRule>
    <cfRule type="cellIs" dxfId="287" priority="309" operator="greaterThan">
      <formula>0</formula>
    </cfRule>
    <cfRule type="cellIs" dxfId="286" priority="316" operator="between">
      <formula>1</formula>
      <formula>5</formula>
    </cfRule>
    <cfRule type="cellIs" dxfId="285" priority="311" operator="greaterThan">
      <formula>"1$A$13:$B$130"</formula>
    </cfRule>
    <cfRule type="containsText" dxfId="284" priority="317" operator="containsText" text="1,2,3,4,5">
      <formula>NOT(ISERROR(SEARCH("1,2,3,4,5",B215)))</formula>
    </cfRule>
  </conditionalFormatting>
  <conditionalFormatting sqref="B221">
    <cfRule type="cellIs" dxfId="283" priority="307" operator="between">
      <formula>1</formula>
      <formula>5</formula>
    </cfRule>
    <cfRule type="containsText" dxfId="282" priority="306" operator="containsText" text="1,2,3,4,5">
      <formula>NOT(ISERROR(SEARCH("1,2,3,4,5",B221)))</formula>
    </cfRule>
    <cfRule type="cellIs" dxfId="281" priority="305" operator="greaterThan">
      <formula>1</formula>
    </cfRule>
    <cfRule type="cellIs" dxfId="280" priority="304" operator="greaterThan">
      <formula>0</formula>
    </cfRule>
    <cfRule type="cellIs" dxfId="279" priority="303" operator="greaterThan">
      <formula>0</formula>
    </cfRule>
    <cfRule type="cellIs" dxfId="278" priority="302" operator="greaterThan">
      <formula>"1$A$13:$B$130"</formula>
    </cfRule>
    <cfRule type="cellIs" dxfId="277" priority="300" operator="greaterThan">
      <formula>0</formula>
    </cfRule>
    <cfRule type="containsText" dxfId="276" priority="308" operator="containsText" text="1,2,3,4,5">
      <formula>NOT(ISERROR(SEARCH("1,2,3,4,5",B221)))</formula>
    </cfRule>
    <cfRule type="cellIs" dxfId="275" priority="301" operator="greaterThan">
      <formula>0</formula>
    </cfRule>
  </conditionalFormatting>
  <conditionalFormatting sqref="B240">
    <cfRule type="cellIs" dxfId="274" priority="292" operator="greaterThan">
      <formula>0</formula>
    </cfRule>
    <cfRule type="cellIs" dxfId="273" priority="291" operator="greaterThan">
      <formula>0</formula>
    </cfRule>
    <cfRule type="containsText" dxfId="272" priority="299" operator="containsText" text="1,2,3,4,5">
      <formula>NOT(ISERROR(SEARCH("1,2,3,4,5",B240)))</formula>
    </cfRule>
    <cfRule type="cellIs" dxfId="271" priority="298" operator="between">
      <formula>1</formula>
      <formula>5</formula>
    </cfRule>
    <cfRule type="containsText" dxfId="270" priority="297" operator="containsText" text="1,2,3,4,5">
      <formula>NOT(ISERROR(SEARCH("1,2,3,4,5",B240)))</formula>
    </cfRule>
    <cfRule type="cellIs" dxfId="269" priority="296" operator="greaterThan">
      <formula>1</formula>
    </cfRule>
    <cfRule type="cellIs" dxfId="268" priority="295" operator="greaterThan">
      <formula>0</formula>
    </cfRule>
    <cfRule type="cellIs" dxfId="267" priority="294" operator="greaterThan">
      <formula>0</formula>
    </cfRule>
    <cfRule type="cellIs" dxfId="266" priority="293" operator="greaterThan">
      <formula>"1$A$13:$B$130"</formula>
    </cfRule>
  </conditionalFormatting>
  <conditionalFormatting sqref="B246">
    <cfRule type="cellIs" dxfId="265" priority="289" operator="between">
      <formula>1</formula>
      <formula>5</formula>
    </cfRule>
    <cfRule type="containsText" dxfId="264" priority="288" operator="containsText" text="1,2,3,4,5">
      <formula>NOT(ISERROR(SEARCH("1,2,3,4,5",B246)))</formula>
    </cfRule>
    <cfRule type="cellIs" dxfId="263" priority="287" operator="greaterThan">
      <formula>1</formula>
    </cfRule>
    <cfRule type="cellIs" dxfId="262" priority="286" operator="greaterThan">
      <formula>0</formula>
    </cfRule>
    <cfRule type="cellIs" dxfId="261" priority="285" operator="greaterThan">
      <formula>0</formula>
    </cfRule>
    <cfRule type="cellIs" dxfId="260" priority="284" operator="greaterThan">
      <formula>"1$A$13:$B$130"</formula>
    </cfRule>
    <cfRule type="cellIs" dxfId="259" priority="283" operator="greaterThan">
      <formula>0</formula>
    </cfRule>
    <cfRule type="cellIs" dxfId="258" priority="282" operator="greaterThan">
      <formula>0</formula>
    </cfRule>
    <cfRule type="containsText" dxfId="257" priority="290" operator="containsText" text="1,2,3,4,5">
      <formula>NOT(ISERROR(SEARCH("1,2,3,4,5",B246)))</formula>
    </cfRule>
  </conditionalFormatting>
  <conditionalFormatting sqref="B255">
    <cfRule type="cellIs" dxfId="256" priority="274" operator="greaterThan">
      <formula>0</formula>
    </cfRule>
    <cfRule type="cellIs" dxfId="255" priority="273" operator="greaterThan">
      <formula>0</formula>
    </cfRule>
    <cfRule type="cellIs" dxfId="254" priority="278" operator="greaterThan">
      <formula>1</formula>
    </cfRule>
    <cfRule type="containsText" dxfId="253" priority="281" operator="containsText" text="1,2,3,4,5">
      <formula>NOT(ISERROR(SEARCH("1,2,3,4,5",B255)))</formula>
    </cfRule>
    <cfRule type="cellIs" dxfId="252" priority="280" operator="between">
      <formula>1</formula>
      <formula>5</formula>
    </cfRule>
    <cfRule type="containsText" dxfId="251" priority="279" operator="containsText" text="1,2,3,4,5">
      <formula>NOT(ISERROR(SEARCH("1,2,3,4,5",B255)))</formula>
    </cfRule>
    <cfRule type="cellIs" dxfId="250" priority="277" operator="greaterThan">
      <formula>0</formula>
    </cfRule>
    <cfRule type="cellIs" dxfId="249" priority="276" operator="greaterThan">
      <formula>0</formula>
    </cfRule>
    <cfRule type="cellIs" dxfId="248" priority="275" operator="greaterThan">
      <formula>"1$A$13:$B$130"</formula>
    </cfRule>
  </conditionalFormatting>
  <conditionalFormatting sqref="B270">
    <cfRule type="cellIs" dxfId="247" priority="271" operator="between">
      <formula>1</formula>
      <formula>5</formula>
    </cfRule>
    <cfRule type="containsText" dxfId="246" priority="270" operator="containsText" text="1,2,3,4,5">
      <formula>NOT(ISERROR(SEARCH("1,2,3,4,5",B270)))</formula>
    </cfRule>
    <cfRule type="cellIs" dxfId="245" priority="269" operator="greaterThan">
      <formula>1</formula>
    </cfRule>
    <cfRule type="cellIs" dxfId="244" priority="268" operator="greaterThan">
      <formula>0</formula>
    </cfRule>
    <cfRule type="cellIs" dxfId="243" priority="267" operator="greaterThan">
      <formula>0</formula>
    </cfRule>
    <cfRule type="cellIs" dxfId="242" priority="266" operator="greaterThan">
      <formula>"1$A$13:$B$130"</formula>
    </cfRule>
    <cfRule type="cellIs" dxfId="241" priority="265" operator="greaterThan">
      <formula>0</formula>
    </cfRule>
    <cfRule type="cellIs" dxfId="240" priority="264" operator="greaterThan">
      <formula>0</formula>
    </cfRule>
    <cfRule type="containsText" dxfId="239" priority="272" operator="containsText" text="1,2,3,4,5">
      <formula>NOT(ISERROR(SEARCH("1,2,3,4,5",B270)))</formula>
    </cfRule>
  </conditionalFormatting>
  <conditionalFormatting sqref="B277">
    <cfRule type="cellIs" dxfId="238" priority="262" operator="between">
      <formula>1</formula>
      <formula>5</formula>
    </cfRule>
    <cfRule type="containsText" dxfId="237" priority="263" operator="containsText" text="1,2,3,4,5">
      <formula>NOT(ISERROR(SEARCH("1,2,3,4,5",B277)))</formula>
    </cfRule>
    <cfRule type="cellIs" dxfId="236" priority="255" operator="greaterThan">
      <formula>0</formula>
    </cfRule>
    <cfRule type="cellIs" dxfId="235" priority="256" operator="greaterThan">
      <formula>0</formula>
    </cfRule>
    <cfRule type="cellIs" dxfId="234" priority="257" operator="greaterThan">
      <formula>"1$A$13:$B$130"</formula>
    </cfRule>
    <cfRule type="cellIs" dxfId="233" priority="258" operator="greaterThan">
      <formula>0</formula>
    </cfRule>
    <cfRule type="cellIs" dxfId="232" priority="259" operator="greaterThan">
      <formula>0</formula>
    </cfRule>
    <cfRule type="cellIs" dxfId="231" priority="260" operator="greaterThan">
      <formula>1</formula>
    </cfRule>
    <cfRule type="containsText" dxfId="230" priority="261" operator="containsText" text="1,2,3,4,5">
      <formula>NOT(ISERROR(SEARCH("1,2,3,4,5",B277)))</formula>
    </cfRule>
  </conditionalFormatting>
  <conditionalFormatting sqref="B294">
    <cfRule type="cellIs" dxfId="229" priority="251" operator="greaterThan">
      <formula>1</formula>
    </cfRule>
    <cfRule type="containsText" dxfId="228" priority="252" operator="containsText" text="1,2,3,4,5">
      <formula>NOT(ISERROR(SEARCH("1,2,3,4,5",B294)))</formula>
    </cfRule>
    <cfRule type="cellIs" dxfId="227" priority="253" operator="between">
      <formula>1</formula>
      <formula>5</formula>
    </cfRule>
    <cfRule type="cellIs" dxfId="226" priority="247" operator="greaterThan">
      <formula>0</formula>
    </cfRule>
    <cfRule type="containsText" dxfId="225" priority="254" operator="containsText" text="1,2,3,4,5">
      <formula>NOT(ISERROR(SEARCH("1,2,3,4,5",B294)))</formula>
    </cfRule>
    <cfRule type="cellIs" dxfId="224" priority="248" operator="greaterThan">
      <formula>"1$A$13:$B$130"</formula>
    </cfRule>
    <cfRule type="cellIs" dxfId="223" priority="249" operator="greaterThan">
      <formula>0</formula>
    </cfRule>
    <cfRule type="cellIs" dxfId="222" priority="250" operator="greaterThan">
      <formula>0</formula>
    </cfRule>
    <cfRule type="cellIs" dxfId="221" priority="246" operator="greaterThan">
      <formula>0</formula>
    </cfRule>
  </conditionalFormatting>
  <conditionalFormatting sqref="B301">
    <cfRule type="cellIs" dxfId="220" priority="238" operator="greaterThan">
      <formula>0</formula>
    </cfRule>
    <cfRule type="cellIs" dxfId="219" priority="237" operator="greaterThan">
      <formula>0</formula>
    </cfRule>
    <cfRule type="cellIs" dxfId="218" priority="239" operator="greaterThan">
      <formula>"1$A$13:$B$130"</formula>
    </cfRule>
    <cfRule type="cellIs" dxfId="217" priority="242" operator="greaterThan">
      <formula>1</formula>
    </cfRule>
    <cfRule type="cellIs" dxfId="216" priority="241" operator="greaterThan">
      <formula>0</formula>
    </cfRule>
    <cfRule type="cellIs" dxfId="215" priority="240" operator="greaterThan">
      <formula>0</formula>
    </cfRule>
    <cfRule type="containsText" dxfId="214" priority="243" operator="containsText" text="1,2,3,4,5">
      <formula>NOT(ISERROR(SEARCH("1,2,3,4,5",B301)))</formula>
    </cfRule>
    <cfRule type="cellIs" dxfId="213" priority="244" operator="between">
      <formula>1</formula>
      <formula>5</formula>
    </cfRule>
    <cfRule type="containsText" dxfId="212" priority="245" operator="containsText" text="1,2,3,4,5">
      <formula>NOT(ISERROR(SEARCH("1,2,3,4,5",B301)))</formula>
    </cfRule>
  </conditionalFormatting>
  <conditionalFormatting sqref="B307">
    <cfRule type="cellIs" dxfId="211" priority="231" operator="greaterThan">
      <formula>0</formula>
    </cfRule>
    <cfRule type="cellIs" dxfId="210" priority="230" operator="greaterThan">
      <formula>"1$A$13:$B$130"</formula>
    </cfRule>
    <cfRule type="cellIs" dxfId="209" priority="229" operator="greaterThan">
      <formula>0</formula>
    </cfRule>
    <cfRule type="cellIs" dxfId="208" priority="228" operator="greaterThan">
      <formula>0</formula>
    </cfRule>
    <cfRule type="cellIs" dxfId="207" priority="233" operator="greaterThan">
      <formula>1</formula>
    </cfRule>
    <cfRule type="containsText" dxfId="206" priority="236" operator="containsText" text="1,2,3,4,5">
      <formula>NOT(ISERROR(SEARCH("1,2,3,4,5",B307)))</formula>
    </cfRule>
    <cfRule type="cellIs" dxfId="205" priority="235" operator="between">
      <formula>1</formula>
      <formula>5</formula>
    </cfRule>
    <cfRule type="containsText" dxfId="204" priority="234" operator="containsText" text="1,2,3,4,5">
      <formula>NOT(ISERROR(SEARCH("1,2,3,4,5",B307)))</formula>
    </cfRule>
    <cfRule type="cellIs" dxfId="203" priority="232" operator="greaterThan">
      <formula>0</formula>
    </cfRule>
  </conditionalFormatting>
  <conditionalFormatting sqref="B314 B321 B328">
    <cfRule type="cellIs" dxfId="202" priority="211" operator="greaterThan">
      <formula>0</formula>
    </cfRule>
    <cfRule type="cellIs" dxfId="201" priority="217" operator="between">
      <formula>1</formula>
      <formula>5</formula>
    </cfRule>
    <cfRule type="containsText" dxfId="200" priority="218" operator="containsText" text="1,2,3,4,5">
      <formula>NOT(ISERROR(SEARCH("1,2,3,4,5",B314)))</formula>
    </cfRule>
    <cfRule type="containsText" dxfId="199" priority="216" operator="containsText" text="1,2,3,4,5">
      <formula>NOT(ISERROR(SEARCH("1,2,3,4,5",B314)))</formula>
    </cfRule>
    <cfRule type="cellIs" dxfId="198" priority="215" operator="greaterThan">
      <formula>1</formula>
    </cfRule>
    <cfRule type="cellIs" dxfId="197" priority="214" operator="greaterThan">
      <formula>0</formula>
    </cfRule>
    <cfRule type="cellIs" dxfId="196" priority="213" operator="greaterThan">
      <formula>0</formula>
    </cfRule>
    <cfRule type="cellIs" dxfId="195" priority="212" operator="greaterThan">
      <formula>"1$A$13:$B$130"</formula>
    </cfRule>
  </conditionalFormatting>
  <conditionalFormatting sqref="B321 B328 B314">
    <cfRule type="cellIs" dxfId="194" priority="210" operator="greaterThan">
      <formula>0</formula>
    </cfRule>
  </conditionalFormatting>
  <conditionalFormatting sqref="B321 B328 B379">
    <cfRule type="containsText" dxfId="193" priority="36" operator="containsText" text="1,2,3,4,5">
      <formula>NOT(ISERROR(SEARCH("1,2,3,4,5",B321)))</formula>
    </cfRule>
    <cfRule type="cellIs" dxfId="192" priority="35" operator="greaterThan">
      <formula>1</formula>
    </cfRule>
    <cfRule type="cellIs" dxfId="191" priority="34" operator="greaterThan">
      <formula>0</formula>
    </cfRule>
    <cfRule type="cellIs" dxfId="190" priority="33" operator="greaterThan">
      <formula>0</formula>
    </cfRule>
    <cfRule type="cellIs" dxfId="189" priority="31" operator="greaterThan">
      <formula>0</formula>
    </cfRule>
    <cfRule type="cellIs" dxfId="188" priority="37" operator="between">
      <formula>1</formula>
      <formula>5</formula>
    </cfRule>
    <cfRule type="containsText" dxfId="187" priority="38" operator="containsText" text="1,2,3,4,5">
      <formula>NOT(ISERROR(SEARCH("1,2,3,4,5",B321)))</formula>
    </cfRule>
    <cfRule type="cellIs" dxfId="186" priority="30" operator="greaterThan">
      <formula>0</formula>
    </cfRule>
    <cfRule type="cellIs" dxfId="185" priority="32" operator="greaterThan">
      <formula>"1$A$13:$B$130"</formula>
    </cfRule>
  </conditionalFormatting>
  <conditionalFormatting sqref="B334">
    <cfRule type="containsText" dxfId="184" priority="227" operator="containsText" text="1,2,3,4,5">
      <formula>NOT(ISERROR(SEARCH("1,2,3,4,5",B334)))</formula>
    </cfRule>
    <cfRule type="cellIs" dxfId="183" priority="226" operator="between">
      <formula>1</formula>
      <formula>5</formula>
    </cfRule>
    <cfRule type="containsText" dxfId="182" priority="225" operator="containsText" text="1,2,3,4,5">
      <formula>NOT(ISERROR(SEARCH("1,2,3,4,5",B334)))</formula>
    </cfRule>
    <cfRule type="cellIs" dxfId="181" priority="224" operator="greaterThan">
      <formula>1</formula>
    </cfRule>
    <cfRule type="cellIs" dxfId="180" priority="222" operator="greaterThan">
      <formula>0</formula>
    </cfRule>
    <cfRule type="cellIs" dxfId="179" priority="221" operator="greaterThan">
      <formula>"1$A$13:$B$130"</formula>
    </cfRule>
    <cfRule type="cellIs" dxfId="178" priority="220" operator="greaterThan">
      <formula>0</formula>
    </cfRule>
    <cfRule type="cellIs" dxfId="177" priority="219" operator="greaterThan">
      <formula>0</formula>
    </cfRule>
    <cfRule type="cellIs" dxfId="176" priority="223" operator="greaterThan">
      <formula>0</formula>
    </cfRule>
  </conditionalFormatting>
  <conditionalFormatting sqref="B340">
    <cfRule type="containsText" dxfId="175" priority="209" operator="containsText" text="1,2,3,4,5">
      <formula>NOT(ISERROR(SEARCH("1,2,3,4,5",B340)))</formula>
    </cfRule>
    <cfRule type="cellIs" dxfId="174" priority="208" operator="between">
      <formula>1</formula>
      <formula>5</formula>
    </cfRule>
    <cfRule type="containsText" dxfId="173" priority="207" operator="containsText" text="1,2,3,4,5">
      <formula>NOT(ISERROR(SEARCH("1,2,3,4,5",B340)))</formula>
    </cfRule>
    <cfRule type="cellIs" dxfId="172" priority="206" operator="greaterThan">
      <formula>1</formula>
    </cfRule>
    <cfRule type="cellIs" dxfId="171" priority="205" operator="greaterThan">
      <formula>0</formula>
    </cfRule>
    <cfRule type="cellIs" dxfId="170" priority="204" operator="greaterThan">
      <formula>0</formula>
    </cfRule>
    <cfRule type="cellIs" dxfId="169" priority="201" operator="greaterThan">
      <formula>0</formula>
    </cfRule>
    <cfRule type="cellIs" dxfId="168" priority="203" operator="greaterThan">
      <formula>"1$A$13:$B$130"</formula>
    </cfRule>
    <cfRule type="cellIs" dxfId="167" priority="202" operator="greaterThan">
      <formula>0</formula>
    </cfRule>
  </conditionalFormatting>
  <conditionalFormatting sqref="B347">
    <cfRule type="cellIs" dxfId="166" priority="199" operator="between">
      <formula>1</formula>
      <formula>5</formula>
    </cfRule>
    <cfRule type="cellIs" dxfId="165" priority="194" operator="greaterThan">
      <formula>"1$A$13:$B$130"</formula>
    </cfRule>
    <cfRule type="containsText" dxfId="164" priority="200" operator="containsText" text="1,2,3,4,5">
      <formula>NOT(ISERROR(SEARCH("1,2,3,4,5",B347)))</formula>
    </cfRule>
    <cfRule type="containsText" dxfId="163" priority="198" operator="containsText" text="1,2,3,4,5">
      <formula>NOT(ISERROR(SEARCH("1,2,3,4,5",B347)))</formula>
    </cfRule>
    <cfRule type="cellIs" dxfId="162" priority="197" operator="greaterThan">
      <formula>1</formula>
    </cfRule>
    <cfRule type="cellIs" dxfId="161" priority="196" operator="greaterThan">
      <formula>0</formula>
    </cfRule>
    <cfRule type="cellIs" dxfId="160" priority="195" operator="greaterThan">
      <formula>0</formula>
    </cfRule>
    <cfRule type="cellIs" dxfId="159" priority="193" operator="greaterThan">
      <formula>0</formula>
    </cfRule>
    <cfRule type="cellIs" dxfId="158" priority="192" operator="greaterThan">
      <formula>0</formula>
    </cfRule>
  </conditionalFormatting>
  <conditionalFormatting sqref="B353">
    <cfRule type="cellIs" dxfId="157" priority="186" operator="greaterThan">
      <formula>0</formula>
    </cfRule>
    <cfRule type="cellIs" dxfId="156" priority="185" operator="greaterThan">
      <formula>"1$A$13:$B$130"</formula>
    </cfRule>
    <cfRule type="cellIs" dxfId="155" priority="184" operator="greaterThan">
      <formula>0</formula>
    </cfRule>
    <cfRule type="containsText" dxfId="154" priority="191" operator="containsText" text="1,2,3,4,5">
      <formula>NOT(ISERROR(SEARCH("1,2,3,4,5",B353)))</formula>
    </cfRule>
    <cfRule type="cellIs" dxfId="153" priority="190" operator="between">
      <formula>1</formula>
      <formula>5</formula>
    </cfRule>
    <cfRule type="containsText" dxfId="152" priority="189" operator="containsText" text="1,2,3,4,5">
      <formula>NOT(ISERROR(SEARCH("1,2,3,4,5",B353)))</formula>
    </cfRule>
    <cfRule type="cellIs" dxfId="151" priority="188" operator="greaterThan">
      <formula>1</formula>
    </cfRule>
    <cfRule type="cellIs" dxfId="150" priority="187" operator="greaterThan">
      <formula>0</formula>
    </cfRule>
    <cfRule type="cellIs" dxfId="149" priority="183" operator="greaterThan">
      <formula>0</formula>
    </cfRule>
  </conditionalFormatting>
  <conditionalFormatting sqref="B359">
    <cfRule type="cellIs" dxfId="148" priority="175" operator="greaterThan">
      <formula>0</formula>
    </cfRule>
    <cfRule type="cellIs" dxfId="147" priority="174" operator="greaterThan">
      <formula>0</formula>
    </cfRule>
    <cfRule type="cellIs" dxfId="146" priority="179" operator="greaterThan">
      <formula>1</formula>
    </cfRule>
    <cfRule type="containsText" dxfId="145" priority="180" operator="containsText" text="1,2,3,4,5">
      <formula>NOT(ISERROR(SEARCH("1,2,3,4,5",B359)))</formula>
    </cfRule>
    <cfRule type="cellIs" dxfId="144" priority="181" operator="between">
      <formula>1</formula>
      <formula>5</formula>
    </cfRule>
    <cfRule type="containsText" dxfId="143" priority="182" operator="containsText" text="1,2,3,4,5">
      <formula>NOT(ISERROR(SEARCH("1,2,3,4,5",B359)))</formula>
    </cfRule>
    <cfRule type="cellIs" dxfId="142" priority="176" operator="greaterThan">
      <formula>"1$A$13:$B$130"</formula>
    </cfRule>
    <cfRule type="cellIs" dxfId="141" priority="178" operator="greaterThan">
      <formula>0</formula>
    </cfRule>
    <cfRule type="cellIs" dxfId="140" priority="177" operator="greaterThan">
      <formula>0</formula>
    </cfRule>
  </conditionalFormatting>
  <conditionalFormatting sqref="B366">
    <cfRule type="cellIs" dxfId="139" priority="165" operator="greaterThan">
      <formula>0</formula>
    </cfRule>
    <cfRule type="cellIs" dxfId="138" priority="166" operator="greaterThan">
      <formula>0</formula>
    </cfRule>
    <cfRule type="cellIs" dxfId="137" priority="167" operator="greaterThan">
      <formula>"1$A$13:$B$130"</formula>
    </cfRule>
    <cfRule type="cellIs" dxfId="136" priority="168" operator="greaterThan">
      <formula>0</formula>
    </cfRule>
    <cfRule type="cellIs" dxfId="135" priority="169" operator="greaterThan">
      <formula>0</formula>
    </cfRule>
    <cfRule type="cellIs" dxfId="134" priority="170" operator="greaterThan">
      <formula>1</formula>
    </cfRule>
    <cfRule type="containsText" dxfId="133" priority="171" operator="containsText" text="1,2,3,4,5">
      <formula>NOT(ISERROR(SEARCH("1,2,3,4,5",B366)))</formula>
    </cfRule>
    <cfRule type="cellIs" dxfId="132" priority="172" operator="between">
      <formula>1</formula>
      <formula>5</formula>
    </cfRule>
    <cfRule type="containsText" dxfId="131" priority="173" operator="containsText" text="1,2,3,4,5">
      <formula>NOT(ISERROR(SEARCH("1,2,3,4,5",B366)))</formula>
    </cfRule>
  </conditionalFormatting>
  <conditionalFormatting sqref="B372">
    <cfRule type="cellIs" dxfId="130" priority="158" operator="greaterThan">
      <formula>"1$A$13:$B$130"</formula>
    </cfRule>
    <cfRule type="cellIs" dxfId="129" priority="160" operator="greaterThan">
      <formula>0</formula>
    </cfRule>
    <cfRule type="cellIs" dxfId="128" priority="161" operator="greaterThan">
      <formula>1</formula>
    </cfRule>
    <cfRule type="cellIs" dxfId="127" priority="156" operator="greaterThan">
      <formula>0</formula>
    </cfRule>
    <cfRule type="containsText" dxfId="126" priority="162" operator="containsText" text="1,2,3,4,5">
      <formula>NOT(ISERROR(SEARCH("1,2,3,4,5",B372)))</formula>
    </cfRule>
    <cfRule type="cellIs" dxfId="125" priority="163" operator="between">
      <formula>1</formula>
      <formula>5</formula>
    </cfRule>
    <cfRule type="containsText" dxfId="124" priority="164" operator="containsText" text="1,2,3,4,5">
      <formula>NOT(ISERROR(SEARCH("1,2,3,4,5",B372)))</formula>
    </cfRule>
    <cfRule type="cellIs" dxfId="123" priority="159" operator="greaterThan">
      <formula>0</formula>
    </cfRule>
    <cfRule type="cellIs" dxfId="122" priority="157" operator="greaterThan">
      <formula>0</formula>
    </cfRule>
  </conditionalFormatting>
  <conditionalFormatting sqref="B410 B417 B55 B79 B182 B264 B426 B435">
    <cfRule type="cellIs" dxfId="121" priority="435" operator="greaterThan">
      <formula>0</formula>
    </cfRule>
  </conditionalFormatting>
  <conditionalFormatting sqref="B410">
    <cfRule type="expression" dxfId="120" priority="2">
      <formula>IF($B$410="",1,0)</formula>
    </cfRule>
  </conditionalFormatting>
  <conditionalFormatting sqref="B417">
    <cfRule type="expression" dxfId="119" priority="1">
      <formula>IF($B$417="",1,0)</formula>
    </cfRule>
  </conditionalFormatting>
  <conditionalFormatting sqref="B441">
    <cfRule type="containsText" dxfId="118" priority="128" operator="containsText" text="1,2,3,4,5">
      <formula>NOT(ISERROR(SEARCH("1,2,3,4,5",B441)))</formula>
    </cfRule>
    <cfRule type="cellIs" dxfId="117" priority="127" operator="between">
      <formula>1</formula>
      <formula>5</formula>
    </cfRule>
    <cfRule type="containsText" dxfId="116" priority="126" operator="containsText" text="1,2,3,4,5">
      <formula>NOT(ISERROR(SEARCH("1,2,3,4,5",B441)))</formula>
    </cfRule>
    <cfRule type="cellIs" dxfId="115" priority="125" operator="greaterThan">
      <formula>1</formula>
    </cfRule>
    <cfRule type="cellIs" dxfId="114" priority="124" operator="greaterThan">
      <formula>0</formula>
    </cfRule>
    <cfRule type="cellIs" dxfId="113" priority="123" operator="greaterThan">
      <formula>0</formula>
    </cfRule>
    <cfRule type="cellIs" dxfId="112" priority="122" operator="greaterThan">
      <formula>"1$A$13:$B$130"</formula>
    </cfRule>
    <cfRule type="cellIs" dxfId="111" priority="121" operator="greaterThan">
      <formula>0</formula>
    </cfRule>
    <cfRule type="cellIs" dxfId="110" priority="120" operator="greaterThan">
      <formula>0</formula>
    </cfRule>
  </conditionalFormatting>
  <conditionalFormatting sqref="B447">
    <cfRule type="cellIs" dxfId="109" priority="118" operator="between">
      <formula>1</formula>
      <formula>5</formula>
    </cfRule>
    <cfRule type="containsText" dxfId="108" priority="117" operator="containsText" text="1,2,3,4,5">
      <formula>NOT(ISERROR(SEARCH("1,2,3,4,5",B447)))</formula>
    </cfRule>
    <cfRule type="cellIs" dxfId="107" priority="116" operator="greaterThan">
      <formula>1</formula>
    </cfRule>
    <cfRule type="cellIs" dxfId="106" priority="115" operator="greaterThan">
      <formula>0</formula>
    </cfRule>
    <cfRule type="cellIs" dxfId="105" priority="114" operator="greaterThan">
      <formula>0</formula>
    </cfRule>
    <cfRule type="cellIs" dxfId="104" priority="113" operator="greaterThan">
      <formula>"1$A$13:$B$130"</formula>
    </cfRule>
    <cfRule type="cellIs" dxfId="103" priority="112" operator="greaterThan">
      <formula>0</formula>
    </cfRule>
    <cfRule type="cellIs" dxfId="102" priority="111" operator="greaterThan">
      <formula>0</formula>
    </cfRule>
    <cfRule type="containsText" dxfId="101" priority="119" operator="containsText" text="1,2,3,4,5">
      <formula>NOT(ISERROR(SEARCH("1,2,3,4,5",B447)))</formula>
    </cfRule>
  </conditionalFormatting>
  <conditionalFormatting sqref="B453">
    <cfRule type="cellIs" dxfId="100" priority="102" operator="greaterThan">
      <formula>0</formula>
    </cfRule>
    <cfRule type="cellIs" dxfId="99" priority="103" operator="greaterThan">
      <formula>0</formula>
    </cfRule>
    <cfRule type="cellIs" dxfId="98" priority="104" operator="greaterThan">
      <formula>"1$A$13:$B$130"</formula>
    </cfRule>
    <cfRule type="cellIs" dxfId="97" priority="105" operator="greaterThan">
      <formula>0</formula>
    </cfRule>
    <cfRule type="cellIs" dxfId="96" priority="106" operator="greaterThan">
      <formula>0</formula>
    </cfRule>
    <cfRule type="cellIs" dxfId="95" priority="107" operator="greaterThan">
      <formula>1</formula>
    </cfRule>
    <cfRule type="containsText" dxfId="94" priority="108" operator="containsText" text="1,2,3,4,5">
      <formula>NOT(ISERROR(SEARCH("1,2,3,4,5",B453)))</formula>
    </cfRule>
    <cfRule type="cellIs" dxfId="93" priority="109" operator="between">
      <formula>1</formula>
      <formula>5</formula>
    </cfRule>
    <cfRule type="containsText" dxfId="92" priority="110" operator="containsText" text="1,2,3,4,5">
      <formula>NOT(ISERROR(SEARCH("1,2,3,4,5",B453)))</formula>
    </cfRule>
  </conditionalFormatting>
  <conditionalFormatting sqref="B470">
    <cfRule type="containsText" dxfId="91" priority="101" operator="containsText" text="1,2,3,4,5">
      <formula>NOT(ISERROR(SEARCH("1,2,3,4,5",B470)))</formula>
    </cfRule>
    <cfRule type="containsText" dxfId="90" priority="99" operator="containsText" text="1,2,3,4,5">
      <formula>NOT(ISERROR(SEARCH("1,2,3,4,5",B470)))</formula>
    </cfRule>
    <cfRule type="cellIs" dxfId="89" priority="93" operator="greaterThan">
      <formula>0</formula>
    </cfRule>
    <cfRule type="cellIs" dxfId="88" priority="94" operator="greaterThan">
      <formula>0</formula>
    </cfRule>
    <cfRule type="cellIs" dxfId="87" priority="95" operator="greaterThan">
      <formula>"1$A$13:$B$130"</formula>
    </cfRule>
    <cfRule type="cellIs" dxfId="86" priority="96" operator="greaterThan">
      <formula>0</formula>
    </cfRule>
    <cfRule type="cellIs" dxfId="85" priority="97" operator="greaterThan">
      <formula>0</formula>
    </cfRule>
    <cfRule type="cellIs" dxfId="84" priority="98" operator="greaterThan">
      <formula>1</formula>
    </cfRule>
    <cfRule type="cellIs" dxfId="83" priority="100" operator="between">
      <formula>1</formula>
      <formula>5</formula>
    </cfRule>
  </conditionalFormatting>
  <conditionalFormatting sqref="B476">
    <cfRule type="cellIs" dxfId="82" priority="91" operator="between">
      <formula>1</formula>
      <formula>5</formula>
    </cfRule>
    <cfRule type="containsText" dxfId="81" priority="90" operator="containsText" text="1,2,3,4,5">
      <formula>NOT(ISERROR(SEARCH("1,2,3,4,5",B476)))</formula>
    </cfRule>
    <cfRule type="cellIs" dxfId="80" priority="89" operator="greaterThan">
      <formula>1</formula>
    </cfRule>
    <cfRule type="cellIs" dxfId="79" priority="88" operator="greaterThan">
      <formula>0</formula>
    </cfRule>
    <cfRule type="cellIs" dxfId="78" priority="87" operator="greaterThan">
      <formula>0</formula>
    </cfRule>
    <cfRule type="cellIs" dxfId="77" priority="86" operator="greaterThan">
      <formula>"1$A$13:$B$130"</formula>
    </cfRule>
    <cfRule type="cellIs" dxfId="76" priority="85" operator="greaterThan">
      <formula>0</formula>
    </cfRule>
    <cfRule type="cellIs" dxfId="75" priority="84" operator="greaterThan">
      <formula>0</formula>
    </cfRule>
    <cfRule type="containsText" dxfId="74" priority="92" operator="containsText" text="1,2,3,4,5">
      <formula>NOT(ISERROR(SEARCH("1,2,3,4,5",B476)))</formula>
    </cfRule>
  </conditionalFormatting>
  <conditionalFormatting sqref="B482">
    <cfRule type="containsText" dxfId="73" priority="83" operator="containsText" text="1,2,3,4,5">
      <formula>NOT(ISERROR(SEARCH("1,2,3,4,5",B482)))</formula>
    </cfRule>
    <cfRule type="containsText" dxfId="72" priority="81" operator="containsText" text="1,2,3,4,5">
      <formula>NOT(ISERROR(SEARCH("1,2,3,4,5",B482)))</formula>
    </cfRule>
    <cfRule type="cellIs" dxfId="71" priority="80" operator="greaterThan">
      <formula>1</formula>
    </cfRule>
    <cfRule type="cellIs" dxfId="70" priority="79" operator="greaterThan">
      <formula>0</formula>
    </cfRule>
    <cfRule type="cellIs" dxfId="69" priority="78" operator="greaterThan">
      <formula>0</formula>
    </cfRule>
    <cfRule type="cellIs" dxfId="68" priority="77" operator="greaterThan">
      <formula>"1$A$13:$B$130"</formula>
    </cfRule>
    <cfRule type="cellIs" dxfId="67" priority="76" operator="greaterThan">
      <formula>0</formula>
    </cfRule>
    <cfRule type="cellIs" dxfId="66" priority="75" operator="greaterThan">
      <formula>0</formula>
    </cfRule>
    <cfRule type="cellIs" dxfId="65" priority="82" operator="between">
      <formula>1</formula>
      <formula>5</formula>
    </cfRule>
  </conditionalFormatting>
  <conditionalFormatting sqref="B488">
    <cfRule type="cellIs" dxfId="64" priority="66" operator="greaterThan">
      <formula>0</formula>
    </cfRule>
    <cfRule type="containsText" dxfId="63" priority="74" operator="containsText" text="1,2,3,4,5">
      <formula>NOT(ISERROR(SEARCH("1,2,3,4,5",B488)))</formula>
    </cfRule>
    <cfRule type="cellIs" dxfId="62" priority="73" operator="between">
      <formula>1</formula>
      <formula>5</formula>
    </cfRule>
    <cfRule type="containsText" dxfId="61" priority="72" operator="containsText" text="1,2,3,4,5">
      <formula>NOT(ISERROR(SEARCH("1,2,3,4,5",B488)))</formula>
    </cfRule>
    <cfRule type="cellIs" dxfId="60" priority="71" operator="greaterThan">
      <formula>1</formula>
    </cfRule>
    <cfRule type="cellIs" dxfId="59" priority="70" operator="greaterThan">
      <formula>0</formula>
    </cfRule>
    <cfRule type="cellIs" dxfId="58" priority="69" operator="greaterThan">
      <formula>0</formula>
    </cfRule>
    <cfRule type="cellIs" dxfId="57" priority="68" operator="greaterThan">
      <formula>"1$A$13:$B$130"</formula>
    </cfRule>
    <cfRule type="cellIs" dxfId="56" priority="67" operator="greaterThan">
      <formula>0</formula>
    </cfRule>
  </conditionalFormatting>
  <conditionalFormatting sqref="B495">
    <cfRule type="cellIs" dxfId="55" priority="132" operator="greaterThan">
      <formula>0</formula>
    </cfRule>
    <cfRule type="cellIs" dxfId="54" priority="133" operator="greaterThan">
      <formula>0</formula>
    </cfRule>
    <cfRule type="cellIs" dxfId="53" priority="134" operator="greaterThan">
      <formula>1</formula>
    </cfRule>
    <cfRule type="containsText" dxfId="52" priority="135" operator="containsText" text="1,2,3,4,5">
      <formula>NOT(ISERROR(SEARCH("1,2,3,4,5",B495)))</formula>
    </cfRule>
    <cfRule type="cellIs" dxfId="51" priority="136" operator="between">
      <formula>1</formula>
      <formula>5</formula>
    </cfRule>
    <cfRule type="containsText" dxfId="50" priority="137" operator="containsText" text="1,2,3,4,5">
      <formula>NOT(ISERROR(SEARCH("1,2,3,4,5",B495)))</formula>
    </cfRule>
    <cfRule type="cellIs" dxfId="49" priority="130" operator="greaterThan">
      <formula>0</formula>
    </cfRule>
    <cfRule type="cellIs" dxfId="48" priority="129" operator="greaterThan">
      <formula>0</formula>
    </cfRule>
    <cfRule type="cellIs" dxfId="47" priority="131" operator="greaterThan">
      <formula>"1$A$13:$B$130"</formula>
    </cfRule>
  </conditionalFormatting>
  <conditionalFormatting sqref="B501">
    <cfRule type="cellIs" dxfId="46" priority="57" operator="greaterThan">
      <formula>0</formula>
    </cfRule>
    <cfRule type="cellIs" dxfId="45" priority="58" operator="greaterThan">
      <formula>0</formula>
    </cfRule>
    <cfRule type="cellIs" dxfId="44" priority="59" operator="greaterThan">
      <formula>"1$A$13:$B$130"</formula>
    </cfRule>
    <cfRule type="cellIs" dxfId="43" priority="60" operator="greaterThan">
      <formula>0</formula>
    </cfRule>
    <cfRule type="cellIs" dxfId="42" priority="61" operator="greaterThan">
      <formula>0</formula>
    </cfRule>
    <cfRule type="cellIs" dxfId="41" priority="62" operator="greaterThan">
      <formula>1</formula>
    </cfRule>
    <cfRule type="containsText" dxfId="40" priority="63" operator="containsText" text="1,2,3,4,5">
      <formula>NOT(ISERROR(SEARCH("1,2,3,4,5",B501)))</formula>
    </cfRule>
    <cfRule type="containsText" dxfId="39" priority="65" operator="containsText" text="1,2,3,4,5">
      <formula>NOT(ISERROR(SEARCH("1,2,3,4,5",B501)))</formula>
    </cfRule>
    <cfRule type="cellIs" dxfId="38" priority="64" operator="between">
      <formula>1</formula>
      <formula>5</formula>
    </cfRule>
  </conditionalFormatting>
  <conditionalFormatting sqref="B507">
    <cfRule type="cellIs" dxfId="37" priority="13" operator="greaterThan">
      <formula>0</formula>
    </cfRule>
    <cfRule type="cellIs" dxfId="36" priority="12" operator="greaterThan">
      <formula>0</formula>
    </cfRule>
    <cfRule type="cellIs" dxfId="35" priority="14" operator="greaterThan">
      <formula>"1$A$13:$B$130"</formula>
    </cfRule>
    <cfRule type="cellIs" dxfId="34" priority="15" operator="greaterThan">
      <formula>0</formula>
    </cfRule>
    <cfRule type="cellIs" dxfId="33" priority="16" operator="greaterThan">
      <formula>0</formula>
    </cfRule>
    <cfRule type="cellIs" dxfId="32" priority="17" operator="greaterThan">
      <formula>1</formula>
    </cfRule>
    <cfRule type="containsText" dxfId="31" priority="18" operator="containsText" text="1,2,3,4,5">
      <formula>NOT(ISERROR(SEARCH("1,2,3,4,5",B507)))</formula>
    </cfRule>
    <cfRule type="cellIs" dxfId="30" priority="19" operator="between">
      <formula>1</formula>
      <formula>5</formula>
    </cfRule>
    <cfRule type="containsText" dxfId="29" priority="20" operator="containsText" text="1,2,3,4,5">
      <formula>NOT(ISERROR(SEARCH("1,2,3,4,5",B507)))</formula>
    </cfRule>
  </conditionalFormatting>
  <conditionalFormatting sqref="B8:G8 B58:G58 B60:G60 B62:G62 B64:G64 B66:G66 B123:G123 B125:G125 B127:G127 B129:G129 B131:G131 B224:G224 B226:G226 B228:G228 B230:G230 B232:G232 B280:G280 B282:G282 B284:G284 B286:G286 B382:G382 B384:G384 B386:G386 B388:G388 B391:G391 B393:G393 B395:G395 B397:G397 B399:G399 B401:G401 B456:G456 B458:G458 B460:G460 B462:G462 B510:G510 B512:G512 B515:G515 B517:G517">
    <cfRule type="cellIs" dxfId="28" priority="1074" operator="equal">
      <formula>"&lt;&gt;"""""</formula>
    </cfRule>
  </conditionalFormatting>
  <dataValidations count="7">
    <dataValidation type="list" imeMode="off" allowBlank="1" showInputMessage="1" showErrorMessage="1" sqref="B112 B435 B202 B120 B255 B426 B142 B182 B264" xr:uid="{38AC6D9C-D1EA-4BC0-9C32-88D3E4A661F5}">
      <formula1>"1,2,3,4,5"</formula1>
    </dataValidation>
    <dataValidation type="list" imeMode="off" allowBlank="1" showInputMessage="1" showErrorMessage="1" sqref="B43 B347 B209 B301 B321 B277 B495 B366 B314 B161 B328 B379 B104" xr:uid="{8A2738F3-38CE-4802-B16F-37FA206A94E4}">
      <formula1>"1,2,3,4"</formula1>
    </dataValidation>
    <dataValidation type="list" imeMode="off" allowBlank="1" showInputMessage="1" showErrorMessage="1" sqref="B36 B49 B488 B85 B148 B470 B167 B188 B194 B215 B97 B240 B246 B270 B294 B307 B334 B340 B507 B353 B359 B321 B441 B447 B501 B482 B55 B221 B372 B476 B453 B154 B91 B173" xr:uid="{A4EE6604-0BF3-4262-802A-ECD67F141FDD}">
      <formula1>"1,2,3"</formula1>
    </dataValidation>
    <dataValidation imeMode="off" allowBlank="1" showInputMessage="1" showErrorMessage="1" sqref="B315:G320 B322:G327 C157:G160" xr:uid="{F1D24FBA-6521-408E-B08B-FD4ECBDA924D}"/>
    <dataValidation type="list" imeMode="off" allowBlank="1" showInputMessage="1" showErrorMessage="1" sqref="B30 B20" xr:uid="{E93B13BC-E98E-41E6-BCEC-513A74BB5C0F}">
      <formula1>"1,2,3,4,5,6"</formula1>
    </dataValidation>
    <dataValidation type="textLength" operator="equal" allowBlank="1" showInputMessage="1" showErrorMessage="1" errorTitle="法人番号" error="法人番号は数字のみ13桁となります。" sqref="E3:G3" xr:uid="{48F821BC-CF4F-4DF5-8FAA-829F8758D2E6}">
      <formula1>13</formula1>
    </dataValidation>
    <dataValidation type="list" imeMode="off" allowBlank="1" showInputMessage="1" showErrorMessage="1" sqref="B79" xr:uid="{16978CF3-D9C3-41ED-B117-6236374B3F17}">
      <formula1>"1,2,3,4,5,6,7"</formula1>
    </dataValidation>
  </dataValidations>
  <pageMargins left="0.7" right="0.7" top="0.75" bottom="0.75" header="0.3" footer="0.3"/>
  <pageSetup paperSize="9" scale="67" fitToHeight="0" orientation="portrait" r:id="rId1"/>
  <rowBreaks count="13" manualBreakCount="13">
    <brk id="43" max="16383" man="1"/>
    <brk id="79" max="16383" man="1"/>
    <brk id="127" max="16383" man="1"/>
    <brk id="173" max="16383" man="1"/>
    <brk id="224" max="16383" man="1"/>
    <brk id="264" max="6" man="1"/>
    <brk id="286" max="6" man="1"/>
    <brk id="340" max="6" man="1"/>
    <brk id="384" max="6" man="1"/>
    <brk id="401" max="6" man="1"/>
    <brk id="453" max="6" man="1"/>
    <brk id="462" max="16383" man="1"/>
    <brk id="512" max="16383" man="1"/>
  </rowBreaks>
  <extLst>
    <ext xmlns:x14="http://schemas.microsoft.com/office/spreadsheetml/2009/9/main" uri="{78C0D931-6437-407d-A8EE-F0AAD7539E65}">
      <x14:conditionalFormattings>
        <x14:conditionalFormatting xmlns:xm="http://schemas.microsoft.com/office/excel/2006/main">
          <x14:cfRule type="containsText" priority="1073" operator="containsText" id="{34A19548-0EB7-44C9-BE5F-CD756306B025}">
            <xm:f>NOT(ISERROR(SEARCH("",B2)))</xm:f>
            <xm:f>""</xm:f>
            <x14:dxf>
              <font>
                <color auto="1"/>
              </font>
              <fill>
                <patternFill patternType="none">
                  <bgColor auto="1"/>
                </patternFill>
              </fill>
            </x14:dxf>
          </x14:cfRule>
          <xm:sqref>E2:E4 B8:G8 B58:G58 B60:G60 B62:G62 B64:G64 B66:G66 B123:G123 B125:G125 B127:G127 B129:G129 B131:G131 B224:G224 B226:G226 B228:G228 B230:G230 B232:G232 B280:G280 B282:G282 B284:G284 B286:G286 B382:G382 B384:G384 B386:G386 B388:G388 B391:G391 B393:G393 B395:G395 B397:G397 B399:G399 B401:G401 B456:G456 B458:G458 B460:G460 B462:G462 B510:G510 B512:G512 B515:G515 B517:G517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D16424E-7908-4C2A-A0AC-A01F0BEC3AC3}">
          <x14:formula1>
            <xm:f>INDIRECT(リスト制御!$E$4)</xm:f>
          </x14:formula1>
          <xm:sqref>B417 B410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51A4E-46D9-4585-AA29-2F58A6F35B87}">
  <sheetPr codeName="Sheet4">
    <tabColor theme="7" tint="0.59999389629810485"/>
  </sheetPr>
  <dimension ref="A1:R37"/>
  <sheetViews>
    <sheetView showGridLines="0" view="pageBreakPreview" zoomScaleNormal="100" zoomScaleSheetLayoutView="100" workbookViewId="0"/>
  </sheetViews>
  <sheetFormatPr defaultColWidth="9" defaultRowHeight="18.75" x14ac:dyDescent="0.4"/>
  <cols>
    <col min="1" max="1" width="1.875" style="34" customWidth="1"/>
    <col min="2" max="2" width="1.875" style="4" customWidth="1"/>
    <col min="3" max="13" width="9" style="4"/>
    <col min="14" max="14" width="7.75" style="4" customWidth="1"/>
    <col min="15" max="16" width="6.25" style="4" customWidth="1"/>
    <col min="17" max="18" width="2.75" style="4" customWidth="1"/>
    <col min="19" max="16384" width="9" style="34"/>
  </cols>
  <sheetData>
    <row r="1" spans="1:18" ht="30" customHeight="1" x14ac:dyDescent="0.4">
      <c r="A1" s="30"/>
      <c r="B1" s="31" t="s">
        <v>504</v>
      </c>
      <c r="C1" s="32"/>
      <c r="D1" s="32"/>
      <c r="E1" s="32"/>
      <c r="F1" s="32"/>
      <c r="G1" s="32"/>
      <c r="H1" s="32"/>
      <c r="I1" s="32"/>
      <c r="J1" s="33"/>
      <c r="K1" s="33"/>
      <c r="R1" s="33"/>
    </row>
    <row r="2" spans="1:18" ht="18.75" customHeight="1" x14ac:dyDescent="0.4">
      <c r="A2" s="30"/>
      <c r="B2" s="33"/>
      <c r="C2" s="35" t="s">
        <v>505</v>
      </c>
      <c r="D2" s="266" t="str">
        <f>【選択式・記述式】デジタルガバナンス・コードに関する項目!E2&amp;""</f>
        <v/>
      </c>
      <c r="E2" s="267"/>
      <c r="F2" s="267"/>
      <c r="G2" s="267"/>
      <c r="H2" s="268"/>
      <c r="I2" s="269" t="s">
        <v>506</v>
      </c>
      <c r="J2" s="270"/>
      <c r="K2" s="271" t="str">
        <f>【選択式・記述式】デジタルガバナンス・コードに関する項目!E3&amp;""</f>
        <v/>
      </c>
      <c r="L2" s="272"/>
      <c r="M2" s="273" t="s">
        <v>507</v>
      </c>
      <c r="N2" s="274"/>
      <c r="O2" s="266" t="str">
        <f>【選択式・記述式】デジタルガバナンス・コードに関する項目!E4&amp;""</f>
        <v/>
      </c>
      <c r="P2" s="267"/>
      <c r="Q2" s="267"/>
      <c r="R2" s="268"/>
    </row>
    <row r="3" spans="1:18" ht="18.75" customHeight="1" x14ac:dyDescent="0.4">
      <c r="A3" s="30"/>
      <c r="B3" s="33"/>
      <c r="C3" s="33"/>
      <c r="D3" s="33"/>
      <c r="E3" s="33"/>
      <c r="F3" s="33"/>
      <c r="G3" s="33"/>
      <c r="H3" s="33"/>
      <c r="I3" s="33"/>
      <c r="J3" s="33"/>
      <c r="K3" s="33"/>
      <c r="L3" s="33"/>
      <c r="M3" s="33"/>
      <c r="N3" s="33"/>
      <c r="O3" s="33"/>
      <c r="P3" s="33"/>
      <c r="Q3" s="33"/>
      <c r="R3" s="33"/>
    </row>
    <row r="4" spans="1:18" ht="50.25" customHeight="1" x14ac:dyDescent="0.4">
      <c r="A4" s="30"/>
      <c r="B4" s="33"/>
      <c r="C4" s="275" t="s">
        <v>508</v>
      </c>
      <c r="D4" s="276"/>
      <c r="E4" s="276"/>
      <c r="F4" s="276"/>
      <c r="G4" s="276"/>
      <c r="H4" s="276"/>
      <c r="I4" s="276"/>
      <c r="J4" s="276"/>
      <c r="K4" s="276"/>
      <c r="L4" s="276"/>
      <c r="M4" s="276"/>
      <c r="N4" s="276"/>
      <c r="O4" s="276"/>
      <c r="P4" s="276"/>
      <c r="Q4" s="276"/>
      <c r="R4" s="277"/>
    </row>
    <row r="5" spans="1:18" ht="15" customHeight="1" x14ac:dyDescent="0.4">
      <c r="A5" s="30"/>
      <c r="B5" s="33"/>
      <c r="C5" s="33"/>
      <c r="D5" s="33"/>
      <c r="E5" s="33"/>
      <c r="F5" s="33"/>
      <c r="G5" s="33"/>
      <c r="H5" s="33"/>
      <c r="I5" s="33"/>
      <c r="J5" s="33"/>
      <c r="K5" s="33"/>
      <c r="L5" s="33"/>
      <c r="M5" s="33"/>
      <c r="N5" s="33"/>
      <c r="O5" s="33"/>
      <c r="P5" s="33"/>
      <c r="Q5" s="33"/>
      <c r="R5" s="33"/>
    </row>
    <row r="6" spans="1:18" ht="19.5" x14ac:dyDescent="0.4">
      <c r="A6" s="30"/>
      <c r="B6" s="36" t="s">
        <v>509</v>
      </c>
      <c r="C6" s="32"/>
      <c r="D6" s="32"/>
      <c r="E6" s="32"/>
      <c r="F6" s="32"/>
      <c r="H6" s="32"/>
      <c r="I6" s="32"/>
      <c r="J6" s="32"/>
      <c r="K6" s="32"/>
      <c r="L6" s="32"/>
      <c r="M6" s="32"/>
      <c r="N6" s="32"/>
      <c r="O6" s="32"/>
      <c r="P6" s="32"/>
      <c r="Q6" s="32"/>
      <c r="R6" s="32"/>
    </row>
    <row r="7" spans="1:18" ht="42" customHeight="1" x14ac:dyDescent="0.4">
      <c r="A7" s="30"/>
      <c r="B7" s="37"/>
      <c r="C7" s="263"/>
      <c r="D7" s="264"/>
      <c r="E7" s="264"/>
      <c r="F7" s="264"/>
      <c r="G7" s="264"/>
      <c r="H7" s="264"/>
      <c r="I7" s="264"/>
      <c r="J7" s="264"/>
      <c r="K7" s="264"/>
      <c r="L7" s="264"/>
      <c r="M7" s="264"/>
      <c r="N7" s="264"/>
      <c r="O7" s="264"/>
      <c r="P7" s="264"/>
      <c r="Q7" s="264"/>
      <c r="R7" s="265"/>
    </row>
    <row r="8" spans="1:18" ht="37.5" customHeight="1" x14ac:dyDescent="0.4">
      <c r="A8" s="30"/>
      <c r="B8" s="32"/>
      <c r="C8" s="278" t="s">
        <v>510</v>
      </c>
      <c r="D8" s="278"/>
      <c r="E8" s="278"/>
      <c r="F8" s="278"/>
      <c r="G8" s="278"/>
      <c r="H8" s="278"/>
      <c r="I8" s="278"/>
      <c r="J8" s="278"/>
      <c r="K8" s="278"/>
      <c r="L8" s="278"/>
      <c r="M8" s="278"/>
      <c r="N8" s="278"/>
      <c r="O8" s="278"/>
      <c r="P8" s="278"/>
      <c r="Q8" s="278"/>
      <c r="R8" s="278"/>
    </row>
    <row r="9" spans="1:18" ht="42" customHeight="1" x14ac:dyDescent="0.4">
      <c r="A9" s="30"/>
      <c r="B9" s="37"/>
      <c r="C9" s="263"/>
      <c r="D9" s="264"/>
      <c r="E9" s="264"/>
      <c r="F9" s="264"/>
      <c r="G9" s="264"/>
      <c r="H9" s="264"/>
      <c r="I9" s="264"/>
      <c r="J9" s="264"/>
      <c r="K9" s="264"/>
      <c r="L9" s="264"/>
      <c r="M9" s="264"/>
      <c r="N9" s="264"/>
      <c r="O9" s="264"/>
      <c r="P9" s="264"/>
      <c r="Q9" s="264"/>
      <c r="R9" s="265"/>
    </row>
    <row r="10" spans="1:18" ht="15" customHeight="1" x14ac:dyDescent="0.4">
      <c r="A10" s="30"/>
      <c r="B10" s="32"/>
      <c r="C10" s="32"/>
      <c r="D10" s="32"/>
      <c r="E10" s="32"/>
      <c r="F10" s="32"/>
      <c r="G10" s="32"/>
      <c r="H10" s="32"/>
      <c r="I10" s="32"/>
      <c r="J10" s="32"/>
      <c r="K10" s="32"/>
      <c r="L10" s="32"/>
      <c r="M10" s="32"/>
      <c r="N10" s="32"/>
      <c r="O10" s="32"/>
      <c r="P10" s="32"/>
      <c r="Q10" s="32"/>
      <c r="R10" s="32"/>
    </row>
    <row r="11" spans="1:18" ht="19.5" x14ac:dyDescent="0.4">
      <c r="A11" s="30"/>
      <c r="B11" s="38" t="s">
        <v>511</v>
      </c>
      <c r="C11" s="32"/>
      <c r="D11" s="32"/>
      <c r="E11" s="32"/>
      <c r="F11" s="32"/>
      <c r="G11" s="32"/>
      <c r="H11" s="32"/>
      <c r="I11" s="32"/>
      <c r="J11" s="32"/>
      <c r="K11" s="32"/>
      <c r="L11" s="32"/>
      <c r="M11" s="32"/>
      <c r="N11" s="32"/>
      <c r="O11" s="32"/>
      <c r="P11" s="32"/>
      <c r="Q11" s="32"/>
      <c r="R11" s="32"/>
    </row>
    <row r="12" spans="1:18" ht="18.75" customHeight="1" x14ac:dyDescent="0.4">
      <c r="A12" s="30"/>
      <c r="B12" s="32"/>
      <c r="C12" s="279" t="s">
        <v>512</v>
      </c>
      <c r="D12" s="280"/>
      <c r="E12" s="280"/>
      <c r="F12" s="280"/>
      <c r="G12" s="280"/>
      <c r="H12" s="280"/>
      <c r="I12" s="280"/>
      <c r="J12" s="280"/>
      <c r="K12" s="280"/>
      <c r="L12" s="280"/>
      <c r="M12" s="280"/>
      <c r="N12" s="280"/>
      <c r="O12" s="280"/>
      <c r="P12" s="280"/>
      <c r="Q12" s="280"/>
      <c r="R12" s="281"/>
    </row>
    <row r="13" spans="1:18" ht="18.75" customHeight="1" x14ac:dyDescent="0.4">
      <c r="A13" s="30"/>
      <c r="B13" s="32"/>
      <c r="C13" s="282" t="s">
        <v>513</v>
      </c>
      <c r="D13" s="283"/>
      <c r="E13" s="283"/>
      <c r="F13" s="283"/>
      <c r="G13" s="283"/>
      <c r="H13" s="283"/>
      <c r="I13" s="283"/>
      <c r="J13" s="283"/>
      <c r="K13" s="283"/>
      <c r="L13" s="283"/>
      <c r="M13" s="283"/>
      <c r="N13" s="283"/>
      <c r="O13" s="283"/>
      <c r="P13" s="283"/>
      <c r="Q13" s="283"/>
      <c r="R13" s="284"/>
    </row>
    <row r="14" spans="1:18" ht="42" customHeight="1" x14ac:dyDescent="0.4">
      <c r="A14" s="30"/>
      <c r="B14" s="32"/>
      <c r="C14" s="263"/>
      <c r="D14" s="264"/>
      <c r="E14" s="264"/>
      <c r="F14" s="264"/>
      <c r="G14" s="264"/>
      <c r="H14" s="264"/>
      <c r="I14" s="264"/>
      <c r="J14" s="264"/>
      <c r="K14" s="264"/>
      <c r="L14" s="264"/>
      <c r="M14" s="264"/>
      <c r="N14" s="264"/>
      <c r="O14" s="264"/>
      <c r="P14" s="264"/>
      <c r="Q14" s="264"/>
      <c r="R14" s="265"/>
    </row>
    <row r="15" spans="1:18" ht="18.75" customHeight="1" x14ac:dyDescent="0.4">
      <c r="A15" s="30"/>
      <c r="B15" s="32"/>
      <c r="C15" s="288" t="s">
        <v>514</v>
      </c>
      <c r="D15" s="280"/>
      <c r="E15" s="280"/>
      <c r="F15" s="280"/>
      <c r="G15" s="280"/>
      <c r="H15" s="280"/>
      <c r="I15" s="280"/>
      <c r="J15" s="280"/>
      <c r="K15" s="280"/>
      <c r="L15" s="280"/>
      <c r="M15" s="280"/>
      <c r="N15" s="280"/>
      <c r="O15" s="280"/>
      <c r="P15" s="280"/>
      <c r="Q15" s="280"/>
      <c r="R15" s="281"/>
    </row>
    <row r="16" spans="1:18" ht="42" customHeight="1" x14ac:dyDescent="0.4">
      <c r="A16" s="30"/>
      <c r="B16" s="32"/>
      <c r="C16" s="263"/>
      <c r="D16" s="264"/>
      <c r="E16" s="264"/>
      <c r="F16" s="264"/>
      <c r="G16" s="264"/>
      <c r="H16" s="264"/>
      <c r="I16" s="264"/>
      <c r="J16" s="264"/>
      <c r="K16" s="264"/>
      <c r="L16" s="264"/>
      <c r="M16" s="264"/>
      <c r="N16" s="264"/>
      <c r="O16" s="264"/>
      <c r="P16" s="264"/>
      <c r="Q16" s="264"/>
      <c r="R16" s="265"/>
    </row>
    <row r="17" spans="1:18" ht="18.75" customHeight="1" x14ac:dyDescent="0.4">
      <c r="A17" s="30"/>
      <c r="B17" s="32"/>
      <c r="C17" s="279" t="s">
        <v>515</v>
      </c>
      <c r="D17" s="280"/>
      <c r="E17" s="280"/>
      <c r="F17" s="280"/>
      <c r="G17" s="280"/>
      <c r="H17" s="280"/>
      <c r="I17" s="280"/>
      <c r="J17" s="280"/>
      <c r="K17" s="280"/>
      <c r="L17" s="280"/>
      <c r="M17" s="280"/>
      <c r="N17" s="280"/>
      <c r="O17" s="280"/>
      <c r="P17" s="280"/>
      <c r="Q17" s="280"/>
      <c r="R17" s="281"/>
    </row>
    <row r="18" spans="1:18" ht="42" customHeight="1" x14ac:dyDescent="0.4">
      <c r="A18" s="30"/>
      <c r="B18" s="32"/>
      <c r="C18" s="263"/>
      <c r="D18" s="264"/>
      <c r="E18" s="264"/>
      <c r="F18" s="264"/>
      <c r="G18" s="264"/>
      <c r="H18" s="264"/>
      <c r="I18" s="264"/>
      <c r="J18" s="264"/>
      <c r="K18" s="264"/>
      <c r="L18" s="264"/>
      <c r="M18" s="264"/>
      <c r="N18" s="264"/>
      <c r="O18" s="264"/>
      <c r="P18" s="264"/>
      <c r="Q18" s="264"/>
      <c r="R18" s="265"/>
    </row>
    <row r="19" spans="1:18" ht="18.75" customHeight="1" x14ac:dyDescent="0.4">
      <c r="A19" s="30"/>
      <c r="B19" s="32"/>
      <c r="C19" s="279" t="s">
        <v>516</v>
      </c>
      <c r="D19" s="280"/>
      <c r="E19" s="280"/>
      <c r="F19" s="280"/>
      <c r="G19" s="280"/>
      <c r="H19" s="280"/>
      <c r="I19" s="280"/>
      <c r="J19" s="280"/>
      <c r="K19" s="280"/>
      <c r="L19" s="280"/>
      <c r="M19" s="280"/>
      <c r="N19" s="280"/>
      <c r="O19" s="280"/>
      <c r="P19" s="280"/>
      <c r="Q19" s="280"/>
      <c r="R19" s="281"/>
    </row>
    <row r="20" spans="1:18" ht="42" customHeight="1" x14ac:dyDescent="0.4">
      <c r="A20" s="30"/>
      <c r="B20" s="32"/>
      <c r="C20" s="263"/>
      <c r="D20" s="264"/>
      <c r="E20" s="264"/>
      <c r="F20" s="264"/>
      <c r="G20" s="264"/>
      <c r="H20" s="264"/>
      <c r="I20" s="264"/>
      <c r="J20" s="264"/>
      <c r="K20" s="264"/>
      <c r="L20" s="264"/>
      <c r="M20" s="264"/>
      <c r="N20" s="264"/>
      <c r="O20" s="264"/>
      <c r="P20" s="264"/>
      <c r="Q20" s="264"/>
      <c r="R20" s="265"/>
    </row>
    <row r="21" spans="1:18" ht="15" customHeight="1" x14ac:dyDescent="0.4">
      <c r="A21" s="30"/>
      <c r="B21" s="32"/>
      <c r="C21" s="32"/>
      <c r="D21" s="32"/>
      <c r="E21" s="32"/>
      <c r="F21" s="32"/>
      <c r="G21" s="32"/>
      <c r="H21" s="32"/>
      <c r="I21" s="32"/>
      <c r="J21" s="32"/>
      <c r="K21" s="32"/>
      <c r="L21" s="32"/>
      <c r="M21" s="32"/>
      <c r="N21" s="32"/>
      <c r="O21" s="32"/>
      <c r="P21" s="32"/>
      <c r="Q21" s="32"/>
      <c r="R21" s="32"/>
    </row>
    <row r="22" spans="1:18" ht="19.5" x14ac:dyDescent="0.4">
      <c r="A22" s="30"/>
      <c r="B22" s="38" t="s">
        <v>517</v>
      </c>
      <c r="C22" s="32"/>
      <c r="D22" s="32"/>
      <c r="E22" s="32"/>
      <c r="F22" s="32"/>
      <c r="G22" s="32"/>
      <c r="H22" s="32"/>
      <c r="I22" s="32"/>
      <c r="J22" s="32"/>
      <c r="K22" s="32"/>
      <c r="L22" s="32"/>
      <c r="M22" s="32"/>
      <c r="N22" s="32"/>
      <c r="O22" s="32"/>
      <c r="P22" s="32"/>
      <c r="Q22" s="32"/>
      <c r="R22" s="32"/>
    </row>
    <row r="23" spans="1:18" ht="18.75" customHeight="1" x14ac:dyDescent="0.4">
      <c r="A23" s="30"/>
      <c r="B23" s="32"/>
      <c r="C23" s="282" t="s">
        <v>518</v>
      </c>
      <c r="D23" s="283"/>
      <c r="E23" s="283"/>
      <c r="F23" s="283"/>
      <c r="G23" s="283"/>
      <c r="H23" s="283"/>
      <c r="I23" s="283"/>
      <c r="J23" s="283"/>
      <c r="K23" s="283"/>
      <c r="L23" s="283"/>
      <c r="M23" s="283"/>
      <c r="N23" s="283"/>
      <c r="O23" s="283"/>
      <c r="P23" s="283"/>
      <c r="Q23" s="283"/>
      <c r="R23" s="284"/>
    </row>
    <row r="24" spans="1:18" ht="42" customHeight="1" x14ac:dyDescent="0.4">
      <c r="A24" s="30"/>
      <c r="B24" s="37"/>
      <c r="C24" s="263"/>
      <c r="D24" s="264"/>
      <c r="E24" s="264"/>
      <c r="F24" s="264"/>
      <c r="G24" s="264"/>
      <c r="H24" s="264"/>
      <c r="I24" s="264"/>
      <c r="J24" s="264"/>
      <c r="K24" s="264"/>
      <c r="L24" s="264"/>
      <c r="M24" s="264"/>
      <c r="N24" s="264"/>
      <c r="O24" s="264"/>
      <c r="P24" s="264"/>
      <c r="Q24" s="264"/>
      <c r="R24" s="265"/>
    </row>
    <row r="25" spans="1:18" ht="15" customHeight="1" x14ac:dyDescent="0.4">
      <c r="A25" s="30"/>
      <c r="B25" s="32"/>
      <c r="C25" s="32"/>
      <c r="D25" s="32"/>
      <c r="E25" s="32"/>
      <c r="F25" s="32"/>
      <c r="G25" s="32"/>
      <c r="H25" s="32"/>
      <c r="I25" s="32"/>
      <c r="J25" s="32"/>
      <c r="K25" s="32"/>
      <c r="L25" s="32"/>
      <c r="M25" s="32"/>
      <c r="N25" s="32"/>
      <c r="O25" s="32"/>
      <c r="P25" s="32"/>
      <c r="Q25" s="32"/>
      <c r="R25" s="32"/>
    </row>
    <row r="26" spans="1:18" ht="19.5" x14ac:dyDescent="0.4">
      <c r="A26" s="30"/>
      <c r="B26" s="38" t="s">
        <v>519</v>
      </c>
      <c r="C26" s="32"/>
      <c r="D26" s="32"/>
      <c r="E26" s="32"/>
      <c r="F26" s="32"/>
      <c r="G26" s="32"/>
      <c r="H26" s="32"/>
      <c r="I26" s="32"/>
      <c r="J26" s="32"/>
      <c r="K26" s="32"/>
      <c r="L26" s="32"/>
      <c r="M26" s="32"/>
      <c r="N26" s="32"/>
      <c r="O26" s="32"/>
      <c r="P26" s="32"/>
      <c r="Q26" s="32"/>
      <c r="R26" s="32"/>
    </row>
    <row r="27" spans="1:18" ht="18.75" customHeight="1" x14ac:dyDescent="0.4">
      <c r="A27" s="30"/>
      <c r="B27" s="37"/>
      <c r="C27" s="289" t="s">
        <v>520</v>
      </c>
      <c r="D27" s="290"/>
      <c r="E27" s="290"/>
      <c r="F27" s="290"/>
      <c r="G27" s="290"/>
      <c r="H27" s="290"/>
      <c r="I27" s="290"/>
      <c r="J27" s="290"/>
      <c r="K27" s="290"/>
      <c r="L27" s="290"/>
      <c r="M27" s="290"/>
      <c r="N27" s="290"/>
      <c r="O27" s="290"/>
      <c r="P27" s="290"/>
      <c r="Q27" s="290"/>
      <c r="R27" s="291"/>
    </row>
    <row r="28" spans="1:18" ht="42" customHeight="1" x14ac:dyDescent="0.4">
      <c r="A28" s="30"/>
      <c r="B28" s="37"/>
      <c r="C28" s="263"/>
      <c r="D28" s="264"/>
      <c r="E28" s="264"/>
      <c r="F28" s="264"/>
      <c r="G28" s="264"/>
      <c r="H28" s="264"/>
      <c r="I28" s="264"/>
      <c r="J28" s="264"/>
      <c r="K28" s="264"/>
      <c r="L28" s="264"/>
      <c r="M28" s="264"/>
      <c r="N28" s="264"/>
      <c r="O28" s="264"/>
      <c r="P28" s="264"/>
      <c r="Q28" s="264"/>
      <c r="R28" s="265"/>
    </row>
    <row r="29" spans="1:18" ht="18.75" customHeight="1" x14ac:dyDescent="0.4">
      <c r="A29" s="30"/>
      <c r="B29" s="37"/>
      <c r="C29" s="292" t="s">
        <v>521</v>
      </c>
      <c r="D29" s="290"/>
      <c r="E29" s="290"/>
      <c r="F29" s="290"/>
      <c r="G29" s="290"/>
      <c r="H29" s="290"/>
      <c r="I29" s="290"/>
      <c r="J29" s="290"/>
      <c r="K29" s="290"/>
      <c r="L29" s="290"/>
      <c r="M29" s="290"/>
      <c r="N29" s="290"/>
      <c r="O29" s="290"/>
      <c r="P29" s="290"/>
      <c r="Q29" s="290"/>
      <c r="R29" s="291"/>
    </row>
    <row r="30" spans="1:18" ht="18.75" customHeight="1" x14ac:dyDescent="0.4">
      <c r="A30" s="30"/>
      <c r="B30" s="37"/>
      <c r="C30" s="285" t="s">
        <v>522</v>
      </c>
      <c r="D30" s="286"/>
      <c r="E30" s="286"/>
      <c r="F30" s="286"/>
      <c r="G30" s="286"/>
      <c r="H30" s="286"/>
      <c r="I30" s="286"/>
      <c r="J30" s="286"/>
      <c r="K30" s="286"/>
      <c r="L30" s="286"/>
      <c r="M30" s="286"/>
      <c r="N30" s="286"/>
      <c r="O30" s="286"/>
      <c r="P30" s="286"/>
      <c r="Q30" s="286"/>
      <c r="R30" s="287"/>
    </row>
    <row r="31" spans="1:18" ht="42" customHeight="1" x14ac:dyDescent="0.4">
      <c r="A31" s="30"/>
      <c r="B31" s="37"/>
      <c r="C31" s="293"/>
      <c r="D31" s="294"/>
      <c r="E31" s="294"/>
      <c r="F31" s="294"/>
      <c r="G31" s="294"/>
      <c r="H31" s="294"/>
      <c r="I31" s="294"/>
      <c r="J31" s="294"/>
      <c r="K31" s="294"/>
      <c r="L31" s="294"/>
      <c r="M31" s="294"/>
      <c r="N31" s="294"/>
      <c r="O31" s="294"/>
      <c r="P31" s="294"/>
      <c r="Q31" s="294"/>
      <c r="R31" s="295"/>
    </row>
    <row r="32" spans="1:18" ht="18.75" customHeight="1" x14ac:dyDescent="0.4">
      <c r="A32" s="30"/>
      <c r="B32" s="37"/>
      <c r="C32" s="296" t="s">
        <v>523</v>
      </c>
      <c r="D32" s="297"/>
      <c r="E32" s="297"/>
      <c r="F32" s="297"/>
      <c r="G32" s="297"/>
      <c r="H32" s="297"/>
      <c r="I32" s="297"/>
      <c r="J32" s="297"/>
      <c r="K32" s="297"/>
      <c r="L32" s="297"/>
      <c r="M32" s="297"/>
      <c r="N32" s="297"/>
      <c r="O32" s="297"/>
      <c r="P32" s="297"/>
      <c r="Q32" s="297"/>
      <c r="R32" s="298"/>
    </row>
    <row r="33" spans="1:18" ht="42" customHeight="1" x14ac:dyDescent="0.4">
      <c r="A33" s="30"/>
      <c r="B33" s="37"/>
      <c r="C33" s="263"/>
      <c r="D33" s="264"/>
      <c r="E33" s="264"/>
      <c r="F33" s="264"/>
      <c r="G33" s="264"/>
      <c r="H33" s="264"/>
      <c r="I33" s="264"/>
      <c r="J33" s="264"/>
      <c r="K33" s="264"/>
      <c r="L33" s="264"/>
      <c r="M33" s="264"/>
      <c r="N33" s="264"/>
      <c r="O33" s="264"/>
      <c r="P33" s="264"/>
      <c r="Q33" s="264"/>
      <c r="R33" s="265"/>
    </row>
    <row r="34" spans="1:18" ht="18.75" customHeight="1" x14ac:dyDescent="0.4">
      <c r="A34" s="30"/>
      <c r="B34" s="37"/>
      <c r="C34" s="289" t="s">
        <v>524</v>
      </c>
      <c r="D34" s="290"/>
      <c r="E34" s="290"/>
      <c r="F34" s="290"/>
      <c r="G34" s="290"/>
      <c r="H34" s="290"/>
      <c r="I34" s="290"/>
      <c r="J34" s="290"/>
      <c r="K34" s="290"/>
      <c r="L34" s="290"/>
      <c r="M34" s="290"/>
      <c r="N34" s="290"/>
      <c r="O34" s="290"/>
      <c r="P34" s="290"/>
      <c r="Q34" s="290"/>
      <c r="R34" s="291"/>
    </row>
    <row r="35" spans="1:18" ht="42" customHeight="1" x14ac:dyDescent="0.4">
      <c r="A35" s="30"/>
      <c r="B35" s="37"/>
      <c r="C35" s="263"/>
      <c r="D35" s="264"/>
      <c r="E35" s="264"/>
      <c r="F35" s="264"/>
      <c r="G35" s="264"/>
      <c r="H35" s="264"/>
      <c r="I35" s="264"/>
      <c r="J35" s="264"/>
      <c r="K35" s="264"/>
      <c r="L35" s="264"/>
      <c r="M35" s="264"/>
      <c r="N35" s="264"/>
      <c r="O35" s="264"/>
      <c r="P35" s="264"/>
      <c r="Q35" s="264"/>
      <c r="R35" s="265"/>
    </row>
    <row r="36" spans="1:18" ht="18.75" customHeight="1" x14ac:dyDescent="0.4">
      <c r="A36" s="30"/>
      <c r="B36" s="37"/>
      <c r="C36" s="289" t="s">
        <v>525</v>
      </c>
      <c r="D36" s="290"/>
      <c r="E36" s="290"/>
      <c r="F36" s="290"/>
      <c r="G36" s="290"/>
      <c r="H36" s="290"/>
      <c r="I36" s="290"/>
      <c r="J36" s="290"/>
      <c r="K36" s="290"/>
      <c r="L36" s="290"/>
      <c r="M36" s="290"/>
      <c r="N36" s="290"/>
      <c r="O36" s="290"/>
      <c r="P36" s="290"/>
      <c r="Q36" s="290"/>
      <c r="R36" s="291"/>
    </row>
    <row r="37" spans="1:18" ht="42" customHeight="1" x14ac:dyDescent="0.4">
      <c r="A37" s="30"/>
      <c r="B37" s="37"/>
      <c r="C37" s="263"/>
      <c r="D37" s="264"/>
      <c r="E37" s="264"/>
      <c r="F37" s="264"/>
      <c r="G37" s="264"/>
      <c r="H37" s="264"/>
      <c r="I37" s="264"/>
      <c r="J37" s="264"/>
      <c r="K37" s="264"/>
      <c r="L37" s="264"/>
      <c r="M37" s="264"/>
      <c r="N37" s="264"/>
      <c r="O37" s="264"/>
      <c r="P37" s="264"/>
      <c r="Q37" s="264"/>
      <c r="R37" s="265"/>
    </row>
  </sheetData>
  <sheetProtection algorithmName="SHA-512" hashValue="19g69W/XUG2kvpFr9ZwdzuzZdaTBWs/gkoeGl89jX6E7jojfF9bqyMAFOsWlky+QrrS+wLDXf51BCggVA/shgg==" saltValue="nbA68QzVLIiviceefgi3/w==" spinCount="100000" sheet="1" formatRows="0"/>
  <mergeCells count="31">
    <mergeCell ref="C37:R37"/>
    <mergeCell ref="C31:R31"/>
    <mergeCell ref="C32:R32"/>
    <mergeCell ref="C33:R33"/>
    <mergeCell ref="C34:R34"/>
    <mergeCell ref="C35:R35"/>
    <mergeCell ref="C36:R36"/>
    <mergeCell ref="C30:R30"/>
    <mergeCell ref="C15:R15"/>
    <mergeCell ref="C16:R16"/>
    <mergeCell ref="C17:R17"/>
    <mergeCell ref="C18:R18"/>
    <mergeCell ref="C19:R19"/>
    <mergeCell ref="C20:R20"/>
    <mergeCell ref="C23:R23"/>
    <mergeCell ref="C24:R24"/>
    <mergeCell ref="C27:R27"/>
    <mergeCell ref="C28:R28"/>
    <mergeCell ref="C29:R29"/>
    <mergeCell ref="C14:R14"/>
    <mergeCell ref="D2:H2"/>
    <mergeCell ref="I2:J2"/>
    <mergeCell ref="K2:L2"/>
    <mergeCell ref="M2:N2"/>
    <mergeCell ref="O2:R2"/>
    <mergeCell ref="C4:R4"/>
    <mergeCell ref="C7:R7"/>
    <mergeCell ref="C8:R8"/>
    <mergeCell ref="C9:R9"/>
    <mergeCell ref="C12:R12"/>
    <mergeCell ref="C13:R13"/>
  </mergeCells>
  <phoneticPr fontId="2"/>
  <conditionalFormatting sqref="C7:R7">
    <cfRule type="notContainsBlanks" dxfId="26" priority="12">
      <formula>LEN(TRIM(C7))&gt;0</formula>
    </cfRule>
  </conditionalFormatting>
  <conditionalFormatting sqref="C9:R9">
    <cfRule type="notContainsBlanks" dxfId="25" priority="11">
      <formula>LEN(TRIM(C9))&gt;0</formula>
    </cfRule>
  </conditionalFormatting>
  <conditionalFormatting sqref="C14:R14">
    <cfRule type="notContainsBlanks" dxfId="24" priority="10">
      <formula>LEN(TRIM(C14))&gt;0</formula>
    </cfRule>
  </conditionalFormatting>
  <conditionalFormatting sqref="C16:R16">
    <cfRule type="notContainsBlanks" dxfId="23" priority="9">
      <formula>LEN(TRIM(C16))&gt;0</formula>
    </cfRule>
  </conditionalFormatting>
  <conditionalFormatting sqref="C18:R18">
    <cfRule type="notContainsBlanks" dxfId="22" priority="8">
      <formula>LEN(TRIM(C18))&gt;0</formula>
    </cfRule>
  </conditionalFormatting>
  <conditionalFormatting sqref="C20:R20">
    <cfRule type="notContainsBlanks" dxfId="21" priority="7">
      <formula>LEN(TRIM(C20))&gt;0</formula>
    </cfRule>
  </conditionalFormatting>
  <conditionalFormatting sqref="C24:R24">
    <cfRule type="notContainsBlanks" dxfId="20" priority="6">
      <formula>LEN(TRIM(C24))&gt;0</formula>
    </cfRule>
  </conditionalFormatting>
  <conditionalFormatting sqref="C28:R28">
    <cfRule type="notContainsBlanks" dxfId="19" priority="5">
      <formula>LEN(TRIM(C28))&gt;0</formula>
    </cfRule>
  </conditionalFormatting>
  <conditionalFormatting sqref="C31:R31">
    <cfRule type="notContainsBlanks" dxfId="18" priority="4">
      <formula>LEN(TRIM(C31))&gt;0</formula>
    </cfRule>
  </conditionalFormatting>
  <conditionalFormatting sqref="C33:R33">
    <cfRule type="notContainsBlanks" dxfId="17" priority="3">
      <formula>LEN(TRIM(C33))&gt;0</formula>
    </cfRule>
  </conditionalFormatting>
  <conditionalFormatting sqref="C35:R35">
    <cfRule type="notContainsBlanks" dxfId="16" priority="2">
      <formula>LEN(TRIM(C35))&gt;0</formula>
    </cfRule>
  </conditionalFormatting>
  <conditionalFormatting sqref="C37:R37">
    <cfRule type="notContainsBlanks" dxfId="15" priority="1">
      <formula>LEN(TRIM(C37))&gt;0</formula>
    </cfRule>
  </conditionalFormatting>
  <dataValidations count="1">
    <dataValidation type="textLength" operator="equal" allowBlank="1" showInputMessage="1" showErrorMessage="1" sqref="K2:L2" xr:uid="{21416B62-C6D1-4B05-A730-45E5E9EE7AC5}">
      <formula1>13</formula1>
    </dataValidation>
  </dataValidations>
  <pageMargins left="0.7" right="0.7" top="0.75" bottom="0.75" header="0.3" footer="0.3"/>
  <pageSetup paperSize="9" scale="6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4B1AA-3524-4702-BCFC-CB5D3997380B}">
  <sheetPr codeName="Sheet5">
    <tabColor theme="7" tint="0.59999389629810485"/>
  </sheetPr>
  <dimension ref="A1:R39"/>
  <sheetViews>
    <sheetView showGridLines="0" view="pageBreakPreview" zoomScaleNormal="100" zoomScaleSheetLayoutView="100" workbookViewId="0"/>
  </sheetViews>
  <sheetFormatPr defaultColWidth="9" defaultRowHeight="18.75" x14ac:dyDescent="0.4"/>
  <cols>
    <col min="1" max="1" width="1.875" style="34" customWidth="1"/>
    <col min="2" max="2" width="1.875" style="4" customWidth="1"/>
    <col min="3" max="13" width="9" style="4"/>
    <col min="14" max="14" width="7.75" style="4" customWidth="1"/>
    <col min="15" max="16" width="6.25" style="4" customWidth="1"/>
    <col min="17" max="18" width="2.75" style="4" customWidth="1"/>
    <col min="19" max="16384" width="9" style="34"/>
  </cols>
  <sheetData>
    <row r="1" spans="1:18" ht="30" customHeight="1" x14ac:dyDescent="0.4">
      <c r="A1" s="30"/>
      <c r="B1" s="39" t="s">
        <v>526</v>
      </c>
      <c r="C1" s="32"/>
      <c r="D1" s="32"/>
      <c r="E1" s="32"/>
      <c r="F1" s="32"/>
      <c r="G1" s="32"/>
      <c r="H1" s="32"/>
      <c r="I1" s="32"/>
      <c r="J1" s="32"/>
      <c r="K1" s="33"/>
      <c r="L1" s="33"/>
      <c r="M1" s="33"/>
      <c r="N1" s="33"/>
      <c r="O1" s="33"/>
      <c r="P1" s="33"/>
      <c r="Q1" s="33"/>
      <c r="R1" s="33"/>
    </row>
    <row r="2" spans="1:18" ht="18.75" customHeight="1" x14ac:dyDescent="0.4">
      <c r="A2" s="30"/>
      <c r="B2" s="40"/>
      <c r="C2" s="41" t="s">
        <v>505</v>
      </c>
      <c r="D2" s="266" t="str">
        <f>【選択式・記述式】デジタルガバナンス・コードに関する項目!E2&amp;""</f>
        <v/>
      </c>
      <c r="E2" s="267"/>
      <c r="F2" s="267"/>
      <c r="G2" s="267"/>
      <c r="H2" s="268"/>
      <c r="I2" s="269" t="s">
        <v>506</v>
      </c>
      <c r="J2" s="270"/>
      <c r="K2" s="271" t="str">
        <f>【選択式・記述式】デジタルガバナンス・コードに関する項目!E3&amp;""</f>
        <v/>
      </c>
      <c r="L2" s="272"/>
      <c r="M2" s="273" t="s">
        <v>507</v>
      </c>
      <c r="N2" s="274"/>
      <c r="O2" s="266" t="str">
        <f>【選択式・記述式】デジタルガバナンス・コードに関する項目!E4&amp;""</f>
        <v/>
      </c>
      <c r="P2" s="267"/>
      <c r="Q2" s="267"/>
      <c r="R2" s="268"/>
    </row>
    <row r="3" spans="1:18" ht="18.75" customHeight="1" x14ac:dyDescent="0.4">
      <c r="A3" s="30"/>
      <c r="B3" s="40"/>
      <c r="C3" s="32"/>
      <c r="D3" s="32"/>
      <c r="E3" s="32"/>
      <c r="F3" s="32"/>
      <c r="G3" s="32"/>
      <c r="H3" s="32"/>
      <c r="I3" s="32"/>
      <c r="J3" s="32"/>
      <c r="K3" s="32"/>
      <c r="L3" s="32"/>
      <c r="M3" s="32"/>
      <c r="N3" s="32"/>
      <c r="O3" s="32"/>
      <c r="P3" s="32"/>
      <c r="Q3" s="32"/>
      <c r="R3" s="32"/>
    </row>
    <row r="4" spans="1:18" ht="50.25" customHeight="1" x14ac:dyDescent="0.4">
      <c r="A4" s="30"/>
      <c r="B4" s="40"/>
      <c r="C4" s="275" t="s">
        <v>527</v>
      </c>
      <c r="D4" s="276"/>
      <c r="E4" s="276"/>
      <c r="F4" s="276"/>
      <c r="G4" s="276"/>
      <c r="H4" s="276"/>
      <c r="I4" s="276"/>
      <c r="J4" s="276"/>
      <c r="K4" s="276"/>
      <c r="L4" s="276"/>
      <c r="M4" s="276"/>
      <c r="N4" s="276"/>
      <c r="O4" s="276"/>
      <c r="P4" s="276"/>
      <c r="Q4" s="276"/>
      <c r="R4" s="277"/>
    </row>
    <row r="5" spans="1:18" ht="15" customHeight="1" x14ac:dyDescent="0.4">
      <c r="A5" s="30"/>
      <c r="B5" s="33"/>
      <c r="C5" s="33"/>
      <c r="D5" s="33"/>
      <c r="E5" s="33"/>
      <c r="F5" s="33"/>
      <c r="G5" s="33"/>
      <c r="H5" s="33"/>
      <c r="I5" s="33"/>
      <c r="J5" s="33"/>
      <c r="K5" s="33"/>
      <c r="L5" s="33"/>
      <c r="M5" s="33"/>
      <c r="N5" s="33"/>
      <c r="O5" s="33"/>
      <c r="P5" s="33"/>
      <c r="Q5" s="33"/>
      <c r="R5" s="33"/>
    </row>
    <row r="6" spans="1:18" ht="19.5" customHeight="1" x14ac:dyDescent="0.4">
      <c r="A6" s="30"/>
      <c r="B6" s="38" t="s">
        <v>528</v>
      </c>
      <c r="C6" s="32"/>
      <c r="D6" s="32"/>
      <c r="E6" s="32"/>
      <c r="F6" s="32"/>
      <c r="G6" s="32"/>
      <c r="H6" s="32"/>
      <c r="I6" s="32"/>
      <c r="J6" s="32"/>
      <c r="K6" s="32"/>
      <c r="L6" s="32"/>
      <c r="M6" s="32"/>
      <c r="N6" s="32"/>
      <c r="O6" s="32"/>
      <c r="P6" s="32"/>
      <c r="Q6" s="32"/>
      <c r="R6" s="32"/>
    </row>
    <row r="7" spans="1:18" ht="42" customHeight="1" x14ac:dyDescent="0.4">
      <c r="A7" s="30"/>
      <c r="B7" s="37"/>
      <c r="C7" s="263"/>
      <c r="D7" s="264"/>
      <c r="E7" s="264"/>
      <c r="F7" s="264"/>
      <c r="G7" s="264"/>
      <c r="H7" s="264"/>
      <c r="I7" s="264"/>
      <c r="J7" s="264"/>
      <c r="K7" s="264"/>
      <c r="L7" s="264"/>
      <c r="M7" s="264"/>
      <c r="N7" s="264"/>
      <c r="O7" s="264"/>
      <c r="P7" s="264"/>
      <c r="Q7" s="264"/>
      <c r="R7" s="265"/>
    </row>
    <row r="8" spans="1:18" ht="37.5" customHeight="1" x14ac:dyDescent="0.4">
      <c r="A8" s="30"/>
      <c r="B8" s="32"/>
      <c r="C8" s="278" t="s">
        <v>510</v>
      </c>
      <c r="D8" s="299"/>
      <c r="E8" s="299"/>
      <c r="F8" s="299"/>
      <c r="G8" s="299"/>
      <c r="H8" s="299"/>
      <c r="I8" s="299"/>
      <c r="J8" s="299"/>
      <c r="K8" s="299"/>
      <c r="L8" s="299"/>
      <c r="M8" s="299"/>
      <c r="N8" s="299"/>
      <c r="O8" s="299"/>
      <c r="P8" s="299"/>
      <c r="Q8" s="299"/>
      <c r="R8" s="299"/>
    </row>
    <row r="9" spans="1:18" ht="42" customHeight="1" x14ac:dyDescent="0.4">
      <c r="A9" s="30"/>
      <c r="B9" s="37"/>
      <c r="C9" s="263"/>
      <c r="D9" s="264"/>
      <c r="E9" s="264"/>
      <c r="F9" s="264"/>
      <c r="G9" s="264"/>
      <c r="H9" s="264"/>
      <c r="I9" s="264"/>
      <c r="J9" s="264"/>
      <c r="K9" s="264"/>
      <c r="L9" s="264"/>
      <c r="M9" s="264"/>
      <c r="N9" s="264"/>
      <c r="O9" s="264"/>
      <c r="P9" s="264"/>
      <c r="Q9" s="264"/>
      <c r="R9" s="265"/>
    </row>
    <row r="10" spans="1:18" ht="15" customHeight="1" x14ac:dyDescent="0.4">
      <c r="A10" s="30"/>
      <c r="B10" s="32"/>
      <c r="C10" s="32"/>
      <c r="D10" s="32"/>
      <c r="E10" s="32"/>
      <c r="F10" s="32"/>
      <c r="G10" s="32"/>
      <c r="H10" s="32"/>
      <c r="I10" s="32"/>
      <c r="J10" s="32"/>
      <c r="K10" s="32"/>
      <c r="L10" s="32"/>
      <c r="M10" s="32"/>
      <c r="N10" s="32"/>
      <c r="O10" s="32"/>
      <c r="P10" s="32"/>
      <c r="Q10" s="32"/>
      <c r="R10" s="32"/>
    </row>
    <row r="11" spans="1:18" ht="19.5" customHeight="1" x14ac:dyDescent="0.4">
      <c r="A11" s="30"/>
      <c r="B11" s="38" t="s">
        <v>529</v>
      </c>
      <c r="C11" s="32"/>
      <c r="D11" s="32"/>
      <c r="E11" s="32"/>
      <c r="F11" s="32"/>
      <c r="G11" s="32"/>
      <c r="H11" s="32"/>
      <c r="I11" s="32"/>
      <c r="J11" s="32"/>
      <c r="K11" s="32"/>
      <c r="L11" s="32"/>
      <c r="M11" s="32"/>
      <c r="N11" s="32"/>
      <c r="O11" s="32"/>
      <c r="P11" s="32"/>
      <c r="Q11" s="32"/>
      <c r="R11" s="32"/>
    </row>
    <row r="12" spans="1:18" ht="18.75" customHeight="1" x14ac:dyDescent="0.4">
      <c r="A12" s="30"/>
      <c r="B12" s="37"/>
      <c r="C12" s="279" t="s">
        <v>530</v>
      </c>
      <c r="D12" s="280"/>
      <c r="E12" s="280"/>
      <c r="F12" s="280"/>
      <c r="G12" s="280"/>
      <c r="H12" s="280"/>
      <c r="I12" s="280"/>
      <c r="J12" s="280"/>
      <c r="K12" s="280"/>
      <c r="L12" s="280"/>
      <c r="M12" s="280"/>
      <c r="N12" s="280"/>
      <c r="O12" s="280"/>
      <c r="P12" s="280"/>
      <c r="Q12" s="280"/>
      <c r="R12" s="281"/>
    </row>
    <row r="13" spans="1:18" ht="18.75" customHeight="1" x14ac:dyDescent="0.4">
      <c r="A13" s="30"/>
      <c r="B13" s="37"/>
      <c r="C13" s="282" t="s">
        <v>531</v>
      </c>
      <c r="D13" s="283"/>
      <c r="E13" s="283"/>
      <c r="F13" s="283"/>
      <c r="G13" s="283"/>
      <c r="H13" s="283"/>
      <c r="I13" s="283"/>
      <c r="J13" s="283"/>
      <c r="K13" s="283"/>
      <c r="L13" s="283"/>
      <c r="M13" s="283"/>
      <c r="N13" s="283"/>
      <c r="O13" s="283"/>
      <c r="P13" s="283"/>
      <c r="Q13" s="283"/>
      <c r="R13" s="284"/>
    </row>
    <row r="14" spans="1:18" ht="42" customHeight="1" x14ac:dyDescent="0.4">
      <c r="A14" s="30"/>
      <c r="B14" s="37"/>
      <c r="C14" s="263"/>
      <c r="D14" s="264"/>
      <c r="E14" s="264"/>
      <c r="F14" s="264"/>
      <c r="G14" s="264"/>
      <c r="H14" s="264"/>
      <c r="I14" s="264"/>
      <c r="J14" s="264"/>
      <c r="K14" s="264"/>
      <c r="L14" s="264"/>
      <c r="M14" s="264"/>
      <c r="N14" s="264"/>
      <c r="O14" s="264"/>
      <c r="P14" s="264"/>
      <c r="Q14" s="264"/>
      <c r="R14" s="265"/>
    </row>
    <row r="15" spans="1:18" ht="18.75" customHeight="1" x14ac:dyDescent="0.4">
      <c r="A15" s="30"/>
      <c r="B15" s="37"/>
      <c r="C15" s="279" t="s">
        <v>532</v>
      </c>
      <c r="D15" s="280"/>
      <c r="E15" s="280"/>
      <c r="F15" s="280"/>
      <c r="G15" s="280"/>
      <c r="H15" s="280"/>
      <c r="I15" s="280"/>
      <c r="J15" s="280"/>
      <c r="K15" s="280"/>
      <c r="L15" s="280"/>
      <c r="M15" s="280"/>
      <c r="N15" s="280"/>
      <c r="O15" s="280"/>
      <c r="P15" s="280"/>
      <c r="Q15" s="280"/>
      <c r="R15" s="281"/>
    </row>
    <row r="16" spans="1:18" ht="42" customHeight="1" x14ac:dyDescent="0.4">
      <c r="A16" s="30"/>
      <c r="B16" s="37"/>
      <c r="C16" s="263"/>
      <c r="D16" s="264"/>
      <c r="E16" s="264"/>
      <c r="F16" s="264"/>
      <c r="G16" s="264"/>
      <c r="H16" s="264"/>
      <c r="I16" s="264"/>
      <c r="J16" s="264"/>
      <c r="K16" s="264"/>
      <c r="L16" s="264"/>
      <c r="M16" s="264"/>
      <c r="N16" s="264"/>
      <c r="O16" s="264"/>
      <c r="P16" s="264"/>
      <c r="Q16" s="264"/>
      <c r="R16" s="265"/>
    </row>
    <row r="17" spans="1:18" ht="18.75" customHeight="1" x14ac:dyDescent="0.4">
      <c r="A17" s="30"/>
      <c r="B17" s="37"/>
      <c r="C17" s="288" t="s">
        <v>514</v>
      </c>
      <c r="D17" s="280"/>
      <c r="E17" s="280"/>
      <c r="F17" s="280"/>
      <c r="G17" s="280"/>
      <c r="H17" s="280"/>
      <c r="I17" s="280"/>
      <c r="J17" s="280"/>
      <c r="K17" s="280"/>
      <c r="L17" s="280"/>
      <c r="M17" s="280"/>
      <c r="N17" s="280"/>
      <c r="O17" s="280"/>
      <c r="P17" s="280"/>
      <c r="Q17" s="280"/>
      <c r="R17" s="281"/>
    </row>
    <row r="18" spans="1:18" ht="42" customHeight="1" x14ac:dyDescent="0.4">
      <c r="A18" s="30"/>
      <c r="B18" s="37"/>
      <c r="C18" s="263"/>
      <c r="D18" s="264"/>
      <c r="E18" s="264"/>
      <c r="F18" s="264"/>
      <c r="G18" s="264"/>
      <c r="H18" s="264"/>
      <c r="I18" s="264"/>
      <c r="J18" s="264"/>
      <c r="K18" s="264"/>
      <c r="L18" s="264"/>
      <c r="M18" s="264"/>
      <c r="N18" s="264"/>
      <c r="O18" s="264"/>
      <c r="P18" s="264"/>
      <c r="Q18" s="264"/>
      <c r="R18" s="265"/>
    </row>
    <row r="19" spans="1:18" ht="18.75" customHeight="1" x14ac:dyDescent="0.4">
      <c r="A19" s="30"/>
      <c r="B19" s="37"/>
      <c r="C19" s="279" t="s">
        <v>515</v>
      </c>
      <c r="D19" s="280"/>
      <c r="E19" s="280"/>
      <c r="F19" s="280"/>
      <c r="G19" s="280"/>
      <c r="H19" s="280"/>
      <c r="I19" s="280"/>
      <c r="J19" s="280"/>
      <c r="K19" s="280"/>
      <c r="L19" s="280"/>
      <c r="M19" s="280"/>
      <c r="N19" s="280"/>
      <c r="O19" s="280"/>
      <c r="P19" s="280"/>
      <c r="Q19" s="280"/>
      <c r="R19" s="281"/>
    </row>
    <row r="20" spans="1:18" ht="42" customHeight="1" x14ac:dyDescent="0.4">
      <c r="A20" s="30"/>
      <c r="B20" s="37"/>
      <c r="C20" s="263"/>
      <c r="D20" s="264"/>
      <c r="E20" s="264"/>
      <c r="F20" s="264"/>
      <c r="G20" s="264"/>
      <c r="H20" s="264"/>
      <c r="I20" s="264"/>
      <c r="J20" s="264"/>
      <c r="K20" s="264"/>
      <c r="L20" s="264"/>
      <c r="M20" s="264"/>
      <c r="N20" s="264"/>
      <c r="O20" s="264"/>
      <c r="P20" s="264"/>
      <c r="Q20" s="264"/>
      <c r="R20" s="265"/>
    </row>
    <row r="21" spans="1:18" ht="18.75" customHeight="1" x14ac:dyDescent="0.4">
      <c r="A21" s="30"/>
      <c r="B21" s="37"/>
      <c r="C21" s="279" t="s">
        <v>516</v>
      </c>
      <c r="D21" s="280"/>
      <c r="E21" s="280"/>
      <c r="F21" s="280"/>
      <c r="G21" s="280"/>
      <c r="H21" s="280"/>
      <c r="I21" s="280"/>
      <c r="J21" s="280"/>
      <c r="K21" s="280"/>
      <c r="L21" s="280"/>
      <c r="M21" s="280"/>
      <c r="N21" s="280"/>
      <c r="O21" s="280"/>
      <c r="P21" s="280"/>
      <c r="Q21" s="280"/>
      <c r="R21" s="281"/>
    </row>
    <row r="22" spans="1:18" ht="42" customHeight="1" x14ac:dyDescent="0.4">
      <c r="A22" s="30"/>
      <c r="B22" s="37"/>
      <c r="C22" s="263"/>
      <c r="D22" s="264"/>
      <c r="E22" s="264"/>
      <c r="F22" s="264"/>
      <c r="G22" s="264"/>
      <c r="H22" s="264"/>
      <c r="I22" s="264"/>
      <c r="J22" s="264"/>
      <c r="K22" s="264"/>
      <c r="L22" s="264"/>
      <c r="M22" s="264"/>
      <c r="N22" s="264"/>
      <c r="O22" s="264"/>
      <c r="P22" s="264"/>
      <c r="Q22" s="264"/>
      <c r="R22" s="265"/>
    </row>
    <row r="23" spans="1:18" ht="15" customHeight="1" x14ac:dyDescent="0.4">
      <c r="A23" s="30"/>
      <c r="B23" s="32"/>
      <c r="C23" s="32"/>
      <c r="D23" s="32"/>
      <c r="E23" s="32"/>
      <c r="F23" s="32"/>
      <c r="G23" s="32"/>
      <c r="H23" s="32"/>
      <c r="I23" s="32"/>
      <c r="J23" s="32"/>
      <c r="K23" s="32"/>
      <c r="L23" s="32"/>
      <c r="M23" s="32"/>
      <c r="N23" s="32"/>
      <c r="O23" s="32"/>
      <c r="P23" s="32"/>
      <c r="Q23" s="32"/>
      <c r="R23" s="32"/>
    </row>
    <row r="24" spans="1:18" ht="19.5" customHeight="1" x14ac:dyDescent="0.4">
      <c r="A24" s="30"/>
      <c r="B24" s="38" t="s">
        <v>517</v>
      </c>
      <c r="C24" s="32"/>
      <c r="D24" s="32"/>
      <c r="E24" s="32"/>
      <c r="F24" s="32"/>
      <c r="G24" s="32"/>
      <c r="H24" s="32"/>
      <c r="I24" s="32"/>
      <c r="J24" s="32"/>
      <c r="K24" s="32"/>
      <c r="L24" s="32"/>
      <c r="M24" s="32"/>
      <c r="N24" s="32"/>
      <c r="O24" s="32"/>
      <c r="P24" s="32"/>
      <c r="Q24" s="32"/>
      <c r="R24" s="32"/>
    </row>
    <row r="25" spans="1:18" ht="18.75" customHeight="1" x14ac:dyDescent="0.4">
      <c r="A25" s="30"/>
      <c r="B25" s="32"/>
      <c r="C25" s="282" t="s">
        <v>518</v>
      </c>
      <c r="D25" s="283"/>
      <c r="E25" s="283"/>
      <c r="F25" s="283"/>
      <c r="G25" s="283"/>
      <c r="H25" s="283"/>
      <c r="I25" s="283"/>
      <c r="J25" s="283"/>
      <c r="K25" s="283"/>
      <c r="L25" s="283"/>
      <c r="M25" s="283"/>
      <c r="N25" s="283"/>
      <c r="O25" s="283"/>
      <c r="P25" s="283"/>
      <c r="Q25" s="283"/>
      <c r="R25" s="284"/>
    </row>
    <row r="26" spans="1:18" ht="42" customHeight="1" x14ac:dyDescent="0.4">
      <c r="A26" s="30"/>
      <c r="B26" s="37"/>
      <c r="C26" s="263"/>
      <c r="D26" s="264"/>
      <c r="E26" s="264"/>
      <c r="F26" s="264"/>
      <c r="G26" s="264"/>
      <c r="H26" s="264"/>
      <c r="I26" s="264"/>
      <c r="J26" s="264"/>
      <c r="K26" s="264"/>
      <c r="L26" s="264"/>
      <c r="M26" s="264"/>
      <c r="N26" s="264"/>
      <c r="O26" s="264"/>
      <c r="P26" s="264"/>
      <c r="Q26" s="264"/>
      <c r="R26" s="265"/>
    </row>
    <row r="27" spans="1:18" ht="15" customHeight="1" x14ac:dyDescent="0.4">
      <c r="A27" s="30"/>
      <c r="B27" s="32"/>
      <c r="C27" s="32"/>
      <c r="D27" s="32"/>
      <c r="E27" s="32"/>
      <c r="F27" s="32"/>
      <c r="G27" s="32"/>
      <c r="H27" s="32"/>
      <c r="I27" s="32"/>
      <c r="J27" s="32"/>
      <c r="K27" s="32"/>
      <c r="L27" s="32"/>
      <c r="M27" s="32"/>
      <c r="N27" s="32"/>
      <c r="O27" s="32"/>
      <c r="P27" s="32"/>
      <c r="Q27" s="32"/>
      <c r="R27" s="32"/>
    </row>
    <row r="28" spans="1:18" ht="19.5" customHeight="1" x14ac:dyDescent="0.4">
      <c r="A28" s="30"/>
      <c r="B28" s="38" t="s">
        <v>519</v>
      </c>
      <c r="C28" s="32"/>
      <c r="D28" s="32"/>
      <c r="E28" s="32"/>
      <c r="F28" s="32"/>
      <c r="G28" s="32"/>
      <c r="H28" s="32"/>
      <c r="I28" s="32"/>
      <c r="J28" s="32"/>
      <c r="K28" s="32"/>
      <c r="L28" s="32"/>
      <c r="M28" s="32"/>
      <c r="N28" s="32"/>
      <c r="O28" s="32"/>
      <c r="P28" s="32"/>
      <c r="Q28" s="32"/>
      <c r="R28" s="32"/>
    </row>
    <row r="29" spans="1:18" ht="18.75" customHeight="1" x14ac:dyDescent="0.4">
      <c r="A29" s="30"/>
      <c r="B29" s="37"/>
      <c r="C29" s="279" t="s">
        <v>533</v>
      </c>
      <c r="D29" s="280"/>
      <c r="E29" s="280"/>
      <c r="F29" s="280"/>
      <c r="G29" s="280"/>
      <c r="H29" s="280"/>
      <c r="I29" s="280"/>
      <c r="J29" s="280"/>
      <c r="K29" s="280"/>
      <c r="L29" s="280"/>
      <c r="M29" s="280"/>
      <c r="N29" s="280"/>
      <c r="O29" s="280"/>
      <c r="P29" s="280"/>
      <c r="Q29" s="280"/>
      <c r="R29" s="281"/>
    </row>
    <row r="30" spans="1:18" ht="42" customHeight="1" x14ac:dyDescent="0.4">
      <c r="A30" s="30"/>
      <c r="B30" s="37"/>
      <c r="C30" s="263"/>
      <c r="D30" s="264"/>
      <c r="E30" s="264"/>
      <c r="F30" s="264"/>
      <c r="G30" s="264"/>
      <c r="H30" s="264"/>
      <c r="I30" s="264"/>
      <c r="J30" s="264"/>
      <c r="K30" s="264"/>
      <c r="L30" s="264"/>
      <c r="M30" s="264"/>
      <c r="N30" s="264"/>
      <c r="O30" s="264"/>
      <c r="P30" s="264"/>
      <c r="Q30" s="264"/>
      <c r="R30" s="265"/>
    </row>
    <row r="31" spans="1:18" ht="18.75" customHeight="1" x14ac:dyDescent="0.4">
      <c r="A31" s="30"/>
      <c r="B31" s="37"/>
      <c r="C31" s="288" t="s">
        <v>534</v>
      </c>
      <c r="D31" s="280"/>
      <c r="E31" s="280"/>
      <c r="F31" s="280"/>
      <c r="G31" s="280"/>
      <c r="H31" s="280"/>
      <c r="I31" s="280"/>
      <c r="J31" s="280"/>
      <c r="K31" s="280"/>
      <c r="L31" s="280"/>
      <c r="M31" s="280"/>
      <c r="N31" s="280"/>
      <c r="O31" s="280"/>
      <c r="P31" s="280"/>
      <c r="Q31" s="280"/>
      <c r="R31" s="281"/>
    </row>
    <row r="32" spans="1:18" ht="18.75" customHeight="1" x14ac:dyDescent="0.4">
      <c r="A32" s="30"/>
      <c r="B32" s="37"/>
      <c r="C32" s="285" t="s">
        <v>522</v>
      </c>
      <c r="D32" s="286"/>
      <c r="E32" s="286"/>
      <c r="F32" s="286"/>
      <c r="G32" s="286"/>
      <c r="H32" s="286"/>
      <c r="I32" s="286"/>
      <c r="J32" s="286"/>
      <c r="K32" s="286"/>
      <c r="L32" s="286"/>
      <c r="M32" s="286"/>
      <c r="N32" s="286"/>
      <c r="O32" s="286"/>
      <c r="P32" s="286"/>
      <c r="Q32" s="286"/>
      <c r="R32" s="287"/>
    </row>
    <row r="33" spans="1:18" ht="42" customHeight="1" x14ac:dyDescent="0.4">
      <c r="A33" s="30"/>
      <c r="B33" s="37"/>
      <c r="C33" s="293"/>
      <c r="D33" s="294"/>
      <c r="E33" s="294"/>
      <c r="F33" s="294"/>
      <c r="G33" s="294"/>
      <c r="H33" s="294"/>
      <c r="I33" s="294"/>
      <c r="J33" s="294"/>
      <c r="K33" s="294"/>
      <c r="L33" s="294"/>
      <c r="M33" s="294"/>
      <c r="N33" s="294"/>
      <c r="O33" s="294"/>
      <c r="P33" s="294"/>
      <c r="Q33" s="294"/>
      <c r="R33" s="295"/>
    </row>
    <row r="34" spans="1:18" ht="18.75" customHeight="1" x14ac:dyDescent="0.4">
      <c r="A34" s="30"/>
      <c r="B34" s="37"/>
      <c r="C34" s="300" t="s">
        <v>523</v>
      </c>
      <c r="D34" s="301"/>
      <c r="E34" s="301"/>
      <c r="F34" s="301"/>
      <c r="G34" s="301"/>
      <c r="H34" s="301"/>
      <c r="I34" s="301"/>
      <c r="J34" s="301"/>
      <c r="K34" s="301"/>
      <c r="L34" s="301"/>
      <c r="M34" s="301"/>
      <c r="N34" s="301"/>
      <c r="O34" s="301"/>
      <c r="P34" s="301"/>
      <c r="Q34" s="301"/>
      <c r="R34" s="302"/>
    </row>
    <row r="35" spans="1:18" ht="42" customHeight="1" x14ac:dyDescent="0.4">
      <c r="A35" s="30"/>
      <c r="B35" s="37"/>
      <c r="C35" s="263"/>
      <c r="D35" s="264"/>
      <c r="E35" s="264"/>
      <c r="F35" s="264"/>
      <c r="G35" s="264"/>
      <c r="H35" s="264"/>
      <c r="I35" s="264"/>
      <c r="J35" s="264"/>
      <c r="K35" s="264"/>
      <c r="L35" s="264"/>
      <c r="M35" s="264"/>
      <c r="N35" s="264"/>
      <c r="O35" s="264"/>
      <c r="P35" s="264"/>
      <c r="Q35" s="264"/>
      <c r="R35" s="265"/>
    </row>
    <row r="36" spans="1:18" ht="18.75" customHeight="1" x14ac:dyDescent="0.4">
      <c r="A36" s="30"/>
      <c r="B36" s="37"/>
      <c r="C36" s="279" t="s">
        <v>524</v>
      </c>
      <c r="D36" s="280"/>
      <c r="E36" s="280"/>
      <c r="F36" s="280"/>
      <c r="G36" s="280"/>
      <c r="H36" s="280"/>
      <c r="I36" s="280"/>
      <c r="J36" s="280"/>
      <c r="K36" s="280"/>
      <c r="L36" s="280"/>
      <c r="M36" s="280"/>
      <c r="N36" s="280"/>
      <c r="O36" s="280"/>
      <c r="P36" s="280"/>
      <c r="Q36" s="280"/>
      <c r="R36" s="281"/>
    </row>
    <row r="37" spans="1:18" ht="42" customHeight="1" x14ac:dyDescent="0.4">
      <c r="A37" s="30"/>
      <c r="B37" s="37"/>
      <c r="C37" s="263"/>
      <c r="D37" s="264"/>
      <c r="E37" s="264"/>
      <c r="F37" s="264"/>
      <c r="G37" s="264"/>
      <c r="H37" s="264"/>
      <c r="I37" s="264"/>
      <c r="J37" s="264"/>
      <c r="K37" s="264"/>
      <c r="L37" s="264"/>
      <c r="M37" s="264"/>
      <c r="N37" s="264"/>
      <c r="O37" s="264"/>
      <c r="P37" s="264"/>
      <c r="Q37" s="264"/>
      <c r="R37" s="265"/>
    </row>
    <row r="38" spans="1:18" ht="18.75" customHeight="1" x14ac:dyDescent="0.4">
      <c r="A38" s="30"/>
      <c r="B38" s="37"/>
      <c r="C38" s="279" t="s">
        <v>525</v>
      </c>
      <c r="D38" s="280"/>
      <c r="E38" s="280"/>
      <c r="F38" s="280"/>
      <c r="G38" s="280"/>
      <c r="H38" s="280"/>
      <c r="I38" s="280"/>
      <c r="J38" s="280"/>
      <c r="K38" s="280"/>
      <c r="L38" s="280"/>
      <c r="M38" s="280"/>
      <c r="N38" s="280"/>
      <c r="O38" s="280"/>
      <c r="P38" s="280"/>
      <c r="Q38" s="280"/>
      <c r="R38" s="281"/>
    </row>
    <row r="39" spans="1:18" ht="42" customHeight="1" x14ac:dyDescent="0.4">
      <c r="A39" s="30"/>
      <c r="B39" s="37"/>
      <c r="C39" s="263"/>
      <c r="D39" s="264"/>
      <c r="E39" s="264"/>
      <c r="F39" s="264"/>
      <c r="G39" s="264"/>
      <c r="H39" s="264"/>
      <c r="I39" s="264"/>
      <c r="J39" s="264"/>
      <c r="K39" s="264"/>
      <c r="L39" s="264"/>
      <c r="M39" s="264"/>
      <c r="N39" s="264"/>
      <c r="O39" s="264"/>
      <c r="P39" s="264"/>
      <c r="Q39" s="264"/>
      <c r="R39" s="265"/>
    </row>
  </sheetData>
  <sheetProtection algorithmName="SHA-512" hashValue="WNIH5i5JD3aNqH903DFehFexCMDvIvHBpb3VqNU0Wrc/Ds8pdAMAwiifEqx1TYSDGPx86GUpNnPXfh8FtUwgkQ==" saltValue="VFhXhx2ycJGKjWo1O7k4Vg==" spinCount="100000" sheet="1" formatRows="0"/>
  <mergeCells count="33">
    <mergeCell ref="C37:R37"/>
    <mergeCell ref="C38:R38"/>
    <mergeCell ref="C39:R39"/>
    <mergeCell ref="C31:R31"/>
    <mergeCell ref="C32:R32"/>
    <mergeCell ref="C33:R33"/>
    <mergeCell ref="C34:R34"/>
    <mergeCell ref="C35:R35"/>
    <mergeCell ref="C36:R36"/>
    <mergeCell ref="C30:R30"/>
    <mergeCell ref="C15:R15"/>
    <mergeCell ref="C16:R16"/>
    <mergeCell ref="C17:R17"/>
    <mergeCell ref="C18:R18"/>
    <mergeCell ref="C19:R19"/>
    <mergeCell ref="C20:R20"/>
    <mergeCell ref="C21:R21"/>
    <mergeCell ref="C22:R22"/>
    <mergeCell ref="C25:R25"/>
    <mergeCell ref="C26:R26"/>
    <mergeCell ref="C29:R29"/>
    <mergeCell ref="C14:R14"/>
    <mergeCell ref="D2:H2"/>
    <mergeCell ref="I2:J2"/>
    <mergeCell ref="K2:L2"/>
    <mergeCell ref="M2:N2"/>
    <mergeCell ref="O2:R2"/>
    <mergeCell ref="C4:R4"/>
    <mergeCell ref="C7:R7"/>
    <mergeCell ref="C8:R8"/>
    <mergeCell ref="C9:R9"/>
    <mergeCell ref="C12:R12"/>
    <mergeCell ref="C13:R13"/>
  </mergeCells>
  <phoneticPr fontId="2"/>
  <conditionalFormatting sqref="C7:R7">
    <cfRule type="notContainsBlanks" dxfId="14" priority="13">
      <formula>LEN(TRIM(C7))&gt;0</formula>
    </cfRule>
  </conditionalFormatting>
  <conditionalFormatting sqref="C9:R9">
    <cfRule type="notContainsBlanks" dxfId="13" priority="12">
      <formula>LEN(TRIM(C9))&gt;0</formula>
    </cfRule>
  </conditionalFormatting>
  <conditionalFormatting sqref="C14:R14">
    <cfRule type="notContainsBlanks" dxfId="12" priority="11">
      <formula>LEN(TRIM(C14))&gt;0</formula>
    </cfRule>
  </conditionalFormatting>
  <conditionalFormatting sqref="C16:R16">
    <cfRule type="notContainsBlanks" dxfId="11" priority="10">
      <formula>LEN(TRIM(C16))&gt;0</formula>
    </cfRule>
  </conditionalFormatting>
  <conditionalFormatting sqref="C18:R18">
    <cfRule type="notContainsBlanks" dxfId="10" priority="9">
      <formula>LEN(TRIM(C18))&gt;0</formula>
    </cfRule>
  </conditionalFormatting>
  <conditionalFormatting sqref="C20:R20">
    <cfRule type="notContainsBlanks" dxfId="9" priority="8">
      <formula>LEN(TRIM(C20))&gt;0</formula>
    </cfRule>
  </conditionalFormatting>
  <conditionalFormatting sqref="C22:R22">
    <cfRule type="notContainsBlanks" dxfId="8" priority="7">
      <formula>LEN(TRIM(C22))&gt;0</formula>
    </cfRule>
  </conditionalFormatting>
  <conditionalFormatting sqref="C26:R26">
    <cfRule type="notContainsBlanks" dxfId="7" priority="6">
      <formula>LEN(TRIM(C26))&gt;0</formula>
    </cfRule>
  </conditionalFormatting>
  <conditionalFormatting sqref="C30:R30">
    <cfRule type="notContainsBlanks" dxfId="6" priority="1">
      <formula>LEN(TRIM(C30))&gt;0</formula>
    </cfRule>
  </conditionalFormatting>
  <conditionalFormatting sqref="C33:R33">
    <cfRule type="notContainsBlanks" dxfId="5" priority="5">
      <formula>LEN(TRIM(C33))&gt;0</formula>
    </cfRule>
  </conditionalFormatting>
  <conditionalFormatting sqref="C35:R35">
    <cfRule type="notContainsBlanks" dxfId="4" priority="4">
      <formula>LEN(TRIM(C35))&gt;0</formula>
    </cfRule>
  </conditionalFormatting>
  <conditionalFormatting sqref="C37:R37">
    <cfRule type="notContainsBlanks" dxfId="3" priority="3">
      <formula>LEN(TRIM(C37))&gt;0</formula>
    </cfRule>
  </conditionalFormatting>
  <conditionalFormatting sqref="C39:R39">
    <cfRule type="notContainsBlanks" dxfId="2" priority="2">
      <formula>LEN(TRIM(C39))&gt;0</formula>
    </cfRule>
  </conditionalFormatting>
  <dataValidations count="1">
    <dataValidation type="textLength" operator="equal" allowBlank="1" showInputMessage="1" showErrorMessage="1" sqref="K2:L2" xr:uid="{44DD71E1-0ACE-4476-8D54-9CCD98DBEE10}">
      <formula1>13</formula1>
    </dataValidation>
  </dataValidations>
  <pageMargins left="0.7" right="0.7" top="0.75" bottom="0.75" header="0.3" footer="0.3"/>
  <pageSetup paperSize="9" scale="6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262CE-481A-4CC1-B8F2-DA3F2AAEEDFA}">
  <sheetPr>
    <tabColor theme="1"/>
  </sheetPr>
  <dimension ref="A1:G9"/>
  <sheetViews>
    <sheetView zoomScale="85" zoomScaleNormal="85" workbookViewId="0">
      <selection activeCell="E4" sqref="E4"/>
    </sheetView>
  </sheetViews>
  <sheetFormatPr defaultColWidth="9" defaultRowHeight="16.5" x14ac:dyDescent="0.4"/>
  <cols>
    <col min="1" max="1" width="9" style="99"/>
    <col min="2" max="2" width="27.75" style="99" customWidth="1"/>
    <col min="3" max="3" width="26.5" style="99" bestFit="1" customWidth="1"/>
    <col min="4" max="4" width="29.5" style="99" customWidth="1"/>
    <col min="5" max="5" width="34.5" style="99" bestFit="1" customWidth="1"/>
    <col min="6" max="6" width="38.5" style="99" bestFit="1" customWidth="1"/>
    <col min="7" max="7" width="29.75" style="99" customWidth="1"/>
    <col min="8" max="16384" width="9" style="99"/>
  </cols>
  <sheetData>
    <row r="1" spans="1:7" ht="17.25" thickBot="1" x14ac:dyDescent="0.45">
      <c r="A1" s="99" t="s">
        <v>535</v>
      </c>
      <c r="D1" s="99" t="s">
        <v>536</v>
      </c>
    </row>
    <row r="2" spans="1:7" ht="17.25" thickBot="1" x14ac:dyDescent="0.45">
      <c r="A2" s="100"/>
      <c r="B2" s="100"/>
      <c r="C2" s="101" t="s">
        <v>537</v>
      </c>
      <c r="D2" s="102" t="s">
        <v>538</v>
      </c>
      <c r="E2" s="102" t="s">
        <v>539</v>
      </c>
      <c r="F2" s="102" t="s">
        <v>540</v>
      </c>
      <c r="G2" s="101" t="s">
        <v>541</v>
      </c>
    </row>
    <row r="3" spans="1:7" ht="17.25" thickBot="1" x14ac:dyDescent="0.45">
      <c r="A3" s="100"/>
      <c r="B3" s="100"/>
      <c r="C3" s="99" t="s">
        <v>542</v>
      </c>
    </row>
    <row r="4" spans="1:7" ht="17.25" thickBot="1" x14ac:dyDescent="0.45">
      <c r="A4" s="100"/>
      <c r="B4" s="100"/>
      <c r="C4" s="103" t="s">
        <v>543</v>
      </c>
      <c r="D4" s="104" t="s">
        <v>544</v>
      </c>
      <c r="E4" s="104" t="s">
        <v>545</v>
      </c>
      <c r="F4" s="104" t="s">
        <v>546</v>
      </c>
      <c r="G4" s="105" t="s">
        <v>547</v>
      </c>
    </row>
    <row r="5" spans="1:7" x14ac:dyDescent="0.4">
      <c r="C5" s="103">
        <v>1</v>
      </c>
      <c r="D5" s="106">
        <v>1</v>
      </c>
      <c r="E5" s="106">
        <v>1</v>
      </c>
      <c r="F5" s="106">
        <v>1</v>
      </c>
      <c r="G5" s="103" t="s">
        <v>548</v>
      </c>
    </row>
    <row r="6" spans="1:7" x14ac:dyDescent="0.4">
      <c r="C6" s="103">
        <v>2</v>
      </c>
      <c r="D6" s="106">
        <v>2</v>
      </c>
      <c r="E6" s="106">
        <v>2</v>
      </c>
      <c r="F6" s="107">
        <v>2</v>
      </c>
    </row>
    <row r="7" spans="1:7" ht="17.25" thickBot="1" x14ac:dyDescent="0.45">
      <c r="D7" s="108">
        <v>3</v>
      </c>
      <c r="E7" s="106">
        <v>3</v>
      </c>
      <c r="F7" s="107">
        <v>3</v>
      </c>
    </row>
    <row r="8" spans="1:7" ht="17.25" thickBot="1" x14ac:dyDescent="0.45">
      <c r="E8" s="108">
        <v>4</v>
      </c>
      <c r="F8" s="107">
        <v>4</v>
      </c>
    </row>
    <row r="9" spans="1:7" ht="17.25" thickBot="1" x14ac:dyDescent="0.45">
      <c r="F9" s="109">
        <v>5</v>
      </c>
    </row>
  </sheetData>
  <phoneticPr fontId="2"/>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E8182-23C1-4427-9FAC-47B8C0D2530A}">
  <sheetPr codeName="Sheet6">
    <pageSetUpPr fitToPage="1"/>
  </sheetPr>
  <dimension ref="B1:G70"/>
  <sheetViews>
    <sheetView showGridLines="0" view="pageBreakPreview" zoomScaleNormal="100" zoomScaleSheetLayoutView="100" workbookViewId="0">
      <pane xSplit="1" ySplit="7" topLeftCell="B8" activePane="bottomRight" state="frozen"/>
      <selection pane="topRight" activeCell="Q23" sqref="Q23"/>
      <selection pane="bottomLeft" activeCell="Q23" sqref="Q23"/>
      <selection pane="bottomRight" activeCell="I24" sqref="I24"/>
    </sheetView>
  </sheetViews>
  <sheetFormatPr defaultColWidth="9" defaultRowHeight="18.75" customHeight="1" x14ac:dyDescent="0.4"/>
  <cols>
    <col min="1" max="1" width="2.125" style="83" customWidth="1"/>
    <col min="2" max="2" width="15.25" style="83" customWidth="1"/>
    <col min="3" max="3" width="10.625" style="83" hidden="1" customWidth="1"/>
    <col min="4" max="4" width="33" style="83" customWidth="1"/>
    <col min="5" max="5" width="13.25" style="83" bestFit="1" customWidth="1"/>
    <col min="6" max="6" width="9" style="83" customWidth="1"/>
    <col min="7" max="7" width="23.375" style="83" customWidth="1"/>
    <col min="8" max="8" width="9" style="83"/>
    <col min="9" max="9" width="17" style="83" bestFit="1" customWidth="1"/>
    <col min="10" max="16384" width="9" style="83"/>
  </cols>
  <sheetData>
    <row r="1" spans="2:7" ht="18.75" customHeight="1" x14ac:dyDescent="0.4">
      <c r="B1" s="81" t="s">
        <v>549</v>
      </c>
      <c r="C1" s="82"/>
      <c r="D1" s="82"/>
      <c r="E1" s="82"/>
      <c r="F1" s="82"/>
      <c r="G1" s="82"/>
    </row>
    <row r="2" spans="2:7" ht="18.75" hidden="1" customHeight="1" x14ac:dyDescent="0.4">
      <c r="B2" s="81"/>
      <c r="C2" s="82"/>
      <c r="D2" s="82"/>
      <c r="E2" s="82"/>
      <c r="F2" s="82"/>
      <c r="G2" s="82"/>
    </row>
    <row r="3" spans="2:7" ht="18.75" hidden="1" customHeight="1" x14ac:dyDescent="0.4">
      <c r="B3" s="83" t="s">
        <v>550</v>
      </c>
      <c r="C3" s="83" t="s">
        <v>551</v>
      </c>
      <c r="E3" s="84">
        <f>COUNTA(B8:B70)</f>
        <v>63</v>
      </c>
      <c r="G3" s="82"/>
    </row>
    <row r="4" spans="2:7" ht="18.75" hidden="1" customHeight="1" x14ac:dyDescent="0.4">
      <c r="B4" s="81"/>
      <c r="C4" s="82"/>
      <c r="D4" s="82"/>
      <c r="E4" s="82"/>
      <c r="F4" s="82"/>
      <c r="G4" s="82"/>
    </row>
    <row r="5" spans="2:7" ht="18.75" customHeight="1" x14ac:dyDescent="0.4">
      <c r="B5" s="81" t="s">
        <v>552</v>
      </c>
      <c r="C5" s="82"/>
      <c r="D5" s="82"/>
      <c r="E5" s="82"/>
      <c r="F5" s="82"/>
      <c r="G5" s="82"/>
    </row>
    <row r="7" spans="2:7" ht="18.75" customHeight="1" thickBot="1" x14ac:dyDescent="0.45">
      <c r="B7" s="110" t="s">
        <v>553</v>
      </c>
      <c r="C7" s="111" t="s">
        <v>554</v>
      </c>
      <c r="D7" s="111" t="s">
        <v>555</v>
      </c>
      <c r="E7" s="112" t="s">
        <v>556</v>
      </c>
      <c r="G7" s="85">
        <f>COUNTA(B8:B70)</f>
        <v>63</v>
      </c>
    </row>
    <row r="8" spans="2:7" ht="18.75" customHeight="1" x14ac:dyDescent="0.4">
      <c r="B8" s="117" t="s">
        <v>21</v>
      </c>
      <c r="C8" s="118" t="s">
        <v>557</v>
      </c>
      <c r="D8" s="118" cm="1">
        <f t="array" aca="1" ref="D8" ca="1">INDIRECT("'" &amp;$C$3 &amp; "'!" &amp; $C8)</f>
        <v>0</v>
      </c>
      <c r="E8" s="119" t="str">
        <f t="shared" ref="E8:E10" ca="1" si="0">IF(OR(D8&lt;1,D8=""),"未回答","回答済")</f>
        <v>未回答</v>
      </c>
      <c r="G8" s="89">
        <f ca="1">COUNTIF(E8:E70,"回答済")</f>
        <v>0</v>
      </c>
    </row>
    <row r="9" spans="2:7" ht="18.75" customHeight="1" x14ac:dyDescent="0.4">
      <c r="B9" s="120" t="s">
        <v>22</v>
      </c>
      <c r="C9" s="86" t="s">
        <v>558</v>
      </c>
      <c r="D9" s="97" cm="1">
        <f t="array" aca="1" ref="D9" ca="1">INDIRECT("'" &amp;$C$3 &amp; "'!" &amp; $C9)</f>
        <v>0</v>
      </c>
      <c r="E9" s="121" t="str">
        <f t="shared" ca="1" si="0"/>
        <v>未回答</v>
      </c>
      <c r="G9" s="90">
        <f ca="1">G7-G8</f>
        <v>63</v>
      </c>
    </row>
    <row r="10" spans="2:7" ht="18.75" customHeight="1" thickBot="1" x14ac:dyDescent="0.45">
      <c r="B10" s="122" t="s">
        <v>559</v>
      </c>
      <c r="C10" s="123" t="s">
        <v>560</v>
      </c>
      <c r="D10" s="123" cm="1">
        <f t="array" aca="1" ref="D10" ca="1">INDIRECT("'" &amp;$C$3 &amp; "'!" &amp; $C10)</f>
        <v>0</v>
      </c>
      <c r="E10" s="124" t="str">
        <f t="shared" ca="1" si="0"/>
        <v>未回答</v>
      </c>
      <c r="G10" s="83" t="s">
        <v>561</v>
      </c>
    </row>
    <row r="11" spans="2:7" ht="18.75" customHeight="1" x14ac:dyDescent="0.4">
      <c r="B11" s="113" t="s">
        <v>562</v>
      </c>
      <c r="C11" s="114" t="s">
        <v>640</v>
      </c>
      <c r="D11" s="115" cm="1">
        <f t="array" aca="1" ref="D11" ca="1">INDIRECT("'" &amp;$C$3 &amp; "'!" &amp; $C11)</f>
        <v>0</v>
      </c>
      <c r="E11" s="116" t="str">
        <f ca="1">IF(OR(D11&lt;1,D11=""),"未回答","回答済")</f>
        <v>未回答</v>
      </c>
      <c r="G11" s="125" t="s">
        <v>563</v>
      </c>
    </row>
    <row r="12" spans="2:7" ht="18.75" customHeight="1" x14ac:dyDescent="0.4">
      <c r="B12" s="91" t="s">
        <v>564</v>
      </c>
      <c r="C12" s="86" t="s">
        <v>641</v>
      </c>
      <c r="D12" s="87" cm="1">
        <f t="array" aca="1" ref="D12" ca="1">INDIRECT("'" &amp;$C$3 &amp; "'!" &amp; $C12)</f>
        <v>0</v>
      </c>
      <c r="E12" s="88" t="str">
        <f t="shared" ref="E12:E70" ca="1" si="1">IF(OR(D12&lt;1,D12=""),"未回答","回答済")</f>
        <v>未回答</v>
      </c>
    </row>
    <row r="13" spans="2:7" ht="18.75" customHeight="1" x14ac:dyDescent="0.4">
      <c r="B13" s="91" t="s">
        <v>565</v>
      </c>
      <c r="C13" s="86" t="s">
        <v>642</v>
      </c>
      <c r="D13" s="87" cm="1">
        <f t="array" aca="1" ref="D13" ca="1">INDIRECT("'" &amp;$C$3 &amp; "'!" &amp; $C13)</f>
        <v>0</v>
      </c>
      <c r="E13" s="88" t="str">
        <f t="shared" ca="1" si="1"/>
        <v>未回答</v>
      </c>
    </row>
    <row r="14" spans="2:7" ht="18.75" customHeight="1" x14ac:dyDescent="0.4">
      <c r="B14" s="91" t="s">
        <v>566</v>
      </c>
      <c r="C14" s="86" t="s">
        <v>643</v>
      </c>
      <c r="D14" s="87" cm="1">
        <f t="array" aca="1" ref="D14" ca="1">INDIRECT("'" &amp;$C$3 &amp; "'!" &amp; $C14)</f>
        <v>0</v>
      </c>
      <c r="E14" s="88" t="str">
        <f t="shared" ca="1" si="1"/>
        <v>未回答</v>
      </c>
    </row>
    <row r="15" spans="2:7" ht="18.75" customHeight="1" x14ac:dyDescent="0.4">
      <c r="B15" s="91" t="s">
        <v>567</v>
      </c>
      <c r="C15" s="86" t="s">
        <v>644</v>
      </c>
      <c r="D15" s="87" cm="1">
        <f t="array" aca="1" ref="D15" ca="1">INDIRECT("'" &amp;$C$3 &amp; "'!" &amp; $C15)</f>
        <v>0</v>
      </c>
      <c r="E15" s="88" t="str">
        <f t="shared" ca="1" si="1"/>
        <v>未回答</v>
      </c>
    </row>
    <row r="16" spans="2:7" ht="18.75" customHeight="1" x14ac:dyDescent="0.4">
      <c r="B16" s="91" t="s">
        <v>568</v>
      </c>
      <c r="C16" s="86" t="s">
        <v>645</v>
      </c>
      <c r="D16" s="87" cm="1">
        <f t="array" aca="1" ref="D16" ca="1">INDIRECT("'" &amp;$C$3 &amp; "'!" &amp; $C16)</f>
        <v>0</v>
      </c>
      <c r="E16" s="88" t="str">
        <f t="shared" ca="1" si="1"/>
        <v>未回答</v>
      </c>
    </row>
    <row r="17" spans="2:6" ht="18.75" customHeight="1" x14ac:dyDescent="0.4">
      <c r="B17" s="91" t="s">
        <v>569</v>
      </c>
      <c r="C17" s="86" t="s">
        <v>646</v>
      </c>
      <c r="D17" s="87" cm="1">
        <f t="array" aca="1" ref="D17" ca="1">INDIRECT("'" &amp;$C$3 &amp; "'!" &amp; $C17)</f>
        <v>0</v>
      </c>
      <c r="E17" s="88" t="str">
        <f t="shared" ca="1" si="1"/>
        <v>未回答</v>
      </c>
    </row>
    <row r="18" spans="2:6" ht="18.75" customHeight="1" x14ac:dyDescent="0.4">
      <c r="B18" s="91" t="s">
        <v>570</v>
      </c>
      <c r="C18" s="86" t="s">
        <v>647</v>
      </c>
      <c r="D18" s="87" cm="1">
        <f t="array" aca="1" ref="D18" ca="1">INDIRECT("'" &amp;$C$3 &amp; "'!" &amp; $C18)</f>
        <v>0</v>
      </c>
      <c r="E18" s="88" t="str">
        <f t="shared" ca="1" si="1"/>
        <v>未回答</v>
      </c>
    </row>
    <row r="19" spans="2:6" ht="18.75" customHeight="1" x14ac:dyDescent="0.4">
      <c r="B19" s="91" t="s">
        <v>571</v>
      </c>
      <c r="C19" s="86" t="s">
        <v>648</v>
      </c>
      <c r="D19" s="87" cm="1">
        <f t="array" aca="1" ref="D19" ca="1">INDIRECT("'" &amp;$C$3 &amp; "'!" &amp; $C19)</f>
        <v>0</v>
      </c>
      <c r="E19" s="88" t="str">
        <f t="shared" ca="1" si="1"/>
        <v>未回答</v>
      </c>
    </row>
    <row r="20" spans="2:6" ht="18.75" customHeight="1" x14ac:dyDescent="0.4">
      <c r="B20" s="91" t="s">
        <v>572</v>
      </c>
      <c r="C20" s="86" t="s">
        <v>649</v>
      </c>
      <c r="D20" s="87" cm="1">
        <f t="array" aca="1" ref="D20" ca="1">INDIRECT("'" &amp;$C$3 &amp; "'!" &amp; $C20)</f>
        <v>0</v>
      </c>
      <c r="E20" s="88" t="str">
        <f t="shared" ca="1" si="1"/>
        <v>未回答</v>
      </c>
    </row>
    <row r="21" spans="2:6" ht="18.75" customHeight="1" x14ac:dyDescent="0.4">
      <c r="B21" s="91" t="s">
        <v>575</v>
      </c>
      <c r="C21" s="86" t="s">
        <v>722</v>
      </c>
      <c r="D21" s="87" cm="1">
        <f t="array" aca="1" ref="D21" ca="1">INDIRECT("'" &amp;$C$3 &amp; "'!" &amp; $C21)</f>
        <v>0</v>
      </c>
      <c r="E21" s="88" t="str">
        <f ca="1">IF(OR(D21&lt;1,D21=""),"未回答","回答済")</f>
        <v>未回答</v>
      </c>
    </row>
    <row r="22" spans="2:6" ht="18.75" customHeight="1" x14ac:dyDescent="0.4">
      <c r="B22" s="91" t="s">
        <v>573</v>
      </c>
      <c r="C22" s="86" t="s">
        <v>723</v>
      </c>
      <c r="D22" s="87" cm="1">
        <f t="array" aca="1" ref="D22" ca="1">INDIRECT("'" &amp;$C$3 &amp; "'!" &amp; $C22)</f>
        <v>0</v>
      </c>
      <c r="E22" s="88" t="str">
        <f t="shared" ca="1" si="1"/>
        <v>未回答</v>
      </c>
    </row>
    <row r="23" spans="2:6" ht="18.75" customHeight="1" x14ac:dyDescent="0.4">
      <c r="B23" s="91" t="s">
        <v>574</v>
      </c>
      <c r="C23" s="86" t="s">
        <v>650</v>
      </c>
      <c r="D23" s="87" cm="1">
        <f t="array" aca="1" ref="D23" ca="1">INDIRECT("'" &amp;$C$3 &amp; "'!" &amp; $C23)</f>
        <v>0</v>
      </c>
      <c r="E23" s="88" t="str">
        <f t="shared" ca="1" si="1"/>
        <v>未回答</v>
      </c>
    </row>
    <row r="24" spans="2:6" ht="18.75" customHeight="1" x14ac:dyDescent="0.4">
      <c r="B24" s="91" t="s">
        <v>576</v>
      </c>
      <c r="C24" s="86" t="s">
        <v>651</v>
      </c>
      <c r="D24" s="87" cm="1">
        <f t="array" aca="1" ref="D24" ca="1">INDIRECT("'" &amp;$C$3 &amp; "'!" &amp; $C24)</f>
        <v>0</v>
      </c>
      <c r="E24" s="88" t="str">
        <f t="shared" ca="1" si="1"/>
        <v>未回答</v>
      </c>
    </row>
    <row r="25" spans="2:6" ht="18.75" customHeight="1" x14ac:dyDescent="0.4">
      <c r="B25" s="91" t="s">
        <v>147</v>
      </c>
      <c r="C25" s="86" t="s">
        <v>652</v>
      </c>
      <c r="D25" s="87" cm="1">
        <f t="array" aca="1" ref="D25" ca="1">INDIRECT("'" &amp;$C$3 &amp; "'!" &amp; $C25)</f>
        <v>0</v>
      </c>
      <c r="E25" s="88" t="str">
        <f t="shared" ca="1" si="1"/>
        <v>未回答</v>
      </c>
    </row>
    <row r="26" spans="2:6" ht="18.75" customHeight="1" x14ac:dyDescent="0.4">
      <c r="B26" s="91" t="s">
        <v>577</v>
      </c>
      <c r="C26" s="86" t="s">
        <v>653</v>
      </c>
      <c r="D26" s="87" cm="1">
        <f t="array" aca="1" ref="D26" ca="1">INDIRECT("'" &amp;$C$3 &amp; "'!" &amp; $C26)</f>
        <v>0</v>
      </c>
      <c r="E26" s="88" t="str">
        <f t="shared" ca="1" si="1"/>
        <v>未回答</v>
      </c>
      <c r="F26" s="92" t="str">
        <f ca="1">IF(LEFT(D26,1)="6","！注意：６を選択した場合、他の選択番号は無効となります。","")</f>
        <v/>
      </c>
    </row>
    <row r="27" spans="2:6" ht="18.75" customHeight="1" x14ac:dyDescent="0.4">
      <c r="B27" s="91" t="s">
        <v>578</v>
      </c>
      <c r="C27" s="86" t="s">
        <v>654</v>
      </c>
      <c r="D27" s="87" cm="1">
        <f t="array" aca="1" ref="D27" ca="1">INDIRECT("'" &amp;$C$3 &amp; "'!" &amp; $C27)</f>
        <v>0</v>
      </c>
      <c r="E27" s="88" t="str">
        <f t="shared" ca="1" si="1"/>
        <v>未回答</v>
      </c>
    </row>
    <row r="28" spans="2:6" ht="18.75" customHeight="1" x14ac:dyDescent="0.4">
      <c r="B28" s="91" t="s">
        <v>161</v>
      </c>
      <c r="C28" s="86" t="s">
        <v>655</v>
      </c>
      <c r="D28" s="87" cm="1">
        <f t="array" aca="1" ref="D28" ca="1">INDIRECT("'" &amp;$C$3 &amp; "'!" &amp; $C28)</f>
        <v>0</v>
      </c>
      <c r="E28" s="88" t="str">
        <f t="shared" ca="1" si="1"/>
        <v>未回答</v>
      </c>
    </row>
    <row r="29" spans="2:6" ht="18.75" customHeight="1" x14ac:dyDescent="0.4">
      <c r="B29" s="91" t="s">
        <v>579</v>
      </c>
      <c r="C29" s="86" t="s">
        <v>656</v>
      </c>
      <c r="D29" s="87" cm="1">
        <f t="array" aca="1" ref="D29" ca="1">INDIRECT("'" &amp;$C$3 &amp; "'!" &amp; $C29)</f>
        <v>0</v>
      </c>
      <c r="E29" s="88" t="str">
        <f t="shared" ca="1" si="1"/>
        <v>未回答</v>
      </c>
    </row>
    <row r="30" spans="2:6" ht="18.75" customHeight="1" x14ac:dyDescent="0.4">
      <c r="B30" s="91" t="s">
        <v>580</v>
      </c>
      <c r="C30" s="86" t="s">
        <v>657</v>
      </c>
      <c r="D30" s="87" cm="1">
        <f t="array" aca="1" ref="D30" ca="1">INDIRECT("'" &amp;$C$3 &amp; "'!" &amp; $C30)</f>
        <v>0</v>
      </c>
      <c r="E30" s="88" t="str">
        <f t="shared" ca="1" si="1"/>
        <v>未回答</v>
      </c>
    </row>
    <row r="31" spans="2:6" ht="18.75" customHeight="1" x14ac:dyDescent="0.4">
      <c r="B31" s="91" t="s">
        <v>182</v>
      </c>
      <c r="C31" s="86" t="s">
        <v>658</v>
      </c>
      <c r="D31" s="87" cm="1">
        <f t="array" aca="1" ref="D31" ca="1">INDIRECT("'" &amp;$C$3 &amp; "'!" &amp; $C31)</f>
        <v>0</v>
      </c>
      <c r="E31" s="88" t="str">
        <f t="shared" ca="1" si="1"/>
        <v>未回答</v>
      </c>
    </row>
    <row r="32" spans="2:6" ht="18.75" customHeight="1" x14ac:dyDescent="0.4">
      <c r="B32" s="91" t="s">
        <v>581</v>
      </c>
      <c r="C32" s="86" t="s">
        <v>659</v>
      </c>
      <c r="D32" s="87" cm="1">
        <f t="array" aca="1" ref="D32" ca="1">INDIRECT("'" &amp;$C$3 &amp; "'!" &amp; $C32)</f>
        <v>0</v>
      </c>
      <c r="E32" s="88" t="str">
        <f t="shared" ca="1" si="1"/>
        <v>未回答</v>
      </c>
    </row>
    <row r="33" spans="2:5" ht="18.75" customHeight="1" x14ac:dyDescent="0.4">
      <c r="B33" s="91" t="s">
        <v>582</v>
      </c>
      <c r="C33" s="86" t="s">
        <v>660</v>
      </c>
      <c r="D33" s="87" cm="1">
        <f t="array" aca="1" ref="D33" ca="1">INDIRECT("'" &amp;$C$3 &amp; "'!" &amp; $C33)</f>
        <v>0</v>
      </c>
      <c r="E33" s="88" t="str">
        <f t="shared" ca="1" si="1"/>
        <v>未回答</v>
      </c>
    </row>
    <row r="34" spans="2:5" ht="18.75" customHeight="1" x14ac:dyDescent="0.4">
      <c r="B34" s="91" t="s">
        <v>583</v>
      </c>
      <c r="C34" s="86" t="s">
        <v>661</v>
      </c>
      <c r="D34" s="87" cm="1">
        <f t="array" aca="1" ref="D34" ca="1">INDIRECT("'" &amp;$C$3 &amp; "'!" &amp; $C34)</f>
        <v>0</v>
      </c>
      <c r="E34" s="88" t="str">
        <f t="shared" ca="1" si="1"/>
        <v>未回答</v>
      </c>
    </row>
    <row r="35" spans="2:5" ht="18.75" customHeight="1" x14ac:dyDescent="0.4">
      <c r="B35" s="91" t="s">
        <v>584</v>
      </c>
      <c r="C35" s="86" t="s">
        <v>662</v>
      </c>
      <c r="D35" s="87" cm="1">
        <f t="array" aca="1" ref="D35" ca="1">INDIRECT("'" &amp;$C$3 &amp; "'!" &amp; $C35)</f>
        <v>0</v>
      </c>
      <c r="E35" s="88" t="str">
        <f t="shared" ca="1" si="1"/>
        <v>未回答</v>
      </c>
    </row>
    <row r="36" spans="2:5" ht="18.75" customHeight="1" x14ac:dyDescent="0.4">
      <c r="B36" s="91" t="s">
        <v>585</v>
      </c>
      <c r="C36" s="86" t="s">
        <v>663</v>
      </c>
      <c r="D36" s="87" cm="1">
        <f t="array" aca="1" ref="D36" ca="1">INDIRECT("'" &amp;$C$3 &amp; "'!" &amp; $C36)</f>
        <v>0</v>
      </c>
      <c r="E36" s="88" t="str">
        <f t="shared" ca="1" si="1"/>
        <v>未回答</v>
      </c>
    </row>
    <row r="37" spans="2:5" ht="18.75" customHeight="1" x14ac:dyDescent="0.4">
      <c r="B37" s="91" t="s">
        <v>586</v>
      </c>
      <c r="C37" s="86" t="s">
        <v>664</v>
      </c>
      <c r="D37" s="87" cm="1">
        <f t="array" aca="1" ref="D37" ca="1">INDIRECT("'" &amp;$C$3 &amp; "'!" &amp; $C37)</f>
        <v>0</v>
      </c>
      <c r="E37" s="88" t="str">
        <f t="shared" ca="1" si="1"/>
        <v>未回答</v>
      </c>
    </row>
    <row r="38" spans="2:5" ht="18.75" customHeight="1" x14ac:dyDescent="0.4">
      <c r="B38" s="91" t="s">
        <v>587</v>
      </c>
      <c r="C38" s="86" t="s">
        <v>665</v>
      </c>
      <c r="D38" s="87" cm="1">
        <f t="array" aca="1" ref="D38" ca="1">INDIRECT("'" &amp;$C$3 &amp; "'!" &amp; $C38)</f>
        <v>0</v>
      </c>
      <c r="E38" s="88" t="str">
        <f t="shared" ca="1" si="1"/>
        <v>未回答</v>
      </c>
    </row>
    <row r="39" spans="2:5" ht="18.75" customHeight="1" x14ac:dyDescent="0.4">
      <c r="B39" s="91" t="s">
        <v>588</v>
      </c>
      <c r="C39" s="86" t="s">
        <v>666</v>
      </c>
      <c r="D39" s="87" cm="1">
        <f t="array" aca="1" ref="D39" ca="1">INDIRECT("'" &amp;$C$3 &amp; "'!" &amp; $C39)</f>
        <v>0</v>
      </c>
      <c r="E39" s="88" t="str">
        <f t="shared" ca="1" si="1"/>
        <v>未回答</v>
      </c>
    </row>
    <row r="40" spans="2:5" ht="18.75" customHeight="1" x14ac:dyDescent="0.4">
      <c r="B40" s="91" t="s">
        <v>589</v>
      </c>
      <c r="C40" s="86" t="s">
        <v>667</v>
      </c>
      <c r="D40" s="87" cm="1">
        <f t="array" aca="1" ref="D40" ca="1">INDIRECT("'" &amp;$C$3 &amp; "'!" &amp; $C40)</f>
        <v>0</v>
      </c>
      <c r="E40" s="88" t="str">
        <f t="shared" ca="1" si="1"/>
        <v>未回答</v>
      </c>
    </row>
    <row r="41" spans="2:5" ht="18.75" customHeight="1" x14ac:dyDescent="0.4">
      <c r="B41" s="91" t="s">
        <v>263</v>
      </c>
      <c r="C41" s="86" t="s">
        <v>668</v>
      </c>
      <c r="D41" s="87" cm="1">
        <f t="array" aca="1" ref="D41" ca="1">INDIRECT("'" &amp;$C$3 &amp; "'!" &amp; $C41)</f>
        <v>0</v>
      </c>
      <c r="E41" s="88" t="str">
        <f t="shared" ca="1" si="1"/>
        <v>未回答</v>
      </c>
    </row>
    <row r="42" spans="2:5" ht="18.75" customHeight="1" x14ac:dyDescent="0.4">
      <c r="B42" s="91" t="s">
        <v>590</v>
      </c>
      <c r="C42" s="86" t="s">
        <v>669</v>
      </c>
      <c r="D42" s="87" cm="1">
        <f t="array" aca="1" ref="D42" ca="1">INDIRECT("'" &amp;$C$3 &amp; "'!" &amp; $C42)</f>
        <v>0</v>
      </c>
      <c r="E42" s="88" t="str">
        <f t="shared" ca="1" si="1"/>
        <v>未回答</v>
      </c>
    </row>
    <row r="43" spans="2:5" ht="18.75" customHeight="1" x14ac:dyDescent="0.4">
      <c r="B43" s="91" t="s">
        <v>591</v>
      </c>
      <c r="C43" s="86" t="s">
        <v>670</v>
      </c>
      <c r="D43" s="87" cm="1">
        <f t="array" aca="1" ref="D43" ca="1">INDIRECT("'" &amp;$C$3 &amp; "'!" &amp; $C43)</f>
        <v>0</v>
      </c>
      <c r="E43" s="88" t="str">
        <f t="shared" ca="1" si="1"/>
        <v>未回答</v>
      </c>
    </row>
    <row r="44" spans="2:5" ht="18.75" customHeight="1" x14ac:dyDescent="0.4">
      <c r="B44" s="91" t="s">
        <v>592</v>
      </c>
      <c r="C44" s="86" t="s">
        <v>671</v>
      </c>
      <c r="D44" s="87" cm="1">
        <f t="array" aca="1" ref="D44" ca="1">INDIRECT("'" &amp;$C$3 &amp; "'!" &amp; $C44)</f>
        <v>0</v>
      </c>
      <c r="E44" s="88" t="str">
        <f t="shared" ca="1" si="1"/>
        <v>未回答</v>
      </c>
    </row>
    <row r="45" spans="2:5" ht="18.75" customHeight="1" x14ac:dyDescent="0.4">
      <c r="B45" s="91" t="s">
        <v>593</v>
      </c>
      <c r="C45" s="86" t="s">
        <v>672</v>
      </c>
      <c r="D45" s="87" cm="1">
        <f t="array" aca="1" ref="D45" ca="1">INDIRECT("'" &amp;$C$3 &amp; "'!" &amp; $C45)</f>
        <v>0</v>
      </c>
      <c r="E45" s="88" t="str">
        <f t="shared" ca="1" si="1"/>
        <v>未回答</v>
      </c>
    </row>
    <row r="46" spans="2:5" ht="18.75" customHeight="1" x14ac:dyDescent="0.4">
      <c r="B46" s="91" t="s">
        <v>594</v>
      </c>
      <c r="C46" s="86" t="s">
        <v>673</v>
      </c>
      <c r="D46" s="87" cm="1">
        <f t="array" aca="1" ref="D46" ca="1">INDIRECT("'" &amp;$C$3 &amp; "'!" &amp; $C46)</f>
        <v>0</v>
      </c>
      <c r="E46" s="88" t="str">
        <f t="shared" ca="1" si="1"/>
        <v>未回答</v>
      </c>
    </row>
    <row r="47" spans="2:5" ht="18.75" customHeight="1" x14ac:dyDescent="0.4">
      <c r="B47" s="91" t="s">
        <v>595</v>
      </c>
      <c r="C47" s="86" t="s">
        <v>674</v>
      </c>
      <c r="D47" s="87" cm="1">
        <f t="array" aca="1" ref="D47" ca="1">INDIRECT("'" &amp;$C$3 &amp; "'!" &amp; $C47)</f>
        <v>0</v>
      </c>
      <c r="E47" s="88" t="str">
        <f t="shared" ca="1" si="1"/>
        <v>未回答</v>
      </c>
    </row>
    <row r="48" spans="2:5" ht="18.75" customHeight="1" x14ac:dyDescent="0.4">
      <c r="B48" s="91" t="s">
        <v>321</v>
      </c>
      <c r="C48" s="86" t="s">
        <v>675</v>
      </c>
      <c r="D48" s="87" cm="1">
        <f t="array" aca="1" ref="D48" ca="1">INDIRECT("'" &amp;$C$3 &amp; "'!" &amp; $C48)</f>
        <v>0</v>
      </c>
      <c r="E48" s="88" t="str">
        <f t="shared" ca="1" si="1"/>
        <v>未回答</v>
      </c>
    </row>
    <row r="49" spans="2:6" ht="18.75" customHeight="1" x14ac:dyDescent="0.4">
      <c r="B49" s="91" t="s">
        <v>327</v>
      </c>
      <c r="C49" s="86" t="s">
        <v>676</v>
      </c>
      <c r="D49" s="87" cm="1">
        <f t="array" aca="1" ref="D49" ca="1">INDIRECT("'" &amp;$C$3 &amp; "'!" &amp; $C49)</f>
        <v>0</v>
      </c>
      <c r="E49" s="88" t="str">
        <f t="shared" ca="1" si="1"/>
        <v>未回答</v>
      </c>
    </row>
    <row r="50" spans="2:6" ht="18.75" customHeight="1" x14ac:dyDescent="0.4">
      <c r="B50" s="91" t="s">
        <v>596</v>
      </c>
      <c r="C50" s="86" t="s">
        <v>677</v>
      </c>
      <c r="D50" s="87" cm="1">
        <f t="array" aca="1" ref="D50" ca="1">INDIRECT("'" &amp;$C$3 &amp; "'!" &amp; $C50)</f>
        <v>0</v>
      </c>
      <c r="E50" s="88" t="str">
        <f t="shared" ca="1" si="1"/>
        <v>未回答</v>
      </c>
    </row>
    <row r="51" spans="2:6" ht="18.75" customHeight="1" x14ac:dyDescent="0.4">
      <c r="B51" s="91" t="s">
        <v>597</v>
      </c>
      <c r="C51" s="86" t="s">
        <v>678</v>
      </c>
      <c r="D51" s="87" cm="1">
        <f t="array" aca="1" ref="D51" ca="1">INDIRECT("'" &amp;$C$3 &amp; "'!" &amp; $C51)</f>
        <v>0</v>
      </c>
      <c r="E51" s="88" t="str">
        <f t="shared" ca="1" si="1"/>
        <v>未回答</v>
      </c>
    </row>
    <row r="52" spans="2:6" ht="18.75" customHeight="1" x14ac:dyDescent="0.4">
      <c r="B52" s="91" t="s">
        <v>598</v>
      </c>
      <c r="C52" s="86" t="s">
        <v>679</v>
      </c>
      <c r="D52" s="87" cm="1">
        <f t="array" aca="1" ref="D52" ca="1">INDIRECT("'" &amp;$C$3 &amp; "'!" &amp; $C52)</f>
        <v>0</v>
      </c>
      <c r="E52" s="88" t="str">
        <f t="shared" ca="1" si="1"/>
        <v>未回答</v>
      </c>
    </row>
    <row r="53" spans="2:6" ht="18.75" customHeight="1" x14ac:dyDescent="0.4">
      <c r="B53" s="91" t="s">
        <v>599</v>
      </c>
      <c r="C53" s="86" t="s">
        <v>680</v>
      </c>
      <c r="D53" s="87" cm="1">
        <f t="array" aca="1" ref="D53" ca="1">INDIRECT("'" &amp;$C$3 &amp; "'!" &amp; $C53)</f>
        <v>0</v>
      </c>
      <c r="E53" s="88" t="str">
        <f t="shared" ca="1" si="1"/>
        <v>未回答</v>
      </c>
    </row>
    <row r="54" spans="2:6" ht="18.75" customHeight="1" x14ac:dyDescent="0.4">
      <c r="B54" s="91" t="s">
        <v>600</v>
      </c>
      <c r="C54" s="86" t="s">
        <v>681</v>
      </c>
      <c r="D54" s="87" cm="1">
        <f t="array" aca="1" ref="D54" ca="1">INDIRECT("'" &amp;$C$3 &amp; "'!" &amp; $C54)</f>
        <v>0</v>
      </c>
      <c r="E54" s="88" t="str">
        <f t="shared" ca="1" si="1"/>
        <v>未回答</v>
      </c>
    </row>
    <row r="55" spans="2:6" ht="18.75" customHeight="1" x14ac:dyDescent="0.4">
      <c r="B55" s="91" t="s">
        <v>601</v>
      </c>
      <c r="C55" s="86" t="s">
        <v>682</v>
      </c>
      <c r="D55" s="87" cm="1">
        <f t="array" aca="1" ref="D55" ca="1">INDIRECT("'" &amp;$C$3 &amp; "'!" &amp; $C55)</f>
        <v>0</v>
      </c>
      <c r="E55" s="88" t="str">
        <f t="shared" ca="1" si="1"/>
        <v>未回答</v>
      </c>
    </row>
    <row r="56" spans="2:6" ht="18.75" customHeight="1" x14ac:dyDescent="0.4">
      <c r="B56" s="91" t="s">
        <v>602</v>
      </c>
      <c r="C56" s="86" t="s">
        <v>683</v>
      </c>
      <c r="D56" s="87" cm="1">
        <f t="array" aca="1" ref="D56" ca="1">INDIRECT("'" &amp;$C$3 &amp; "'!" &amp; $C56)</f>
        <v>0</v>
      </c>
      <c r="E56" s="88" t="str">
        <f t="shared" ca="1" si="1"/>
        <v>未回答</v>
      </c>
    </row>
    <row r="57" spans="2:6" ht="18.75" customHeight="1" x14ac:dyDescent="0.4">
      <c r="B57" s="91" t="s">
        <v>396</v>
      </c>
      <c r="C57" s="86" t="s">
        <v>603</v>
      </c>
      <c r="D57" s="87" t="str" cm="1">
        <f t="array" aca="1" ref="D57" ca="1">INDIRECT("'" &amp;$C$3 &amp; "'!" &amp; $C57)</f>
        <v/>
      </c>
      <c r="E57" s="88" t="str">
        <f ca="1">IF(OR(D57="回答不要",AND(D57&gt;=1,D57&lt;=4)),"回答済","未回答")</f>
        <v>未回答</v>
      </c>
      <c r="F57" s="83" t="s">
        <v>604</v>
      </c>
    </row>
    <row r="58" spans="2:6" ht="18.75" customHeight="1" x14ac:dyDescent="0.4">
      <c r="B58" s="91" t="s">
        <v>605</v>
      </c>
      <c r="C58" s="86" t="s">
        <v>606</v>
      </c>
      <c r="D58" s="87" t="str" cm="1">
        <f t="array" aca="1" ref="D58" ca="1">INDIRECT("'" &amp;$C$3 &amp; "'!" &amp; $C58)</f>
        <v/>
      </c>
      <c r="E58" s="88" t="str">
        <f ca="1">IF(OR(D58="回答不要",AND(D58&gt;=1,D58&lt;=4)),"回答済","未回答")</f>
        <v>未回答</v>
      </c>
      <c r="F58" s="83" t="s">
        <v>604</v>
      </c>
    </row>
    <row r="59" spans="2:6" ht="18.75" customHeight="1" x14ac:dyDescent="0.4">
      <c r="B59" s="91" t="s">
        <v>638</v>
      </c>
      <c r="C59" s="86" t="s">
        <v>607</v>
      </c>
      <c r="D59" s="87" cm="1">
        <f t="array" aca="1" ref="D59" ca="1">INDIRECT("'" &amp;$C$3 &amp; "'!" &amp; $C59)</f>
        <v>0</v>
      </c>
      <c r="E59" s="88" t="str">
        <f t="shared" ca="1" si="1"/>
        <v>未回答</v>
      </c>
    </row>
    <row r="60" spans="2:6" ht="18.75" customHeight="1" x14ac:dyDescent="0.4">
      <c r="B60" s="91" t="s">
        <v>639</v>
      </c>
      <c r="C60" s="86" t="s">
        <v>608</v>
      </c>
      <c r="D60" s="87" cm="1">
        <f t="array" aca="1" ref="D60" ca="1">INDIRECT("'" &amp;$C$3 &amp; "'!" &amp; $C60)</f>
        <v>0</v>
      </c>
      <c r="E60" s="88" t="str">
        <f t="shared" ca="1" si="1"/>
        <v>未回答</v>
      </c>
    </row>
    <row r="61" spans="2:6" ht="18.75" customHeight="1" x14ac:dyDescent="0.4">
      <c r="B61" s="91" t="s">
        <v>422</v>
      </c>
      <c r="C61" s="86" t="s">
        <v>609</v>
      </c>
      <c r="D61" s="87" cm="1">
        <f t="array" aca="1" ref="D61" ca="1">INDIRECT("'" &amp;$C$3 &amp; "'!" &amp; $C61)</f>
        <v>0</v>
      </c>
      <c r="E61" s="88" t="str">
        <f t="shared" ca="1" si="1"/>
        <v>未回答</v>
      </c>
    </row>
    <row r="62" spans="2:6" ht="18.75" customHeight="1" x14ac:dyDescent="0.4">
      <c r="B62" s="91" t="s">
        <v>610</v>
      </c>
      <c r="C62" s="86" t="s">
        <v>611</v>
      </c>
      <c r="D62" s="87" cm="1">
        <f t="array" aca="1" ref="D62" ca="1">INDIRECT("'" &amp;$C$3 &amp; "'!" &amp; $C62)</f>
        <v>0</v>
      </c>
      <c r="E62" s="88" t="str">
        <f t="shared" ca="1" si="1"/>
        <v>未回答</v>
      </c>
    </row>
    <row r="63" spans="2:6" ht="18.75" customHeight="1" x14ac:dyDescent="0.4">
      <c r="B63" s="91" t="s">
        <v>612</v>
      </c>
      <c r="C63" s="86" t="s">
        <v>613</v>
      </c>
      <c r="D63" s="87" cm="1">
        <f t="array" aca="1" ref="D63" ca="1">INDIRECT("'" &amp;$C$3 &amp; "'!" &amp; $C63)</f>
        <v>0</v>
      </c>
      <c r="E63" s="88" t="str">
        <f t="shared" ca="1" si="1"/>
        <v>未回答</v>
      </c>
    </row>
    <row r="64" spans="2:6" ht="18.75" customHeight="1" x14ac:dyDescent="0.4">
      <c r="B64" s="91" t="s">
        <v>614</v>
      </c>
      <c r="C64" s="86" t="s">
        <v>615</v>
      </c>
      <c r="D64" s="87" cm="1">
        <f t="array" aca="1" ref="D64" ca="1">INDIRECT("'" &amp;$C$3 &amp; "'!" &amp; $C64)</f>
        <v>0</v>
      </c>
      <c r="E64" s="88" t="str">
        <f t="shared" ca="1" si="1"/>
        <v>未回答</v>
      </c>
    </row>
    <row r="65" spans="2:5" ht="18.75" customHeight="1" x14ac:dyDescent="0.4">
      <c r="B65" s="91" t="s">
        <v>616</v>
      </c>
      <c r="C65" s="86" t="s">
        <v>617</v>
      </c>
      <c r="D65" s="87" cm="1">
        <f t="array" aca="1" ref="D65" ca="1">INDIRECT("'" &amp;$C$3 &amp; "'!" &amp; $C65)</f>
        <v>0</v>
      </c>
      <c r="E65" s="88" t="str">
        <f t="shared" ca="1" si="1"/>
        <v>未回答</v>
      </c>
    </row>
    <row r="66" spans="2:5" ht="18.75" customHeight="1" x14ac:dyDescent="0.4">
      <c r="B66" s="91" t="s">
        <v>618</v>
      </c>
      <c r="C66" s="86" t="s">
        <v>619</v>
      </c>
      <c r="D66" s="87" cm="1">
        <f t="array" aca="1" ref="D66" ca="1">INDIRECT("'" &amp;$C$3 &amp; "'!" &amp; $C66)</f>
        <v>0</v>
      </c>
      <c r="E66" s="88" t="str">
        <f t="shared" ca="1" si="1"/>
        <v>未回答</v>
      </c>
    </row>
    <row r="67" spans="2:5" ht="18.75" customHeight="1" x14ac:dyDescent="0.4">
      <c r="B67" s="91" t="s">
        <v>620</v>
      </c>
      <c r="C67" s="86" t="s">
        <v>621</v>
      </c>
      <c r="D67" s="87" cm="1">
        <f t="array" aca="1" ref="D67" ca="1">INDIRECT("'" &amp;$C$3 &amp; "'!" &amp; $C67)</f>
        <v>0</v>
      </c>
      <c r="E67" s="88" t="str">
        <f t="shared" ca="1" si="1"/>
        <v>未回答</v>
      </c>
    </row>
    <row r="68" spans="2:5" ht="18.75" customHeight="1" x14ac:dyDescent="0.4">
      <c r="B68" s="91" t="s">
        <v>622</v>
      </c>
      <c r="C68" s="86" t="s">
        <v>623</v>
      </c>
      <c r="D68" s="87" cm="1">
        <f t="array" aca="1" ref="D68" ca="1">INDIRECT("'" &amp;$C$3 &amp; "'!" &amp; $C68)</f>
        <v>0</v>
      </c>
      <c r="E68" s="88" t="str">
        <f t="shared" ca="1" si="1"/>
        <v>未回答</v>
      </c>
    </row>
    <row r="69" spans="2:5" ht="18.75" customHeight="1" x14ac:dyDescent="0.4">
      <c r="B69" s="91" t="s">
        <v>624</v>
      </c>
      <c r="C69" s="86" t="s">
        <v>625</v>
      </c>
      <c r="D69" s="87" cm="1">
        <f t="array" aca="1" ref="D69" ca="1">INDIRECT("'" &amp;$C$3 &amp; "'!" &amp; $C69)</f>
        <v>0</v>
      </c>
      <c r="E69" s="88" t="str">
        <f t="shared" ref="E69" ca="1" si="2">IF(OR(D69&lt;1,D69=""),"未回答","回答済")</f>
        <v>未回答</v>
      </c>
    </row>
    <row r="70" spans="2:5" ht="18.75" customHeight="1" x14ac:dyDescent="0.4">
      <c r="B70" s="96" t="s">
        <v>631</v>
      </c>
      <c r="C70" s="93" t="s">
        <v>626</v>
      </c>
      <c r="D70" s="126" cm="1">
        <f t="array" aca="1" ref="D70" ca="1">INDIRECT("'" &amp;$C$3 &amp; "'!" &amp; $C70)</f>
        <v>0</v>
      </c>
      <c r="E70" s="94" t="str">
        <f t="shared" ca="1" si="1"/>
        <v>未回答</v>
      </c>
    </row>
  </sheetData>
  <sheetProtection algorithmName="SHA-512" hashValue="WZIP58ezaqc2vm/qxcBM+OKEQYSdNfGa1+qCkFw1tSi+Mr5j6A+mifmPRNUYRrdAlOnDkusgOQHpX3xh8WQC6Q==" saltValue="wEFGEBRQlGXzcwMKCvlwmQ==" spinCount="100000" sheet="1" objects="1" scenarios="1"/>
  <phoneticPr fontId="2"/>
  <conditionalFormatting sqref="E8:E70">
    <cfRule type="containsText" dxfId="1" priority="2" operator="containsText" text="未回答">
      <formula>NOT(ISERROR(SEARCH("未回答",E8)))</formula>
    </cfRule>
  </conditionalFormatting>
  <conditionalFormatting sqref="G9">
    <cfRule type="cellIs" dxfId="0" priority="1" operator="greaterThan">
      <formula>0</formula>
    </cfRule>
  </conditionalFormatting>
  <pageMargins left="0.7" right="0.7" top="0.75" bottom="0.75" header="0.3" footer="0.3"/>
  <pageSetup paperSize="9" scale="83"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EEC8431F10A4B46A871FB4DCA84CF3F" ma:contentTypeVersion="14" ma:contentTypeDescription="新しいドキュメントを作成します。" ma:contentTypeScope="" ma:versionID="44af0becbcf87aff8d5dc9be5d12d6d3">
  <xsd:schema xmlns:xsd="http://www.w3.org/2001/XMLSchema" xmlns:xs="http://www.w3.org/2001/XMLSchema" xmlns:p="http://schemas.microsoft.com/office/2006/metadata/properties" xmlns:ns2="547cdc3e-53dc-4fec-b50b-6d0fb9e24faf" xmlns:ns3="ce29d33a-a603-4662-b02e-6bb4e8c17e3e" targetNamespace="http://schemas.microsoft.com/office/2006/metadata/properties" ma:root="true" ma:fieldsID="5022d18b6fde011d85162f392e940fe1" ns2:_="" ns3:_="">
    <xsd:import namespace="547cdc3e-53dc-4fec-b50b-6d0fb9e24faf"/>
    <xsd:import namespace="ce29d33a-a603-4662-b02e-6bb4e8c17e3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7cdc3e-53dc-4fec-b50b-6d0fb9e24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29d33a-a603-4662-b02e-6bb4e8c17e3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50847c1-43f1-49ef-a896-caf0bc63a78d}" ma:internalName="TaxCatchAll" ma:showField="CatchAllData" ma:web="ce29d33a-a603-4662-b02e-6bb4e8c17e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47cdc3e-53dc-4fec-b50b-6d0fb9e24faf">
      <Terms xmlns="http://schemas.microsoft.com/office/infopath/2007/PartnerControls"/>
    </lcf76f155ced4ddcb4097134ff3c332f>
    <TaxCatchAll xmlns="ce29d33a-a603-4662-b02e-6bb4e8c17e3e" xsi:nil="true"/>
  </documentManagement>
</p:properties>
</file>

<file path=customXml/itemProps1.xml><?xml version="1.0" encoding="utf-8"?>
<ds:datastoreItem xmlns:ds="http://schemas.openxmlformats.org/officeDocument/2006/customXml" ds:itemID="{DB9965AA-3154-412E-877B-3237BF2D2077}"/>
</file>

<file path=customXml/itemProps2.xml><?xml version="1.0" encoding="utf-8"?>
<ds:datastoreItem xmlns:ds="http://schemas.openxmlformats.org/officeDocument/2006/customXml" ds:itemID="{E93CE631-76E3-4495-8416-B039205B930F}"/>
</file>

<file path=customXml/itemProps3.xml><?xml version="1.0" encoding="utf-8"?>
<ds:datastoreItem xmlns:ds="http://schemas.openxmlformats.org/officeDocument/2006/customXml" ds:itemID="{E40A4C24-7BC7-4DB5-9335-6E3DDAC9298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各シートへの記入方法</vt:lpstr>
      <vt:lpstr>【選択式・記述式】デジタルガバナンス・コードに関する項目</vt:lpstr>
      <vt:lpstr>【記述式】既存ビジネスモデルの深化</vt:lpstr>
      <vt:lpstr>【記述式】業態変革・新規ビジネスモデルの創出</vt:lpstr>
      <vt:lpstr>リスト制御</vt:lpstr>
      <vt:lpstr>入力チェック</vt:lpstr>
      <vt:lpstr>【選択式・記述式】デジタルガバナンス・コードに関する項目!Print_Area</vt:lpstr>
      <vt:lpstr>各シートへの記入方法!Print_Area</vt:lpstr>
      <vt:lpstr>入力チェック!Print_Area</vt:lpstr>
      <vt:lpstr>リスト1_2</vt:lpstr>
      <vt:lpstr>リスト1_2_3</vt:lpstr>
      <vt:lpstr>リスト1_2_3_4</vt:lpstr>
      <vt:lpstr>リスト1_2_3_4_5</vt:lpstr>
      <vt:lpstr>リスト回答不要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
  <cp:revision>1</cp:revision>
  <dcterms:created xsi:type="dcterms:W3CDTF">2025-12-15T05:34:53Z</dcterms:created>
  <dcterms:modified xsi:type="dcterms:W3CDTF">2025-12-15T05:42:01Z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0x010100EEEC8431F10A4B46A871FB4DCA84CF3F</vt:lpwstr>
  </property>
</Properties>
</file>