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50F5C88-0F7A-4FB1-9B0F-DB258425D8AA}" xr6:coauthVersionLast="47" xr6:coauthVersionMax="47" xr10:uidLastSave="{00000000-0000-0000-0000-000000000000}"/>
  <bookViews>
    <workbookView xWindow="28680" yWindow="-90" windowWidth="29040" windowHeight="15720" tabRatio="712" xr2:uid="{00000000-000D-0000-FFFF-FFFF00000000}"/>
  </bookViews>
  <sheets>
    <sheet name="報告様式" sheetId="37" r:id="rId1"/>
    <sheet name="21-000-001" sheetId="33" r:id="rId2"/>
  </sheets>
  <definedNames>
    <definedName name="ＮＥＣビジネスインテリジェンス株式会社">報告様式!$B$63:$B$74</definedName>
    <definedName name="NRIセキュアテクノロジーズ株式会社">報告様式!$B$99:$B$103</definedName>
    <definedName name="_xlnm.Print_Area" localSheetId="1">'21-000-001'!$A$1:$N$44</definedName>
    <definedName name="_xlnm.Print_Area" localSheetId="0">報告様式!$A$1:$N$44</definedName>
    <definedName name="グローバルセキュリティエキスパート株式会社">報告様式!$B$104:$B$105</definedName>
    <definedName name="トレンドマイクロ株式会社">報告様式!$B$58:$B$62</definedName>
    <definedName name="株式会社Armoris">報告様式!$B$114:$B$115</definedName>
    <definedName name="株式会社アイ・ラーニング">報告様式!$B$86:$B$89</definedName>
    <definedName name="株式会社インターネットイニシアティブ">報告様式!$B$90:$B$94</definedName>
    <definedName name="株式会社サイバージムジャパン">報告様式!$B$97:$B$98</definedName>
    <definedName name="株式会社サイバーディフェンス研究所">報告様式!$B$108:$B$113</definedName>
    <definedName name="株式会社ラック">報告様式!$B$75:$B$85</definedName>
    <definedName name="株式会社ワイ・イー・シー">報告様式!$B$49:$B$52</definedName>
    <definedName name="株式会社日立アカデミー">報告様式!$B$106:$B$107</definedName>
    <definedName name="株式会社網屋">報告様式!$B$118:$B$120</definedName>
    <definedName name="技術研究組合制御システムセキュリティセンター">報告様式!$B$116:$B$117</definedName>
    <definedName name="国立研究開発法人情報通信研究機構NICT">報告様式!$B$95:$B$96</definedName>
    <definedName name="大日本印刷株式会社">報告様式!$B$50:$B$52</definedName>
    <definedName name="網屋">報告様式!$B$118:$B$120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37" l="1"/>
  <c r="L26" i="37"/>
  <c r="L27" i="37"/>
  <c r="L28" i="37"/>
  <c r="L24" i="37"/>
  <c r="N51" i="37"/>
  <c r="N52" i="37"/>
  <c r="N53" i="37"/>
  <c r="N54" i="37"/>
  <c r="N55" i="37"/>
  <c r="N56" i="37"/>
  <c r="N57" i="37"/>
  <c r="N58" i="37"/>
  <c r="N59" i="37"/>
  <c r="N60" i="37"/>
  <c r="N61" i="37"/>
  <c r="N62" i="37"/>
  <c r="N63" i="37"/>
  <c r="N64" i="37"/>
  <c r="N65" i="37"/>
  <c r="N66" i="37"/>
  <c r="N67" i="37"/>
  <c r="N68" i="37"/>
  <c r="N69" i="37"/>
  <c r="N70" i="37"/>
  <c r="N71" i="37"/>
  <c r="N72" i="37"/>
  <c r="N73" i="37"/>
  <c r="N74" i="37"/>
  <c r="N75" i="37"/>
  <c r="N76" i="37"/>
  <c r="N77" i="37"/>
  <c r="N78" i="37"/>
  <c r="N79" i="37"/>
  <c r="N80" i="37"/>
  <c r="N81" i="37"/>
  <c r="N82" i="37"/>
  <c r="N83" i="37"/>
  <c r="N84" i="37"/>
  <c r="N85" i="37"/>
  <c r="N86" i="37"/>
  <c r="N87" i="37"/>
  <c r="N88" i="37"/>
  <c r="N89" i="37"/>
  <c r="N90" i="37"/>
  <c r="N91" i="37"/>
  <c r="N92" i="37"/>
  <c r="N93" i="37"/>
  <c r="N94" i="37"/>
  <c r="N95" i="37"/>
  <c r="N96" i="37"/>
  <c r="N97" i="37"/>
  <c r="N98" i="37"/>
  <c r="N99" i="37"/>
  <c r="N100" i="37"/>
  <c r="N101" i="37"/>
  <c r="N102" i="37"/>
  <c r="N103" i="37"/>
  <c r="N104" i="37"/>
  <c r="N105" i="37"/>
  <c r="N106" i="37"/>
  <c r="N107" i="37"/>
  <c r="N108" i="37"/>
  <c r="N109" i="37"/>
  <c r="N110" i="37"/>
  <c r="N111" i="37"/>
  <c r="N112" i="37"/>
  <c r="N113" i="37"/>
  <c r="N114" i="37"/>
  <c r="N115" i="37"/>
  <c r="N116" i="37"/>
  <c r="N117" i="37"/>
  <c r="N118" i="37"/>
  <c r="N119" i="37"/>
  <c r="N120" i="37"/>
  <c r="N121" i="37"/>
  <c r="N122" i="37"/>
  <c r="N123" i="37"/>
  <c r="N50" i="37"/>
  <c r="C29" i="37"/>
  <c r="D6" i="37"/>
  <c r="N29" i="37" l="1"/>
  <c r="M29" i="37"/>
  <c r="L29" i="37"/>
  <c r="K29" i="37"/>
  <c r="J29" i="37"/>
  <c r="I29" i="37"/>
  <c r="J29" i="33" l="1"/>
  <c r="M29" i="33"/>
  <c r="N29" i="33"/>
  <c r="I29" i="33"/>
  <c r="L29" i="33"/>
  <c r="K29" i="33"/>
</calcChain>
</file>

<file path=xl/sharedStrings.xml><?xml version="1.0" encoding="utf-8"?>
<sst xmlns="http://schemas.openxmlformats.org/spreadsheetml/2006/main" count="428" uniqueCount="194">
  <si>
    <t>作成年月日</t>
    <rPh sb="0" eb="2">
      <t>サクセイ</t>
    </rPh>
    <rPh sb="2" eb="5">
      <t>ネンガッピ</t>
    </rPh>
    <phoneticPr fontId="1"/>
  </si>
  <si>
    <t>メールアドレス</t>
    <phoneticPr fontId="1"/>
  </si>
  <si>
    <t>修了日</t>
    <rPh sb="0" eb="2">
      <t>シュウリョウ</t>
    </rPh>
    <rPh sb="2" eb="3">
      <t>ビ</t>
    </rPh>
    <phoneticPr fontId="5"/>
  </si>
  <si>
    <t>定員</t>
    <rPh sb="0" eb="2">
      <t>テイイン</t>
    </rPh>
    <phoneticPr fontId="5"/>
  </si>
  <si>
    <t>ABCD研修サービス</t>
  </si>
  <si>
    <t>No.</t>
    <phoneticPr fontId="5"/>
  </si>
  <si>
    <t>報告日</t>
    <rPh sb="0" eb="2">
      <t>ホウコク</t>
    </rPh>
    <rPh sb="2" eb="3">
      <t>タイニチ</t>
    </rPh>
    <phoneticPr fontId="1"/>
  </si>
  <si>
    <t>リモート形式</t>
    <rPh sb="4" eb="6">
      <t>ケイシキ</t>
    </rPh>
    <phoneticPr fontId="5"/>
  </si>
  <si>
    <t>東京</t>
    <rPh sb="0" eb="2">
      <t>トウキョウ</t>
    </rPh>
    <phoneticPr fontId="5"/>
  </si>
  <si>
    <t>連絡先電話番号</t>
    <rPh sb="3" eb="5">
      <t>デンワ</t>
    </rPh>
    <rPh sb="5" eb="7">
      <t>バンゴウ</t>
    </rPh>
    <phoneticPr fontId="1"/>
  </si>
  <si>
    <t>計</t>
    <phoneticPr fontId="5"/>
  </si>
  <si>
    <t>回</t>
    <rPh sb="0" eb="1">
      <t>カイ</t>
    </rPh>
    <phoneticPr fontId="5"/>
  </si>
  <si>
    <t>実施実績</t>
    <rPh sb="0" eb="2">
      <t>ジッシ</t>
    </rPh>
    <rPh sb="2" eb="4">
      <t>ジッセキ</t>
    </rPh>
    <phoneticPr fontId="5"/>
  </si>
  <si>
    <t>作成者</t>
    <rPh sb="0" eb="2">
      <t>サクセイ</t>
    </rPh>
    <rPh sb="2" eb="3">
      <t>シャ</t>
    </rPh>
    <phoneticPr fontId="1"/>
  </si>
  <si>
    <t>（2）　講習の実施状況</t>
    <rPh sb="7" eb="9">
      <t>ジッシ</t>
    </rPh>
    <phoneticPr fontId="1"/>
  </si>
  <si>
    <t>（1）　講習の実施実績</t>
    <rPh sb="4" eb="6">
      <t>コウシュウ</t>
    </rPh>
    <rPh sb="7" eb="9">
      <t>ジッシ</t>
    </rPh>
    <rPh sb="9" eb="11">
      <t>ジッセキ</t>
    </rPh>
    <phoneticPr fontId="1"/>
  </si>
  <si>
    <t>2021年9月</t>
    <rPh sb="4" eb="5">
      <t>ネン</t>
    </rPh>
    <rPh sb="6" eb="7">
      <t>ガツ</t>
    </rPh>
    <phoneticPr fontId="5"/>
  </si>
  <si>
    <t>登録セキスペ</t>
    <phoneticPr fontId="5"/>
  </si>
  <si>
    <t>受講者区分</t>
    <phoneticPr fontId="5"/>
  </si>
  <si>
    <t>①</t>
    <phoneticPr fontId="5"/>
  </si>
  <si>
    <t>②</t>
    <phoneticPr fontId="5"/>
  </si>
  <si>
    <t>※「受講者区分」について</t>
    <rPh sb="2" eb="4">
      <t>ジュコウ</t>
    </rPh>
    <rPh sb="4" eb="5">
      <t>シャ</t>
    </rPh>
    <rPh sb="5" eb="7">
      <t>クブン</t>
    </rPh>
    <phoneticPr fontId="5"/>
  </si>
  <si>
    <t>（3）　特記事項　</t>
    <rPh sb="4" eb="6">
      <t>トッキ</t>
    </rPh>
    <rPh sb="6" eb="8">
      <t>ジコウ</t>
    </rPh>
    <phoneticPr fontId="1"/>
  </si>
  <si>
    <t>①： 当該講習を実施するものとその関係者</t>
    <rPh sb="3" eb="5">
      <t>トウガイ</t>
    </rPh>
    <rPh sb="5" eb="7">
      <t>コウシュウ</t>
    </rPh>
    <rPh sb="8" eb="10">
      <t>ジッシ</t>
    </rPh>
    <rPh sb="17" eb="20">
      <t>カンケイシャ</t>
    </rPh>
    <phoneticPr fontId="5"/>
  </si>
  <si>
    <t>②： ①以外</t>
    <phoneticPr fontId="5"/>
  </si>
  <si>
    <t>修了者</t>
    <phoneticPr fontId="5"/>
  </si>
  <si>
    <t>受講者数</t>
    <rPh sb="3" eb="4">
      <t>スウ</t>
    </rPh>
    <phoneticPr fontId="5"/>
  </si>
  <si>
    <t>※実施実績が0回の場合は(2)の記入は不要です。</t>
    <rPh sb="16" eb="18">
      <t>キニュウ</t>
    </rPh>
    <rPh sb="19" eb="21">
      <t>フヨウ</t>
    </rPh>
    <phoneticPr fontId="5"/>
  </si>
  <si>
    <t>情報処理　太郎</t>
    <rPh sb="0" eb="2">
      <t>ジョウホウ</t>
    </rPh>
    <rPh sb="2" eb="4">
      <t>ショリ</t>
    </rPh>
    <rPh sb="5" eb="7">
      <t>タロウ</t>
    </rPh>
    <phoneticPr fontId="5"/>
  </si>
  <si>
    <t>特になし</t>
    <rPh sb="0" eb="1">
      <t>トク</t>
    </rPh>
    <phoneticPr fontId="5"/>
  </si>
  <si>
    <t>００００－XXXX-XXXX</t>
    <phoneticPr fontId="5"/>
  </si>
  <si>
    <t>21-000-001</t>
    <phoneticPr fontId="5"/>
  </si>
  <si>
    <t>実施機関名</t>
    <rPh sb="0" eb="2">
      <t>ジッシ</t>
    </rPh>
    <rPh sb="2" eb="4">
      <t>キカン</t>
    </rPh>
    <rPh sb="4" eb="5">
      <t>メイ</t>
    </rPh>
    <phoneticPr fontId="5"/>
  </si>
  <si>
    <t>※開催の有無、登録セキスペの受講有無に関わらず、毎月第5営業日までに本報告書を提出してください。
　開催があった場合は、登録セキスペの受講修了者データとアンケートデータもあわせて提出してください。</t>
    <rPh sb="7" eb="9">
      <t>トウロク</t>
    </rPh>
    <rPh sb="14" eb="16">
      <t>ジュコウ</t>
    </rPh>
    <rPh sb="16" eb="18">
      <t>ウム</t>
    </rPh>
    <rPh sb="19" eb="20">
      <t>カカ</t>
    </rPh>
    <rPh sb="24" eb="26">
      <t>マイツキ</t>
    </rPh>
    <rPh sb="26" eb="27">
      <t>ダイ</t>
    </rPh>
    <rPh sb="28" eb="31">
      <t>エイギョウビ</t>
    </rPh>
    <rPh sb="50" eb="52">
      <t>カイサイ</t>
    </rPh>
    <rPh sb="56" eb="58">
      <t>バアイ</t>
    </rPh>
    <rPh sb="60" eb="62">
      <t>トウロク</t>
    </rPh>
    <rPh sb="78" eb="79">
      <t>ウツ</t>
    </rPh>
    <phoneticPr fontId="5"/>
  </si>
  <si>
    <t>集合形式</t>
    <rPh sb="0" eb="2">
      <t>シュウゴウ</t>
    </rPh>
    <rPh sb="2" eb="4">
      <t>ケイシキ</t>
    </rPh>
    <phoneticPr fontId="5"/>
  </si>
  <si>
    <r>
      <t xml:space="preserve">開催地
</t>
    </r>
    <r>
      <rPr>
        <sz val="9"/>
        <rFont val="ＭＳ Ｐゴシック"/>
        <family val="3"/>
        <charset val="128"/>
        <scheme val="minor"/>
      </rPr>
      <t>（集合形式の
場合）</t>
    </r>
    <rPh sb="0" eb="2">
      <t>カイサイ</t>
    </rPh>
    <rPh sb="2" eb="3">
      <t>チ</t>
    </rPh>
    <rPh sb="5" eb="7">
      <t>シュウゴウ</t>
    </rPh>
    <rPh sb="7" eb="9">
      <t>ケイシキ</t>
    </rPh>
    <rPh sb="11" eb="13">
      <t>バアイ</t>
    </rPh>
    <phoneticPr fontId="5"/>
  </si>
  <si>
    <r>
      <t xml:space="preserve">講習の形態
</t>
    </r>
    <r>
      <rPr>
        <sz val="10"/>
        <rFont val="ＭＳ Ｐゴシック"/>
        <family val="3"/>
        <charset val="128"/>
        <scheme val="minor"/>
      </rPr>
      <t>（リモート形式
/集合形式
/その他）</t>
    </r>
    <rPh sb="0" eb="2">
      <t>コウシュウ</t>
    </rPh>
    <rPh sb="3" eb="5">
      <t>ケイタイ</t>
    </rPh>
    <rPh sb="11" eb="13">
      <t>ケイシキ</t>
    </rPh>
    <rPh sb="15" eb="17">
      <t>シュウゴウ</t>
    </rPh>
    <rPh sb="17" eb="19">
      <t>ケイシキ</t>
    </rPh>
    <rPh sb="23" eb="24">
      <t>タ</t>
    </rPh>
    <phoneticPr fontId="5"/>
  </si>
  <si>
    <t>記入例情報セキュリティ上級コース</t>
    <rPh sb="0" eb="2">
      <t>キニュウ</t>
    </rPh>
    <rPh sb="2" eb="3">
      <t>レイ</t>
    </rPh>
    <phoneticPr fontId="5"/>
  </si>
  <si>
    <t>大日本印刷株式会社</t>
  </si>
  <si>
    <t>22-001-024</t>
  </si>
  <si>
    <t>サイバー・インシデントレスポンス・マネジメントコース基礎演習１日版</t>
  </si>
  <si>
    <t>23-001-036</t>
  </si>
  <si>
    <t>サイバー・インシデントレスポンス・マネジメントコース基礎演習２日版</t>
  </si>
  <si>
    <t>25-001-054</t>
  </si>
  <si>
    <t>サイバー攻撃対処コース_講義＆実機演習_基礎_3日</t>
  </si>
  <si>
    <t>株式会社ワイ・イー・シー</t>
  </si>
  <si>
    <t>21-002-004</t>
  </si>
  <si>
    <t>Ｗｉｎｄｏｗｓ　Ｆｏｒｅｎｓｉｃｓ</t>
  </si>
  <si>
    <t>株式会社ワイ・イー・シー</t>
    <phoneticPr fontId="5"/>
  </si>
  <si>
    <t>21-002-005</t>
  </si>
  <si>
    <t>Ｍａｃ　Ｆｏｒｅｎｓｉｃｓ</t>
  </si>
  <si>
    <t>21-002-006</t>
  </si>
  <si>
    <t>Ｆｉｌｅ　Ｓｙｓｔｅｍ　Ｆｏｒｅｎｓｉｃｓ</t>
  </si>
  <si>
    <t>24-002-044</t>
  </si>
  <si>
    <t>マルウェア解析基礎</t>
  </si>
  <si>
    <t>トレンドマイクロ株式会社</t>
    <phoneticPr fontId="5"/>
  </si>
  <si>
    <t>21-003-007</t>
  </si>
  <si>
    <t>標的型攻撃対応・防御トレーニング５日版</t>
  </si>
  <si>
    <t>トレンドマイクロ株式会社</t>
  </si>
  <si>
    <t>22-003-025</t>
  </si>
  <si>
    <t>標的型攻撃対応・防御トレーニング３日版</t>
  </si>
  <si>
    <t>23-003-037</t>
  </si>
  <si>
    <t>インシデント調査トレーニング　クライアント端末版</t>
  </si>
  <si>
    <t>24-003-045</t>
  </si>
  <si>
    <t>ランサムウェア　対応・防御トレーニング</t>
  </si>
  <si>
    <t>ＮＥＣビジネスインテリジェンス株式会社</t>
    <phoneticPr fontId="5"/>
  </si>
  <si>
    <t>21-004-009</t>
  </si>
  <si>
    <t>ＣＳＩＲＴ強化トレーニング　マルウェア感染対応編</t>
  </si>
  <si>
    <t>ＮＥＣビジネスインテリジェンス株式会社</t>
  </si>
  <si>
    <t>21-004-010</t>
  </si>
  <si>
    <t>ＣＳＩＲＴ強化トレーニング　テクニカル編（ＣＴＦ形式）</t>
  </si>
  <si>
    <t>21-004-011</t>
  </si>
  <si>
    <t>サイバー防御トレーニング―Ｂｌｕｅ　Ｔｅａｍ　Ｔｒａｉｎｉｎｇ―</t>
  </si>
  <si>
    <t>22-004-026</t>
  </si>
  <si>
    <t>インシデントレスポンス基礎　－マルウェア解析編－</t>
  </si>
  <si>
    <t>22-004-027</t>
  </si>
  <si>
    <t>【フリーシナリオ形式】実践！サイバーセキュリティ演習</t>
  </si>
  <si>
    <t>22-004-028</t>
  </si>
  <si>
    <t>【ステップバイステップ形式】実践！サイバーセキュリティ演習</t>
  </si>
  <si>
    <t>22-004-029</t>
  </si>
  <si>
    <t>サイバー攻撃トレーニング　－Ｒｅd　Ｔｅａｍ　Ｔｒａｉｎｉｎｇ－</t>
  </si>
  <si>
    <t>23-004-038</t>
  </si>
  <si>
    <t>インシデントレスポンス基礎　－フォレンジック解析編－</t>
  </si>
  <si>
    <t>24-004-046</t>
  </si>
  <si>
    <t>インシデントレスポンス基礎　－ログ解析編－</t>
  </si>
  <si>
    <t>25-004-055</t>
  </si>
  <si>
    <t>【短期集中】実践！サイバーセキュリティ演習</t>
  </si>
  <si>
    <t>25-004-056</t>
  </si>
  <si>
    <t>情報セキュリティマネジメント（リスクアセスメント実践編）</t>
  </si>
  <si>
    <t>株式会社ラック</t>
    <phoneticPr fontId="5"/>
  </si>
  <si>
    <t>21-005-012</t>
  </si>
  <si>
    <t>Ｗｅｂアプリケーション脆弱性診断ハンズオンコース</t>
  </si>
  <si>
    <t>株式会社ラック</t>
  </si>
  <si>
    <t>21-005-013</t>
  </si>
  <si>
    <t>プラットフォーム脆弱性診断ハンズオンコース</t>
  </si>
  <si>
    <t>21-005-015</t>
  </si>
  <si>
    <t>マルウェア解析ハンズオン入門コース</t>
  </si>
  <si>
    <t>21-005-016</t>
  </si>
  <si>
    <t>マルウェア解析ハンズオン専門コース</t>
  </si>
  <si>
    <t>21-005-017</t>
  </si>
  <si>
    <t>セキュリティオペレーション実践コース 初級編</t>
  </si>
  <si>
    <t>21-005-018</t>
  </si>
  <si>
    <t>セキュリティオペレーション実践コース 中級編</t>
  </si>
  <si>
    <t>21-005-019</t>
  </si>
  <si>
    <t>デジタル・フォレンジックコース</t>
  </si>
  <si>
    <t>22-005-030</t>
  </si>
  <si>
    <t>情報セキュリティ事故対応１日コース　机上演習編</t>
  </si>
  <si>
    <t>24-005-047</t>
  </si>
  <si>
    <t>マルウェア解析ハンズオン専門演習コース</t>
  </si>
  <si>
    <t>24-005-048</t>
  </si>
  <si>
    <t>情報セキュリティ事故対応2日コース　実機演習編</t>
  </si>
  <si>
    <t>株式会社アイ・ラーニング</t>
    <phoneticPr fontId="5"/>
  </si>
  <si>
    <t>21-006-021</t>
  </si>
  <si>
    <t>情報セキュリティマネジメント構築</t>
  </si>
  <si>
    <t>株式会社アイ・ラーニング</t>
  </si>
  <si>
    <t>24-006-049</t>
  </si>
  <si>
    <t>プロが教えるインシデント対応実践ワークショップ</t>
  </si>
  <si>
    <t>情報セキュリティマネジメント評価</t>
  </si>
  <si>
    <t>株式会社インターネットイニシアティブ</t>
    <phoneticPr fontId="5"/>
  </si>
  <si>
    <t>21-007-022</t>
  </si>
  <si>
    <t>インシデントハンドリング実践コース</t>
  </si>
  <si>
    <t>株式会社インターネットイニシアティブ</t>
  </si>
  <si>
    <t>23-007-039</t>
  </si>
  <si>
    <t>攻撃技術理解・防御 APT対策基礎コース</t>
  </si>
  <si>
    <t>23-007-040</t>
  </si>
  <si>
    <t>セキュリティ対策基礎 実践コース</t>
  </si>
  <si>
    <t>25-007-058</t>
  </si>
  <si>
    <t>攻撃技術理解・防御 ASM基礎コース</t>
  </si>
  <si>
    <t>21-008-023</t>
  </si>
  <si>
    <t>実践サイバー演習RPCI(リプシィ)～大規模演習環境を活用してリアリティを高めたインシデントハンドリング演習～</t>
  </si>
  <si>
    <t>株式会社サイバージムジャパン</t>
    <phoneticPr fontId="5"/>
  </si>
  <si>
    <t>22-009-031</t>
  </si>
  <si>
    <t>Ｃｙｂｅｒ－Ｔｈｒｅａｔｓ　ａｎｄ　Ｄｅｆｅｎｓｅ　Ｅｓｓｅｎｔｉａｌｓ</t>
  </si>
  <si>
    <t>株式会社サイバージムジャパン</t>
  </si>
  <si>
    <t>NRIセキュアテクノロジーズ株式会社</t>
    <phoneticPr fontId="5"/>
  </si>
  <si>
    <t>22-010-033</t>
  </si>
  <si>
    <t>セキュアＥｇｇｓ応用編（インシデント対応）</t>
  </si>
  <si>
    <t>NRIセキュアテクノロジーズ株式会社</t>
  </si>
  <si>
    <t>22-010-034</t>
  </si>
  <si>
    <t>セキュアＥｇｇｓ応用編（フォレンジック）</t>
  </si>
  <si>
    <t>23-010-041</t>
  </si>
  <si>
    <t>セキュアＥｇｇｓ応用編（Ｗｅｂアプリケーションセキュリティ）</t>
  </si>
  <si>
    <t>23-010-059</t>
  </si>
  <si>
    <t>セキュアEggs応用編（DevSecOps）</t>
  </si>
  <si>
    <t>グローバルセキュリティエキスパート株式会社</t>
    <phoneticPr fontId="5"/>
  </si>
  <si>
    <t>22-011-035</t>
  </si>
  <si>
    <t>Ｍｉｃｒｏ　Ｈａｒｄｅｎｉｎｇ：Ｅｎｔｅｒｐｒｉｓｅ　Ｅｄｉｔｉｏｎ（マイクロハードニング：エンタープライズエディション）</t>
  </si>
  <si>
    <t>グローバルセキュリティエキスパート株式会社</t>
  </si>
  <si>
    <t>株式会社日立アカデミー</t>
    <phoneticPr fontId="5"/>
  </si>
  <si>
    <t>23-013-043</t>
  </si>
  <si>
    <t>ケーススタディから学ぶ情報セキュリティリスク対策</t>
  </si>
  <si>
    <t>株式会社日立アカデミー</t>
  </si>
  <si>
    <t>株式会社サイバーディフェンス研究所</t>
    <phoneticPr fontId="5"/>
  </si>
  <si>
    <t>24-014-050</t>
  </si>
  <si>
    <t>OTシステムハッキング｜独自プロトコル解析とサイバー攻撃の実践</t>
  </si>
  <si>
    <t>株式会社サイバーディフェンス研究所</t>
  </si>
  <si>
    <t>24-014-051</t>
  </si>
  <si>
    <t>ハッキング｜ハードウェア</t>
  </si>
  <si>
    <t>24-014-052</t>
  </si>
  <si>
    <t>マルウェア解析Ⅰ</t>
  </si>
  <si>
    <t>24-014-053</t>
  </si>
  <si>
    <t>マルウェア解析Ⅱ</t>
  </si>
  <si>
    <t>25-014-060</t>
  </si>
  <si>
    <t>デジタルフォレンジック基礎＆実践演習</t>
  </si>
  <si>
    <t>25-015-061</t>
  </si>
  <si>
    <t>25-016-062</t>
  </si>
  <si>
    <t>制御システムセキュリティ教育講習（入門編）</t>
  </si>
  <si>
    <t>25-017-063</t>
  </si>
  <si>
    <t>Cyber-Threats and Defense Essentials</t>
  </si>
  <si>
    <t>25-017-064</t>
  </si>
  <si>
    <t>インシデント初動対応トレーニング</t>
  </si>
  <si>
    <t>大日本印刷株式会社</t>
    <phoneticPr fontId="5"/>
  </si>
  <si>
    <t>侵入型サイバー攻撃（標的型攻撃）に関する攻撃・防御学習講座</t>
    <phoneticPr fontId="5"/>
  </si>
  <si>
    <t>作成年月日yyyy/mm/dd</t>
    <rPh sb="0" eb="2">
      <t>サクセイ</t>
    </rPh>
    <rPh sb="2" eb="5">
      <t>ネンガッピ</t>
    </rPh>
    <phoneticPr fontId="1"/>
  </si>
  <si>
    <t>受講者数（一般受講も含めた人数）</t>
    <rPh sb="3" eb="4">
      <t>スウ</t>
    </rPh>
    <rPh sb="5" eb="7">
      <t>イッパン</t>
    </rPh>
    <rPh sb="7" eb="9">
      <t>ジュコウ</t>
    </rPh>
    <rPh sb="10" eb="11">
      <t>フク</t>
    </rPh>
    <rPh sb="13" eb="15">
      <t>ニンズウ</t>
    </rPh>
    <phoneticPr fontId="5"/>
  </si>
  <si>
    <t>報告対象月
入力はyyyy/mm</t>
    <rPh sb="0" eb="2">
      <t>ホウコク</t>
    </rPh>
    <rPh sb="2" eb="4">
      <t>タイショウ</t>
    </rPh>
    <rPh sb="4" eb="5">
      <t>ツキ</t>
    </rPh>
    <rPh sb="6" eb="8">
      <t>ニュウリョク</t>
    </rPh>
    <phoneticPr fontId="1"/>
  </si>
  <si>
    <t>株式会社網屋</t>
    <phoneticPr fontId="5"/>
  </si>
  <si>
    <t xml:space="preserve">株式会社Armoris </t>
    <phoneticPr fontId="5"/>
  </si>
  <si>
    <t>技術研究組合制御システムセキュリティセンター</t>
    <phoneticPr fontId="5"/>
  </si>
  <si>
    <t>国立研究開発法人情報通信研究機構NICT</t>
    <phoneticPr fontId="5"/>
  </si>
  <si>
    <t>講習実施状況報告書（月次）</t>
    <rPh sb="0" eb="2">
      <t>コウシュウ</t>
    </rPh>
    <rPh sb="2" eb="4">
      <t>ジッシ</t>
    </rPh>
    <rPh sb="4" eb="6">
      <t>ジョウキョウ</t>
    </rPh>
    <rPh sb="6" eb="8">
      <t>ホウコク</t>
    </rPh>
    <rPh sb="8" eb="9">
      <t>ショ</t>
    </rPh>
    <rPh sb="10" eb="12">
      <t>ゲツジ</t>
    </rPh>
    <phoneticPr fontId="1"/>
  </si>
  <si>
    <t>講習番号</t>
    <rPh sb="0" eb="2">
      <t>コウシュウ</t>
    </rPh>
    <rPh sb="2" eb="4">
      <t>バンゴウ</t>
    </rPh>
    <phoneticPr fontId="1"/>
  </si>
  <si>
    <t>講習名</t>
    <rPh sb="0" eb="2">
      <t>コウシュウ</t>
    </rPh>
    <rPh sb="2" eb="3">
      <t>メイ</t>
    </rPh>
    <phoneticPr fontId="1"/>
  </si>
  <si>
    <t>※開催が6回以上の場合は、ご連絡ください。</t>
    <rPh sb="1" eb="3">
      <t>カイサイ</t>
    </rPh>
    <rPh sb="5" eb="8">
      <t>カイイジョウ</t>
    </rPh>
    <rPh sb="9" eb="11">
      <t>バアイ</t>
    </rPh>
    <rPh sb="14" eb="16">
      <t>レンラク</t>
    </rPh>
    <phoneticPr fontId="5"/>
  </si>
  <si>
    <t>特定講習番号</t>
  </si>
  <si>
    <t>実施機関名</t>
    <rPh sb="0" eb="5">
      <t>ジッシキカンメイ</t>
    </rPh>
    <phoneticPr fontId="1"/>
  </si>
  <si>
    <t>ＮＥＣビジネスインテリジェンス株式会社</t>
    <rPh sb="15" eb="19">
      <t>カブシキガイシャ</t>
    </rPh>
    <phoneticPr fontId="1"/>
  </si>
  <si>
    <t>25-006-057</t>
  </si>
  <si>
    <t>国立研究開発法人情報通信研究機構（NICT）</t>
  </si>
  <si>
    <t>株式会社サイバーディフェンス研究所</t>
    <rPh sb="14" eb="17">
      <t>ケンキュウジョ</t>
    </rPh>
    <phoneticPr fontId="1"/>
  </si>
  <si>
    <t>株式会社Armoris</t>
    <rPh sb="0" eb="4">
      <t>カブシキカイシャ</t>
    </rPh>
    <phoneticPr fontId="1"/>
  </si>
  <si>
    <t>技術研究組合制御システムセキュリティセンター</t>
  </si>
  <si>
    <t>株式会社網屋</t>
    <rPh sb="0" eb="4">
      <t>カブシキカイシャ</t>
    </rPh>
    <phoneticPr fontId="1"/>
  </si>
  <si>
    <t>25-006-057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</si>
</sst>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17"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1"/>
      <name val="ＭＳ Ｐゴシック"/>
      <family val="3"/>
      <charset val="128"/>
      <scheme val="minor"/>
    </font>
    <font>
      <sz val="9"/>
      <name val="ＭＳ Ｐ明朝"/>
      <family val="1"/>
      <charset val="128"/>
    </font>
    <font>
      <sz val="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1"/>
      <name val="ＭＳ Ｐゴシック"/>
      <family val="3"/>
      <charset val="128"/>
    </font>
    <font>
      <sz val="9"/>
      <color theme="1"/>
      <name val="ＭＳ Ｐゴシック"/>
      <family val="3"/>
      <charset val="128"/>
      <scheme val="minor"/>
    </font>
    <font>
      <b/>
      <sz val="11"/>
      <color theme="1"/>
      <name val="ＭＳ Ｐゴシック"/>
      <family val="3"/>
      <charset val="128"/>
      <scheme val="minor"/>
    </font>
    <font>
      <b/>
      <sz val="6"/>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71">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medium">
        <color indexed="64"/>
      </left>
      <right style="hair">
        <color indexed="64"/>
      </right>
      <top/>
      <bottom style="thin">
        <color indexed="64"/>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bottom/>
      <diagonal/>
    </border>
    <border>
      <left style="hair">
        <color indexed="64"/>
      </left>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auto="1"/>
      </left>
      <right/>
      <top/>
      <bottom/>
      <diagonal/>
    </border>
    <border>
      <left/>
      <right style="hair">
        <color auto="1"/>
      </right>
      <top/>
      <bottom/>
      <diagonal/>
    </border>
    <border>
      <left style="medium">
        <color indexed="64"/>
      </left>
      <right style="hair">
        <color indexed="64"/>
      </right>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medium">
        <color indexed="64"/>
      </right>
      <top style="thin">
        <color indexed="64"/>
      </top>
      <bottom/>
      <diagonal/>
    </border>
    <border>
      <left style="hair">
        <color auto="1"/>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4" fillId="0" borderId="0" xfId="0" applyFont="1" applyBorder="1" applyAlignment="1">
      <alignment vertical="center"/>
    </xf>
    <xf numFmtId="0" fontId="0" fillId="0" borderId="0" xfId="0">
      <alignment vertical="center"/>
    </xf>
    <xf numFmtId="0" fontId="3" fillId="0" borderId="0" xfId="0" applyFont="1" applyFill="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10" fillId="0" borderId="0" xfId="0" applyFont="1" applyFill="1" applyBorder="1" applyAlignment="1">
      <alignment vertical="center" wrapText="1"/>
    </xf>
    <xf numFmtId="0" fontId="3" fillId="0" borderId="0" xfId="0" applyFont="1">
      <alignment vertical="center"/>
    </xf>
    <xf numFmtId="0" fontId="6" fillId="0" borderId="0" xfId="0" applyFont="1" applyBorder="1">
      <alignment vertical="center"/>
    </xf>
    <xf numFmtId="0" fontId="4" fillId="0" borderId="0" xfId="0" applyFont="1">
      <alignment vertical="center"/>
    </xf>
    <xf numFmtId="0" fontId="6" fillId="0" borderId="0" xfId="0" applyFont="1" applyBorder="1" applyAlignment="1">
      <alignment horizontal="right" vertical="center"/>
    </xf>
    <xf numFmtId="0" fontId="6" fillId="0" borderId="0" xfId="0" applyFont="1" applyFill="1" applyBorder="1" applyAlignment="1">
      <alignment vertical="center" wrapText="1"/>
    </xf>
    <xf numFmtId="0" fontId="2" fillId="0" borderId="0" xfId="0" applyFont="1" applyBorder="1">
      <alignment vertical="center"/>
    </xf>
    <xf numFmtId="0" fontId="7" fillId="0" borderId="0" xfId="0" applyFont="1" applyAlignment="1">
      <alignment vertical="center" wrapText="1"/>
    </xf>
    <xf numFmtId="0" fontId="2" fillId="0" borderId="0" xfId="0" applyFont="1" applyAlignment="1">
      <alignment horizontal="right" vertical="center"/>
    </xf>
    <xf numFmtId="0" fontId="9" fillId="0" borderId="0" xfId="0" applyFont="1" applyBorder="1" applyAlignment="1">
      <alignment vertical="center"/>
    </xf>
    <xf numFmtId="0" fontId="8" fillId="0" borderId="0" xfId="0" applyFont="1" applyFill="1" applyBorder="1">
      <alignment vertical="center"/>
    </xf>
    <xf numFmtId="0" fontId="0" fillId="0" borderId="0" xfId="0" applyBorder="1">
      <alignment vertical="center"/>
    </xf>
    <xf numFmtId="0" fontId="6" fillId="0" borderId="0" xfId="0" applyFont="1" applyFill="1" applyAlignment="1">
      <alignment horizontal="righ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Border="1" applyAlignment="1">
      <alignment horizontal="left" vertical="center"/>
    </xf>
    <xf numFmtId="0" fontId="3" fillId="0" borderId="0" xfId="0" applyFont="1" applyFill="1" applyBorder="1" applyAlignment="1">
      <alignment vertical="center" wrapText="1"/>
    </xf>
    <xf numFmtId="0" fontId="9" fillId="0" borderId="0" xfId="0" applyFont="1" applyFill="1" applyBorder="1" applyAlignment="1">
      <alignment vertical="top" wrapText="1"/>
    </xf>
    <xf numFmtId="0" fontId="9" fillId="0" borderId="0" xfId="0" applyFont="1" applyFill="1" applyBorder="1" applyAlignment="1">
      <alignment horizontal="center" vertical="top" wrapText="1"/>
    </xf>
    <xf numFmtId="0" fontId="6" fillId="0" borderId="0" xfId="0" applyFont="1" applyFill="1">
      <alignment vertical="center"/>
    </xf>
    <xf numFmtId="0" fontId="6" fillId="0" borderId="0" xfId="0" applyFont="1" applyFill="1" applyBorder="1">
      <alignment vertical="center"/>
    </xf>
    <xf numFmtId="0" fontId="6" fillId="0" borderId="0" xfId="0" applyFont="1" applyBorder="1" applyAlignment="1">
      <alignment horizontal="left" vertical="center"/>
    </xf>
    <xf numFmtId="0" fontId="6" fillId="0" borderId="0" xfId="0" applyFont="1" applyFill="1" applyAlignment="1">
      <alignment horizontal="right" vertical="center"/>
    </xf>
    <xf numFmtId="0" fontId="6" fillId="0" borderId="0" xfId="0" applyFont="1">
      <alignment vertical="center"/>
    </xf>
    <xf numFmtId="0" fontId="6" fillId="0" borderId="0" xfId="0" applyFont="1" applyFill="1" applyBorder="1">
      <alignment vertical="center"/>
    </xf>
    <xf numFmtId="0" fontId="2" fillId="0" borderId="7" xfId="0" applyFont="1" applyBorder="1">
      <alignment vertical="center"/>
    </xf>
    <xf numFmtId="0" fontId="6" fillId="0" borderId="1" xfId="0" applyFont="1" applyFill="1" applyBorder="1" applyAlignment="1">
      <alignment vertical="center" wrapText="1"/>
    </xf>
    <xf numFmtId="0" fontId="0" fillId="0" borderId="0" xfId="0" applyFont="1" applyAlignment="1">
      <alignment horizontal="center" vertical="center"/>
    </xf>
    <xf numFmtId="0" fontId="12" fillId="0" borderId="0" xfId="0" applyFont="1">
      <alignment vertical="center"/>
    </xf>
    <xf numFmtId="0" fontId="0" fillId="0" borderId="0" xfId="0" applyFont="1">
      <alignment vertical="center"/>
    </xf>
    <xf numFmtId="0" fontId="3" fillId="0" borderId="0" xfId="0" applyFont="1" applyAlignment="1">
      <alignment vertical="top"/>
    </xf>
    <xf numFmtId="0" fontId="3" fillId="0" borderId="0" xfId="0" applyFont="1" applyBorder="1">
      <alignment vertical="center"/>
    </xf>
    <xf numFmtId="0" fontId="0" fillId="0" borderId="20" xfId="0" applyFont="1" applyBorder="1">
      <alignment vertical="center"/>
    </xf>
    <xf numFmtId="0" fontId="0" fillId="0" borderId="16" xfId="0" applyFont="1" applyBorder="1">
      <alignment vertical="center"/>
    </xf>
    <xf numFmtId="0" fontId="0" fillId="0" borderId="17" xfId="0" applyFont="1" applyBorder="1">
      <alignment vertical="center"/>
    </xf>
    <xf numFmtId="49" fontId="3" fillId="0" borderId="0" xfId="0" applyNumberFormat="1" applyFont="1" applyBorder="1" applyAlignment="1">
      <alignment horizontal="right" vertical="center"/>
    </xf>
    <xf numFmtId="14" fontId="3" fillId="0" borderId="0" xfId="0" applyNumberFormat="1" applyFont="1" applyFill="1" applyBorder="1" applyAlignment="1">
      <alignment vertical="center" wrapText="1"/>
    </xf>
    <xf numFmtId="0" fontId="13" fillId="0" borderId="0" xfId="0" applyFont="1">
      <alignment vertical="center"/>
    </xf>
    <xf numFmtId="0" fontId="0" fillId="0" borderId="12" xfId="0" applyFont="1" applyBorder="1">
      <alignment vertical="center"/>
    </xf>
    <xf numFmtId="0" fontId="0" fillId="0" borderId="0" xfId="0" applyFont="1" applyBorder="1">
      <alignment vertical="center"/>
    </xf>
    <xf numFmtId="0" fontId="0" fillId="0" borderId="0" xfId="0" applyNumberFormat="1" applyFont="1" applyBorder="1">
      <alignment vertical="center"/>
    </xf>
    <xf numFmtId="0" fontId="3" fillId="0" borderId="0" xfId="0" applyFont="1" applyFill="1" applyBorder="1" applyAlignment="1">
      <alignment vertical="top" wrapText="1"/>
    </xf>
    <xf numFmtId="0" fontId="0" fillId="0" borderId="18" xfId="0" applyFont="1" applyBorder="1" applyAlignment="1">
      <alignment horizontal="center" vertical="center"/>
    </xf>
    <xf numFmtId="0" fontId="3" fillId="0" borderId="0" xfId="0" applyFont="1" applyFill="1" applyBorder="1" applyAlignment="1">
      <alignment vertical="center" wrapText="1"/>
    </xf>
    <xf numFmtId="0" fontId="9" fillId="0" borderId="0" xfId="0" applyFont="1" applyFill="1" applyBorder="1" applyAlignment="1">
      <alignment vertical="top" wrapText="1"/>
    </xf>
    <xf numFmtId="0" fontId="6" fillId="0" borderId="0" xfId="0" applyFont="1" applyFill="1">
      <alignment vertical="center"/>
    </xf>
    <xf numFmtId="0" fontId="0" fillId="0" borderId="0" xfId="0" applyFont="1" applyAlignment="1">
      <alignment horizontal="left" vertical="center"/>
    </xf>
    <xf numFmtId="0" fontId="0" fillId="0" borderId="0" xfId="0" applyFont="1" applyBorder="1" applyAlignment="1">
      <alignment horizontal="center" vertical="center"/>
    </xf>
    <xf numFmtId="0" fontId="12" fillId="0" borderId="24" xfId="0" applyFont="1" applyBorder="1">
      <alignment vertical="center"/>
    </xf>
    <xf numFmtId="0" fontId="9" fillId="0" borderId="0" xfId="0" applyFo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28" xfId="0" applyNumberFormat="1" applyFont="1" applyBorder="1" applyAlignment="1">
      <alignment vertical="center"/>
    </xf>
    <xf numFmtId="0" fontId="0" fillId="0" borderId="27" xfId="0" applyNumberFormat="1" applyFont="1" applyBorder="1" applyAlignment="1">
      <alignment vertical="center"/>
    </xf>
    <xf numFmtId="0" fontId="0" fillId="0" borderId="29" xfId="0" applyFont="1" applyFill="1" applyBorder="1" applyAlignment="1">
      <alignment vertical="center"/>
    </xf>
    <xf numFmtId="0" fontId="0" fillId="0" borderId="41" xfId="0" applyFont="1" applyFill="1" applyBorder="1" applyAlignment="1">
      <alignment vertical="center"/>
    </xf>
    <xf numFmtId="0" fontId="3" fillId="0" borderId="42"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Fill="1" applyBorder="1" applyAlignment="1">
      <alignment horizontal="left" vertical="center" indent="1"/>
    </xf>
    <xf numFmtId="0" fontId="3" fillId="0" borderId="0" xfId="0" applyFont="1" applyFill="1" applyBorder="1">
      <alignment vertical="center"/>
    </xf>
    <xf numFmtId="0" fontId="14" fillId="0" borderId="0" xfId="0" applyFont="1" applyBorder="1" applyAlignment="1">
      <alignment horizontal="left" vertical="center" indent="1"/>
    </xf>
    <xf numFmtId="0" fontId="0" fillId="0" borderId="46" xfId="0" applyNumberFormat="1" applyFont="1" applyBorder="1" applyAlignment="1">
      <alignment vertical="center"/>
    </xf>
    <xf numFmtId="0" fontId="0" fillId="0" borderId="49" xfId="0" applyNumberFormat="1" applyFont="1" applyBorder="1" applyAlignment="1">
      <alignment vertical="center"/>
    </xf>
    <xf numFmtId="0" fontId="0" fillId="0" borderId="7" xfId="0" applyNumberFormat="1" applyFont="1" applyBorder="1" applyAlignment="1">
      <alignment vertical="center"/>
    </xf>
    <xf numFmtId="0" fontId="0" fillId="0" borderId="50" xfId="0" applyNumberFormat="1" applyFont="1" applyBorder="1" applyAlignment="1">
      <alignment vertical="center"/>
    </xf>
    <xf numFmtId="0" fontId="0" fillId="0" borderId="55" xfId="0" applyNumberFormat="1" applyFont="1" applyBorder="1" applyAlignment="1">
      <alignment vertical="center"/>
    </xf>
    <xf numFmtId="0" fontId="14" fillId="0" borderId="0" xfId="0" applyFont="1">
      <alignment vertical="center"/>
    </xf>
    <xf numFmtId="0" fontId="0" fillId="0" borderId="52" xfId="0" applyNumberFormat="1" applyFont="1" applyBorder="1" applyAlignment="1">
      <alignment vertical="center"/>
    </xf>
    <xf numFmtId="0" fontId="0" fillId="0" borderId="53" xfId="0" applyNumberFormat="1" applyFont="1" applyBorder="1" applyAlignment="1">
      <alignment vertical="center"/>
    </xf>
    <xf numFmtId="0" fontId="0" fillId="0" borderId="54" xfId="0" applyNumberFormat="1" applyFont="1" applyBorder="1" applyAlignment="1">
      <alignment vertical="center"/>
    </xf>
    <xf numFmtId="0" fontId="15" fillId="0" borderId="44" xfId="0" applyFont="1" applyFill="1" applyBorder="1" applyAlignment="1">
      <alignment vertical="center"/>
    </xf>
    <xf numFmtId="0" fontId="15" fillId="0" borderId="4" xfId="0" applyFont="1" applyFill="1" applyBorder="1" applyAlignment="1">
      <alignment vertical="center"/>
    </xf>
    <xf numFmtId="0" fontId="15" fillId="0" borderId="4" xfId="0" applyFont="1" applyBorder="1" applyAlignment="1">
      <alignment vertical="center"/>
    </xf>
    <xf numFmtId="0" fontId="15" fillId="0" borderId="45" xfId="0" applyFont="1" applyBorder="1" applyAlignment="1">
      <alignment vertical="center"/>
    </xf>
    <xf numFmtId="0" fontId="15" fillId="0" borderId="51" xfId="0" applyNumberFormat="1" applyFont="1" applyBorder="1" applyAlignment="1">
      <alignment vertical="center"/>
    </xf>
    <xf numFmtId="0" fontId="6" fillId="0" borderId="65" xfId="0" applyFont="1" applyBorder="1" applyAlignment="1">
      <alignment horizontal="center" vertical="center" wrapText="1"/>
    </xf>
    <xf numFmtId="0" fontId="0" fillId="0" borderId="66" xfId="0" applyFont="1" applyFill="1" applyBorder="1" applyAlignment="1">
      <alignment vertical="center"/>
    </xf>
    <xf numFmtId="0" fontId="0" fillId="0" borderId="67" xfId="0" applyFont="1" applyFill="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43" xfId="0" applyNumberFormat="1" applyFont="1" applyBorder="1" applyAlignment="1">
      <alignment vertical="center"/>
    </xf>
    <xf numFmtId="0" fontId="0" fillId="0" borderId="44" xfId="0" applyFont="1" applyFill="1" applyBorder="1" applyAlignment="1">
      <alignment vertical="center"/>
    </xf>
    <xf numFmtId="0" fontId="0" fillId="0" borderId="4" xfId="0" applyFont="1" applyFill="1" applyBorder="1" applyAlignment="1">
      <alignment vertical="center"/>
    </xf>
    <xf numFmtId="0" fontId="0" fillId="0" borderId="4" xfId="0" applyFont="1" applyBorder="1" applyAlignment="1">
      <alignment vertical="center"/>
    </xf>
    <xf numFmtId="0" fontId="0" fillId="0" borderId="45" xfId="0" applyFont="1" applyBorder="1" applyAlignment="1">
      <alignment vertical="center"/>
    </xf>
    <xf numFmtId="0" fontId="0" fillId="0" borderId="51" xfId="0" applyNumberFormat="1" applyFont="1" applyBorder="1" applyAlignment="1">
      <alignment vertical="center"/>
    </xf>
    <xf numFmtId="0" fontId="3" fillId="0" borderId="0" xfId="0" applyFont="1">
      <alignment vertical="center"/>
    </xf>
    <xf numFmtId="0" fontId="6" fillId="0" borderId="65" xfId="0" applyFont="1" applyBorder="1" applyAlignment="1">
      <alignment horizontal="center" vertical="center" wrapText="1"/>
    </xf>
    <xf numFmtId="0" fontId="3" fillId="0" borderId="0" xfId="0" applyFont="1">
      <alignment vertical="center"/>
    </xf>
    <xf numFmtId="0" fontId="9" fillId="0" borderId="0" xfId="0" applyFont="1" applyBorder="1">
      <alignment vertical="center"/>
    </xf>
    <xf numFmtId="0" fontId="0" fillId="0" borderId="0" xfId="0" applyAlignment="1"/>
    <xf numFmtId="0" fontId="16" fillId="0" borderId="44" xfId="0" applyFont="1" applyFill="1" applyBorder="1" applyAlignment="1" applyProtection="1">
      <alignment vertical="center" wrapText="1" shrinkToFit="1"/>
      <protection hidden="1"/>
    </xf>
    <xf numFmtId="0" fontId="16" fillId="0" borderId="4" xfId="0" applyFont="1" applyFill="1" applyBorder="1" applyAlignment="1" applyProtection="1">
      <alignment vertical="center" wrapText="1" shrinkToFit="1"/>
      <protection hidden="1"/>
    </xf>
    <xf numFmtId="0" fontId="16" fillId="0" borderId="4" xfId="0" applyFont="1" applyBorder="1" applyAlignment="1" applyProtection="1">
      <alignment vertical="center" wrapText="1" shrinkToFit="1"/>
      <protection hidden="1"/>
    </xf>
    <xf numFmtId="0" fontId="16" fillId="0" borderId="45" xfId="0" applyFont="1" applyBorder="1" applyAlignment="1" applyProtection="1">
      <alignment vertical="center" wrapText="1" shrinkToFit="1"/>
      <protection hidden="1"/>
    </xf>
    <xf numFmtId="0" fontId="0" fillId="0" borderId="55" xfId="0" applyNumberFormat="1" applyFont="1" applyBorder="1" applyAlignment="1" applyProtection="1">
      <alignment vertical="center"/>
      <protection hidden="1"/>
    </xf>
    <xf numFmtId="0" fontId="0" fillId="0" borderId="50" xfId="0" applyNumberFormat="1" applyFont="1" applyBorder="1" applyAlignment="1" applyProtection="1">
      <alignment vertical="center"/>
      <protection hidden="1"/>
    </xf>
    <xf numFmtId="0" fontId="0" fillId="0" borderId="51" xfId="0" applyNumberFormat="1" applyFont="1" applyBorder="1" applyAlignment="1" applyProtection="1">
      <alignment vertical="center"/>
      <protection hidden="1"/>
    </xf>
    <xf numFmtId="0" fontId="15" fillId="0" borderId="51" xfId="0" applyNumberFormat="1" applyFont="1" applyBorder="1" applyAlignment="1" applyProtection="1">
      <alignment vertical="center"/>
      <protection hidden="1"/>
    </xf>
    <xf numFmtId="0" fontId="0" fillId="0" borderId="43" xfId="0" applyNumberFormat="1" applyFont="1" applyBorder="1" applyAlignment="1" applyProtection="1">
      <alignment vertical="center"/>
      <protection hidden="1"/>
    </xf>
    <xf numFmtId="0" fontId="0" fillId="0" borderId="28" xfId="0" applyNumberFormat="1" applyFont="1" applyBorder="1" applyAlignment="1" applyProtection="1">
      <alignment vertical="center"/>
      <protection hidden="1"/>
    </xf>
    <xf numFmtId="0" fontId="0" fillId="0" borderId="52" xfId="0" applyNumberFormat="1" applyFont="1" applyBorder="1" applyAlignment="1" applyProtection="1">
      <alignment vertical="center"/>
      <protection locked="0"/>
    </xf>
    <xf numFmtId="0" fontId="0" fillId="0" borderId="53" xfId="0" applyNumberFormat="1" applyFont="1" applyBorder="1" applyAlignment="1" applyProtection="1">
      <alignment vertical="center"/>
      <protection locked="0"/>
    </xf>
    <xf numFmtId="0" fontId="0" fillId="0" borderId="54" xfId="0" applyNumberFormat="1" applyFont="1" applyBorder="1" applyAlignment="1" applyProtection="1">
      <alignment vertical="center"/>
      <protection locked="0"/>
    </xf>
    <xf numFmtId="0" fontId="0" fillId="0" borderId="66" xfId="0" applyFont="1" applyFill="1" applyBorder="1" applyAlignment="1" applyProtection="1">
      <alignment vertical="center"/>
      <protection locked="0"/>
    </xf>
    <xf numFmtId="0" fontId="0" fillId="0" borderId="41" xfId="0" applyFont="1" applyFill="1" applyBorder="1" applyAlignment="1" applyProtection="1">
      <alignment vertical="center"/>
      <protection locked="0"/>
    </xf>
    <xf numFmtId="0" fontId="0" fillId="0" borderId="67" xfId="0" applyFont="1" applyFill="1" applyBorder="1" applyAlignment="1" applyProtection="1">
      <alignment vertical="center"/>
      <protection locked="0"/>
    </xf>
    <xf numFmtId="0" fontId="0" fillId="0" borderId="29" xfId="0" applyFont="1" applyFill="1" applyBorder="1" applyAlignment="1" applyProtection="1">
      <alignment vertical="center"/>
      <protection locked="0"/>
    </xf>
    <xf numFmtId="0" fontId="0" fillId="0" borderId="67" xfId="0" applyFont="1" applyBorder="1" applyAlignment="1" applyProtection="1">
      <alignment vertical="center"/>
      <protection locked="0"/>
    </xf>
    <xf numFmtId="0" fontId="0" fillId="0" borderId="29" xfId="0" applyFont="1" applyBorder="1" applyAlignment="1" applyProtection="1">
      <alignment vertical="center"/>
      <protection locked="0"/>
    </xf>
    <xf numFmtId="0" fontId="0" fillId="0" borderId="68" xfId="0" applyFont="1" applyBorder="1" applyAlignment="1" applyProtection="1">
      <alignment vertical="center"/>
      <protection locked="0"/>
    </xf>
    <xf numFmtId="0" fontId="0" fillId="0" borderId="30" xfId="0" applyFont="1" applyBorder="1" applyAlignment="1" applyProtection="1">
      <alignment vertical="center"/>
      <protection locked="0"/>
    </xf>
    <xf numFmtId="0" fontId="0" fillId="0" borderId="44" xfId="0" applyFont="1" applyFill="1" applyBorder="1" applyAlignment="1" applyProtection="1">
      <alignment vertical="center"/>
      <protection locked="0"/>
    </xf>
    <xf numFmtId="0" fontId="0" fillId="0" borderId="4" xfId="0" applyFont="1" applyFill="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45" xfId="0" applyFont="1" applyBorder="1" applyAlignment="1" applyProtection="1">
      <alignment vertical="center"/>
      <protection locked="0"/>
    </xf>
    <xf numFmtId="0" fontId="0" fillId="0" borderId="49" xfId="0" applyNumberFormat="1" applyFont="1" applyBorder="1" applyAlignment="1" applyProtection="1">
      <alignment vertical="center"/>
      <protection locked="0"/>
    </xf>
    <xf numFmtId="0" fontId="0" fillId="0" borderId="7" xfId="0" applyNumberFormat="1" applyFont="1" applyBorder="1" applyAlignment="1" applyProtection="1">
      <alignment vertical="center"/>
      <protection locked="0"/>
    </xf>
    <xf numFmtId="0" fontId="0" fillId="0" borderId="46" xfId="0" applyNumberFormat="1" applyFont="1" applyBorder="1" applyAlignment="1" applyProtection="1">
      <alignment vertical="center"/>
      <protection locked="0"/>
    </xf>
    <xf numFmtId="0" fontId="0" fillId="0" borderId="27" xfId="0" applyNumberFormat="1" applyFont="1" applyBorder="1" applyAlignment="1" applyProtection="1">
      <alignment vertical="center"/>
      <protection locked="0"/>
    </xf>
    <xf numFmtId="0" fontId="3" fillId="0" borderId="0" xfId="0" applyFont="1">
      <alignment vertical="center"/>
    </xf>
    <xf numFmtId="0" fontId="6" fillId="0" borderId="4" xfId="0" applyFont="1" applyFill="1" applyBorder="1" applyAlignment="1">
      <alignment horizontal="left" vertical="center" indent="1"/>
    </xf>
    <xf numFmtId="0" fontId="6" fillId="0" borderId="1" xfId="0" applyFont="1" applyFill="1" applyBorder="1" applyAlignment="1">
      <alignment horizontal="left" vertical="center" indent="1"/>
    </xf>
    <xf numFmtId="0" fontId="6" fillId="0" borderId="7" xfId="0" applyFont="1" applyFill="1" applyBorder="1" applyAlignment="1">
      <alignment horizontal="left" vertical="center" indent="1"/>
    </xf>
    <xf numFmtId="49" fontId="6" fillId="0" borderId="6" xfId="0" applyNumberFormat="1" applyFont="1" applyFill="1" applyBorder="1" applyAlignment="1" applyProtection="1">
      <alignment horizontal="center" vertical="center"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9" xfId="0" applyFont="1" applyFill="1" applyBorder="1" applyAlignment="1" applyProtection="1">
      <alignment horizontal="left" vertical="top" wrapText="1"/>
      <protection locked="0"/>
    </xf>
    <xf numFmtId="0" fontId="3" fillId="0" borderId="13" xfId="0" applyFont="1" applyFill="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176" fontId="6" fillId="0" borderId="6"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0" fillId="0" borderId="25"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0" fillId="2" borderId="25" xfId="0" applyNumberFormat="1" applyFont="1" applyFill="1" applyBorder="1" applyAlignment="1" applyProtection="1">
      <alignment vertical="center"/>
      <protection hidden="1"/>
    </xf>
    <xf numFmtId="0" fontId="0" fillId="2" borderId="21" xfId="0" applyNumberFormat="1" applyFont="1" applyFill="1" applyBorder="1" applyAlignment="1" applyProtection="1">
      <alignment vertical="center"/>
      <protection hidden="1"/>
    </xf>
    <xf numFmtId="0" fontId="0" fillId="2" borderId="50" xfId="0" applyNumberFormat="1" applyFont="1" applyFill="1" applyBorder="1" applyAlignment="1" applyProtection="1">
      <alignment vertical="center"/>
      <protection hidden="1"/>
    </xf>
    <xf numFmtId="176" fontId="0" fillId="0" borderId="26" xfId="0" applyNumberFormat="1" applyFont="1" applyBorder="1" applyAlignment="1" applyProtection="1">
      <alignment vertical="center" shrinkToFit="1"/>
      <protection locked="0"/>
    </xf>
    <xf numFmtId="176" fontId="0" fillId="0" borderId="22" xfId="0" applyNumberFormat="1" applyFont="1" applyBorder="1" applyAlignment="1" applyProtection="1">
      <alignment vertical="center" shrinkToFit="1"/>
      <protection locked="0"/>
    </xf>
    <xf numFmtId="0" fontId="0" fillId="0" borderId="26" xfId="0" applyNumberFormat="1" applyFont="1" applyBorder="1" applyAlignment="1" applyProtection="1">
      <alignment horizontal="center" vertical="center"/>
      <protection locked="0"/>
    </xf>
    <xf numFmtId="0" fontId="0" fillId="0" borderId="22" xfId="0" applyNumberFormat="1" applyFont="1" applyBorder="1" applyAlignment="1" applyProtection="1">
      <alignment horizontal="center" vertical="center"/>
      <protection locked="0"/>
    </xf>
    <xf numFmtId="0" fontId="0" fillId="0" borderId="26" xfId="0" applyNumberFormat="1" applyFont="1" applyBorder="1" applyAlignment="1" applyProtection="1">
      <alignment vertical="center"/>
      <protection locked="0"/>
    </xf>
    <xf numFmtId="0" fontId="0" fillId="0" borderId="7" xfId="0" applyNumberFormat="1" applyFont="1" applyBorder="1" applyAlignment="1" applyProtection="1">
      <alignment vertical="center"/>
      <protection locked="0"/>
    </xf>
    <xf numFmtId="0" fontId="0" fillId="0" borderId="7" xfId="0" applyNumberFormat="1" applyFont="1" applyBorder="1" applyAlignment="1" applyProtection="1">
      <alignment horizontal="center" vertical="center"/>
      <protection locked="0"/>
    </xf>
    <xf numFmtId="0" fontId="0" fillId="0" borderId="22" xfId="0" applyNumberFormat="1" applyFont="1" applyBorder="1" applyAlignment="1" applyProtection="1">
      <alignment vertical="center"/>
      <protection locked="0"/>
    </xf>
    <xf numFmtId="176" fontId="0" fillId="0" borderId="27" xfId="0" applyNumberFormat="1" applyFont="1" applyBorder="1" applyAlignment="1" applyProtection="1">
      <alignment vertical="center" shrinkToFit="1"/>
      <protection locked="0"/>
    </xf>
    <xf numFmtId="176" fontId="0" fillId="0" borderId="23" xfId="0" applyNumberFormat="1" applyFont="1" applyBorder="1" applyAlignment="1" applyProtection="1">
      <alignment vertical="center" shrinkToFit="1"/>
      <protection locked="0"/>
    </xf>
    <xf numFmtId="0" fontId="0" fillId="0" borderId="27" xfId="0" applyNumberFormat="1" applyFont="1" applyBorder="1" applyAlignment="1" applyProtection="1">
      <alignment vertical="center"/>
      <protection locked="0"/>
    </xf>
    <xf numFmtId="0" fontId="0" fillId="0" borderId="23" xfId="0" applyNumberFormat="1" applyFont="1" applyBorder="1" applyAlignment="1" applyProtection="1">
      <alignment vertical="center"/>
      <protection locked="0"/>
    </xf>
    <xf numFmtId="176" fontId="0" fillId="0" borderId="39" xfId="0" applyNumberFormat="1" applyFont="1" applyBorder="1" applyAlignment="1" applyProtection="1">
      <alignment horizontal="right" vertical="center" shrinkToFit="1"/>
      <protection locked="0"/>
    </xf>
    <xf numFmtId="176" fontId="0" fillId="0" borderId="40" xfId="0" applyNumberFormat="1" applyFont="1" applyBorder="1" applyAlignment="1" applyProtection="1">
      <alignment horizontal="right" vertical="center" shrinkToFit="1"/>
      <protection locked="0"/>
    </xf>
    <xf numFmtId="0" fontId="0" fillId="0" borderId="39" xfId="0" applyNumberFormat="1" applyFont="1" applyBorder="1" applyAlignment="1" applyProtection="1">
      <alignment horizontal="center" vertical="center"/>
      <protection locked="0"/>
    </xf>
    <xf numFmtId="0" fontId="0" fillId="0" borderId="40" xfId="0" applyNumberFormat="1" applyFont="1" applyBorder="1" applyAlignment="1" applyProtection="1">
      <alignment horizontal="center" vertical="center"/>
      <protection locked="0"/>
    </xf>
    <xf numFmtId="0" fontId="0" fillId="0" borderId="49" xfId="0" applyNumberFormat="1" applyFont="1" applyBorder="1" applyAlignment="1" applyProtection="1">
      <alignment horizontal="center" vertical="center"/>
      <protection locked="0"/>
    </xf>
    <xf numFmtId="0" fontId="3" fillId="0" borderId="0" xfId="0" applyFont="1">
      <alignment vertical="center"/>
    </xf>
    <xf numFmtId="0" fontId="12" fillId="0" borderId="4"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38"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7"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56"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34" xfId="0" applyFont="1" applyFill="1" applyBorder="1" applyAlignment="1">
      <alignment horizontal="left" vertical="center" wrapText="1" indent="2"/>
    </xf>
    <xf numFmtId="0" fontId="3" fillId="0" borderId="10" xfId="0" applyFont="1" applyFill="1" applyBorder="1" applyAlignment="1">
      <alignment horizontal="left" vertical="center" wrapText="1" indent="2"/>
    </xf>
    <xf numFmtId="0" fontId="3" fillId="0" borderId="11" xfId="0" applyFont="1" applyFill="1" applyBorder="1" applyAlignment="1">
      <alignment horizontal="left" vertical="center" wrapText="1" indent="2"/>
    </xf>
    <xf numFmtId="0" fontId="3" fillId="0" borderId="6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12" fillId="0" borderId="3" xfId="0" applyFont="1" applyBorder="1" applyAlignment="1">
      <alignment horizontal="left" vertical="center" wrapText="1" indent="2"/>
    </xf>
    <xf numFmtId="0" fontId="12" fillId="0" borderId="2" xfId="0" applyFont="1" applyBorder="1" applyAlignment="1">
      <alignment horizontal="left" vertical="center" wrapText="1" indent="2"/>
    </xf>
    <xf numFmtId="0" fontId="12" fillId="0" borderId="63" xfId="0" applyFont="1" applyBorder="1" applyAlignment="1">
      <alignment horizontal="left" vertical="center" wrapText="1" indent="2"/>
    </xf>
    <xf numFmtId="0" fontId="3" fillId="0" borderId="70" xfId="0" applyFont="1" applyBorder="1" applyAlignment="1">
      <alignment horizontal="center" vertical="center" wrapText="1"/>
    </xf>
    <xf numFmtId="0" fontId="3" fillId="0" borderId="6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0"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9"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3" fillId="0" borderId="4" xfId="0" applyFont="1" applyFill="1" applyBorder="1" applyAlignment="1" applyProtection="1">
      <alignment vertical="center" wrapText="1"/>
      <protection hidden="1"/>
    </xf>
    <xf numFmtId="0" fontId="3" fillId="0" borderId="1" xfId="0" applyFont="1" applyFill="1" applyBorder="1" applyAlignment="1" applyProtection="1">
      <alignment vertical="center" wrapText="1"/>
      <protection hidden="1"/>
    </xf>
    <xf numFmtId="0" fontId="3" fillId="0" borderId="7" xfId="0" applyFont="1" applyFill="1" applyBorder="1" applyAlignment="1" applyProtection="1">
      <alignment vertical="center" wrapText="1"/>
      <protection hidden="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177" fontId="3" fillId="0" borderId="6" xfId="0" quotePrefix="1" applyNumberFormat="1" applyFont="1" applyFill="1" applyBorder="1" applyAlignment="1" applyProtection="1">
      <alignment horizontal="center" vertical="center" wrapText="1"/>
      <protection locked="0"/>
    </xf>
    <xf numFmtId="0" fontId="3" fillId="0" borderId="6" xfId="0" applyFont="1" applyBorder="1" applyAlignment="1">
      <alignment horizontal="center" vertical="center"/>
    </xf>
    <xf numFmtId="176" fontId="3" fillId="0" borderId="6" xfId="0" quotePrefix="1" applyNumberFormat="1"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9" fillId="0" borderId="0" xfId="0" applyFont="1" applyFill="1" applyBorder="1" applyAlignment="1">
      <alignment horizontal="left" vertical="center" wrapText="1"/>
    </xf>
    <xf numFmtId="0" fontId="3" fillId="0" borderId="4" xfId="0" applyFont="1" applyFill="1" applyBorder="1" applyAlignment="1" applyProtection="1">
      <alignment vertical="center" wrapText="1"/>
      <protection locked="0" hidden="1"/>
    </xf>
    <xf numFmtId="0" fontId="3" fillId="0" borderId="1" xfId="0" applyFont="1" applyFill="1" applyBorder="1" applyAlignment="1" applyProtection="1">
      <alignment vertical="center" wrapText="1"/>
      <protection locked="0" hidden="1"/>
    </xf>
    <xf numFmtId="0" fontId="3" fillId="0" borderId="7" xfId="0" applyFont="1" applyFill="1" applyBorder="1" applyAlignment="1" applyProtection="1">
      <alignment vertical="center" wrapText="1"/>
      <protection locked="0" hidden="1"/>
    </xf>
    <xf numFmtId="0" fontId="3" fillId="0" borderId="4" xfId="0" applyFont="1" applyFill="1" applyBorder="1" applyAlignment="1" applyProtection="1">
      <alignment horizontal="left" vertical="center" wrapText="1"/>
      <protection locked="0" hidden="1"/>
    </xf>
    <xf numFmtId="0" fontId="3" fillId="0" borderId="1" xfId="0" applyFont="1" applyFill="1" applyBorder="1" applyAlignment="1" applyProtection="1">
      <alignment horizontal="left" vertical="center" wrapText="1"/>
      <protection locked="0" hidden="1"/>
    </xf>
    <xf numFmtId="0" fontId="3" fillId="0" borderId="7" xfId="0" applyFont="1" applyFill="1" applyBorder="1" applyAlignment="1" applyProtection="1">
      <alignment horizontal="left" vertical="center" wrapText="1"/>
      <protection locked="0" hidden="1"/>
    </xf>
    <xf numFmtId="0" fontId="0" fillId="0" borderId="26" xfId="0" applyNumberFormat="1" applyFont="1" applyBorder="1" applyAlignment="1">
      <alignment horizontal="center" vertical="center"/>
    </xf>
    <xf numFmtId="0" fontId="0" fillId="0" borderId="22" xfId="0" applyNumberFormat="1" applyFont="1" applyBorder="1" applyAlignment="1">
      <alignment horizontal="center" vertical="center"/>
    </xf>
    <xf numFmtId="14" fontId="0" fillId="0" borderId="26" xfId="0" applyNumberFormat="1" applyFont="1" applyBorder="1" applyAlignment="1">
      <alignment vertical="center"/>
    </xf>
    <xf numFmtId="14" fontId="0" fillId="0" borderId="22" xfId="0" applyNumberFormat="1" applyFont="1" applyBorder="1" applyAlignment="1">
      <alignment vertical="center"/>
    </xf>
    <xf numFmtId="0" fontId="0" fillId="0" borderId="7" xfId="0" applyNumberFormat="1" applyFont="1" applyBorder="1" applyAlignment="1">
      <alignment horizontal="center" vertical="center"/>
    </xf>
    <xf numFmtId="14" fontId="0" fillId="0" borderId="27" xfId="0" applyNumberFormat="1" applyFont="1" applyBorder="1" applyAlignment="1">
      <alignment vertical="center"/>
    </xf>
    <xf numFmtId="14" fontId="0" fillId="0" borderId="23" xfId="0" applyNumberFormat="1" applyFont="1" applyBorder="1" applyAlignment="1">
      <alignment vertical="center"/>
    </xf>
    <xf numFmtId="0" fontId="0" fillId="0" borderId="27" xfId="0" applyNumberFormat="1" applyFont="1" applyBorder="1" applyAlignment="1">
      <alignment vertical="center"/>
    </xf>
    <xf numFmtId="0" fontId="0" fillId="0" borderId="23" xfId="0" applyNumberFormat="1" applyFont="1" applyBorder="1" applyAlignment="1">
      <alignment vertical="center"/>
    </xf>
    <xf numFmtId="0" fontId="0" fillId="0" borderId="26" xfId="0" applyNumberFormat="1" applyFont="1" applyBorder="1" applyAlignment="1">
      <alignment vertical="center"/>
    </xf>
    <xf numFmtId="0" fontId="0" fillId="0" borderId="22" xfId="0" applyNumberFormat="1" applyFont="1" applyBorder="1" applyAlignment="1">
      <alignment vertical="center"/>
    </xf>
    <xf numFmtId="0" fontId="0" fillId="0" borderId="7" xfId="0" applyNumberFormat="1" applyFont="1" applyBorder="1" applyAlignment="1">
      <alignment vertical="center"/>
    </xf>
    <xf numFmtId="0" fontId="0" fillId="0" borderId="25" xfId="0" applyNumberFormat="1" applyFont="1" applyBorder="1" applyAlignment="1">
      <alignment vertical="center"/>
    </xf>
    <xf numFmtId="0" fontId="0" fillId="0" borderId="21" xfId="0" applyNumberFormat="1" applyFont="1" applyBorder="1" applyAlignment="1">
      <alignment vertical="center"/>
    </xf>
    <xf numFmtId="0" fontId="0" fillId="0" borderId="25" xfId="0" applyFont="1" applyBorder="1" applyAlignment="1">
      <alignment horizontal="center" vertical="center"/>
    </xf>
    <xf numFmtId="0" fontId="0" fillId="0" borderId="21" xfId="0" applyFont="1" applyBorder="1" applyAlignment="1">
      <alignment horizontal="center" vertical="center"/>
    </xf>
    <xf numFmtId="0" fontId="0" fillId="0" borderId="50" xfId="0" applyNumberFormat="1" applyFont="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7" xfId="0" applyFont="1" applyFill="1" applyBorder="1" applyAlignment="1">
      <alignment vertical="center" wrapText="1"/>
    </xf>
    <xf numFmtId="31" fontId="3" fillId="0" borderId="6" xfId="0" quotePrefix="1" applyNumberFormat="1" applyFont="1" applyFill="1" applyBorder="1" applyAlignment="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14" fontId="0" fillId="0" borderId="39" xfId="0" applyNumberFormat="1" applyFont="1" applyBorder="1" applyAlignment="1">
      <alignment horizontal="right" vertical="center"/>
    </xf>
    <xf numFmtId="14" fontId="0" fillId="0" borderId="40" xfId="0" applyNumberFormat="1" applyFont="1" applyBorder="1" applyAlignment="1">
      <alignment horizontal="right" vertical="center"/>
    </xf>
    <xf numFmtId="0" fontId="0" fillId="0" borderId="39" xfId="0" applyNumberFormat="1" applyFont="1" applyBorder="1" applyAlignment="1">
      <alignment horizontal="center" vertical="center"/>
    </xf>
    <xf numFmtId="0" fontId="0" fillId="0" borderId="40" xfId="0" applyNumberFormat="1" applyFont="1" applyBorder="1" applyAlignment="1">
      <alignment horizontal="center" vertical="center"/>
    </xf>
    <xf numFmtId="0" fontId="0" fillId="0" borderId="49" xfId="0" applyNumberFormat="1" applyFont="1" applyBorder="1" applyAlignment="1">
      <alignment horizontal="center" vertical="center"/>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6" fillId="0" borderId="5" xfId="0" applyFont="1" applyFill="1" applyBorder="1" applyAlignment="1">
      <alignment horizontal="left" vertical="center" indent="1"/>
    </xf>
    <xf numFmtId="31"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left" vertical="center" indent="1"/>
    </xf>
  </cellXfs>
  <cellStyles count="1">
    <cellStyle name="標準" xfId="0" builtinId="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523875</xdr:colOff>
      <xdr:row>0</xdr:row>
      <xdr:rowOff>95250</xdr:rowOff>
    </xdr:from>
    <xdr:to>
      <xdr:col>13</xdr:col>
      <xdr:colOff>438150</xdr:colOff>
      <xdr:row>1</xdr:row>
      <xdr:rowOff>38100</xdr:rowOff>
    </xdr:to>
    <xdr:sp macro="" textlink="">
      <xdr:nvSpPr>
        <xdr:cNvPr id="2" name="四角形: 角を丸くする 1">
          <a:extLst>
            <a:ext uri="{FF2B5EF4-FFF2-40B4-BE49-F238E27FC236}">
              <a16:creationId xmlns:a16="http://schemas.microsoft.com/office/drawing/2014/main" id="{7F002E2A-14A1-454E-842B-8A123765F426}"/>
            </a:ext>
          </a:extLst>
        </xdr:cNvPr>
        <xdr:cNvSpPr/>
      </xdr:nvSpPr>
      <xdr:spPr>
        <a:xfrm>
          <a:off x="5343525" y="95250"/>
          <a:ext cx="1743075" cy="409575"/>
        </a:xfrm>
        <a:prstGeom prst="roundRect">
          <a:avLst/>
        </a:prstGeom>
        <a:solidFill>
          <a:srgbClr val="66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B9D2-745F-4A35-BBFA-466385C3EE84}">
  <sheetPr>
    <tabColor rgb="FF00B0F0"/>
  </sheetPr>
  <dimension ref="A1:V149"/>
  <sheetViews>
    <sheetView showGridLines="0" tabSelected="1" view="pageBreakPreview" zoomScaleNormal="100" zoomScaleSheetLayoutView="100" workbookViewId="0">
      <selection activeCell="P21" sqref="P21"/>
    </sheetView>
  </sheetViews>
  <sheetFormatPr defaultColWidth="9" defaultRowHeight="13.5" x14ac:dyDescent="0.15"/>
  <cols>
    <col min="1" max="1" width="4.375" style="96" customWidth="1"/>
    <col min="2" max="8" width="6.125" style="4" customWidth="1"/>
    <col min="9" max="14" width="8" style="4" customWidth="1"/>
    <col min="15" max="17" width="14.625" style="4" customWidth="1"/>
    <col min="18" max="18" width="16.375" style="5" customWidth="1"/>
    <col min="19" max="19" width="14.625" style="5" customWidth="1"/>
    <col min="20" max="20" width="14.625" style="3" customWidth="1"/>
    <col min="21" max="21" width="14.625" style="5" customWidth="1"/>
    <col min="22" max="16384" width="9" style="3"/>
  </cols>
  <sheetData>
    <row r="1" spans="1:22" s="1" customFormat="1" ht="36.75" customHeight="1" x14ac:dyDescent="0.15">
      <c r="A1" s="224" t="s">
        <v>180</v>
      </c>
      <c r="B1" s="224"/>
      <c r="C1" s="224"/>
      <c r="D1" s="224"/>
      <c r="E1" s="224"/>
      <c r="F1" s="224"/>
      <c r="G1" s="224"/>
      <c r="H1" s="224"/>
      <c r="I1" s="224"/>
      <c r="J1" s="224"/>
      <c r="K1" s="224"/>
      <c r="L1" s="224"/>
      <c r="M1" s="224"/>
      <c r="N1" s="224"/>
      <c r="O1" s="17"/>
      <c r="P1" s="17"/>
      <c r="Q1" s="17"/>
      <c r="R1" s="17"/>
      <c r="S1" s="17"/>
      <c r="U1" s="17"/>
    </row>
    <row r="2" spans="1:22" s="1" customFormat="1" ht="36.75" customHeight="1" x14ac:dyDescent="0.15">
      <c r="A2" s="225" t="s">
        <v>33</v>
      </c>
      <c r="B2" s="225"/>
      <c r="C2" s="225"/>
      <c r="D2" s="225"/>
      <c r="E2" s="225"/>
      <c r="F2" s="225"/>
      <c r="G2" s="225"/>
      <c r="H2" s="225"/>
      <c r="I2" s="225"/>
      <c r="J2" s="225"/>
      <c r="K2" s="225"/>
      <c r="L2" s="225"/>
      <c r="M2" s="225"/>
      <c r="N2" s="225"/>
      <c r="O2" s="7"/>
      <c r="P2" s="7"/>
      <c r="Q2" s="7"/>
      <c r="R2" s="9"/>
      <c r="S2" s="8"/>
      <c r="T2" s="2"/>
      <c r="U2" s="16"/>
      <c r="V2" s="2"/>
    </row>
    <row r="3" spans="1:22" s="1" customFormat="1" ht="12" customHeight="1" x14ac:dyDescent="0.15">
      <c r="A3" s="19"/>
      <c r="B3" s="7"/>
      <c r="C3" s="7"/>
      <c r="D3" s="7"/>
      <c r="E3" s="7"/>
      <c r="F3" s="7"/>
      <c r="G3" s="7"/>
      <c r="H3" s="7"/>
      <c r="I3" s="7"/>
      <c r="J3" s="7"/>
      <c r="K3" s="7"/>
      <c r="L3" s="7"/>
      <c r="M3" s="7"/>
      <c r="N3" s="7"/>
      <c r="O3" s="7"/>
      <c r="P3" s="7"/>
      <c r="Q3" s="7"/>
      <c r="R3" s="9"/>
      <c r="S3" s="8"/>
      <c r="T3" s="2"/>
      <c r="U3" s="16"/>
      <c r="V3" s="2"/>
    </row>
    <row r="4" spans="1:22" s="1" customFormat="1" ht="27.75" customHeight="1" x14ac:dyDescent="0.15">
      <c r="A4" s="213" t="s">
        <v>32</v>
      </c>
      <c r="B4" s="214"/>
      <c r="C4" s="215"/>
      <c r="D4" s="226"/>
      <c r="E4" s="227"/>
      <c r="F4" s="227"/>
      <c r="G4" s="227"/>
      <c r="H4" s="227"/>
      <c r="I4" s="227"/>
      <c r="J4" s="227"/>
      <c r="K4" s="227"/>
      <c r="L4" s="227"/>
      <c r="M4" s="228"/>
      <c r="N4" s="16"/>
      <c r="O4" s="53"/>
      <c r="P4" s="53"/>
    </row>
    <row r="5" spans="1:22" s="1" customFormat="1" ht="27.75" customHeight="1" x14ac:dyDescent="0.15">
      <c r="A5" s="213" t="s">
        <v>181</v>
      </c>
      <c r="B5" s="214"/>
      <c r="C5" s="215"/>
      <c r="D5" s="229"/>
      <c r="E5" s="230"/>
      <c r="F5" s="230"/>
      <c r="G5" s="230"/>
      <c r="H5" s="230"/>
      <c r="I5" s="230"/>
      <c r="J5" s="230"/>
      <c r="K5" s="230"/>
      <c r="L5" s="230"/>
      <c r="M5" s="231"/>
      <c r="O5" s="15"/>
      <c r="P5" s="15"/>
    </row>
    <row r="6" spans="1:22" s="1" customFormat="1" ht="27.75" customHeight="1" x14ac:dyDescent="0.15">
      <c r="A6" s="213" t="s">
        <v>182</v>
      </c>
      <c r="B6" s="214"/>
      <c r="C6" s="215"/>
      <c r="D6" s="216" t="str">
        <f>IFERROR(VLOOKUP(D5,$B$50:$C$120,2,FALSE),"")</f>
        <v/>
      </c>
      <c r="E6" s="217"/>
      <c r="F6" s="217"/>
      <c r="G6" s="217"/>
      <c r="H6" s="217"/>
      <c r="I6" s="217"/>
      <c r="J6" s="217"/>
      <c r="K6" s="217"/>
      <c r="L6" s="217"/>
      <c r="M6" s="218"/>
      <c r="N6" s="16"/>
      <c r="O6" s="53"/>
      <c r="P6" s="53"/>
    </row>
    <row r="7" spans="1:22" s="1" customFormat="1" ht="27.75" customHeight="1" x14ac:dyDescent="0.15">
      <c r="A7" s="219" t="s">
        <v>175</v>
      </c>
      <c r="B7" s="220"/>
      <c r="C7" s="220"/>
      <c r="D7" s="221"/>
      <c r="E7" s="221"/>
      <c r="F7" s="221"/>
      <c r="G7" s="221"/>
      <c r="H7" s="221"/>
      <c r="I7" s="222" t="s">
        <v>6</v>
      </c>
      <c r="J7" s="222"/>
      <c r="K7" s="223"/>
      <c r="L7" s="223"/>
      <c r="M7" s="223"/>
      <c r="O7" s="10"/>
      <c r="P7" s="10"/>
    </row>
    <row r="8" spans="1:22" s="1" customFormat="1" ht="12" customHeight="1" x14ac:dyDescent="0.15">
      <c r="A8" s="33"/>
      <c r="B8" s="34"/>
      <c r="C8" s="34"/>
      <c r="D8" s="34"/>
      <c r="E8" s="34"/>
      <c r="F8" s="34"/>
      <c r="G8" s="34"/>
      <c r="H8" s="34"/>
      <c r="I8" s="34"/>
      <c r="J8" s="34"/>
      <c r="K8" s="34"/>
      <c r="L8" s="34"/>
      <c r="M8" s="34"/>
      <c r="N8" s="34"/>
      <c r="O8" s="20"/>
      <c r="P8" s="20"/>
      <c r="Q8" s="34"/>
      <c r="R8" s="6"/>
      <c r="S8" s="6"/>
      <c r="U8" s="6"/>
    </row>
    <row r="9" spans="1:22" s="1" customFormat="1" ht="18" customHeight="1" x14ac:dyDescent="0.15">
      <c r="A9" s="38" t="s">
        <v>15</v>
      </c>
      <c r="B9" s="4"/>
      <c r="C9" s="4"/>
      <c r="D9" s="4"/>
      <c r="E9" s="4"/>
      <c r="F9" s="4"/>
      <c r="G9" s="4"/>
      <c r="H9" s="39"/>
      <c r="I9" s="39"/>
      <c r="J9" s="39"/>
      <c r="K9" s="39"/>
      <c r="L9" s="39"/>
      <c r="M9" s="4"/>
      <c r="N9" s="4"/>
      <c r="O9" s="55"/>
      <c r="P9" s="55"/>
      <c r="Q9" s="55"/>
      <c r="R9" s="6"/>
      <c r="S9" s="6"/>
      <c r="T9" s="6"/>
      <c r="U9" s="6"/>
    </row>
    <row r="10" spans="1:22" s="1" customFormat="1" ht="18" customHeight="1" x14ac:dyDescent="0.15">
      <c r="A10" s="96"/>
      <c r="B10" s="173"/>
      <c r="C10" s="173"/>
      <c r="D10" s="56" t="s">
        <v>12</v>
      </c>
      <c r="E10" s="57"/>
      <c r="F10" s="58"/>
      <c r="G10" s="174"/>
      <c r="H10" s="175"/>
      <c r="I10" s="37" t="s">
        <v>11</v>
      </c>
      <c r="J10" s="39"/>
      <c r="K10" s="39"/>
      <c r="L10" s="39"/>
      <c r="M10" s="39"/>
      <c r="N10" s="39"/>
      <c r="T10" s="6"/>
      <c r="U10" s="6"/>
    </row>
    <row r="11" spans="1:22" s="1" customFormat="1" ht="14.25" customHeight="1" x14ac:dyDescent="0.15">
      <c r="A11" s="96"/>
      <c r="B11" s="96"/>
      <c r="C11" s="96"/>
      <c r="D11" s="96"/>
      <c r="E11" s="96"/>
      <c r="F11" s="40"/>
      <c r="G11" s="40"/>
      <c r="J11" s="76" t="s">
        <v>27</v>
      </c>
      <c r="K11" s="39"/>
      <c r="L11" s="39"/>
      <c r="M11" s="39"/>
      <c r="N11" s="39"/>
      <c r="U11" s="6"/>
    </row>
    <row r="12" spans="1:22" s="1" customFormat="1" ht="18" customHeight="1" x14ac:dyDescent="0.15">
      <c r="A12" s="38" t="s">
        <v>14</v>
      </c>
      <c r="B12" s="96"/>
      <c r="C12" s="96"/>
      <c r="D12" s="96"/>
      <c r="F12" s="96"/>
      <c r="G12" s="96"/>
      <c r="H12" s="39"/>
      <c r="I12" s="39"/>
      <c r="J12" s="39"/>
      <c r="K12" s="39"/>
      <c r="L12" s="39"/>
      <c r="M12" s="41"/>
      <c r="N12" s="41"/>
      <c r="O12" s="12"/>
      <c r="P12" s="12"/>
      <c r="R12" s="6"/>
    </row>
    <row r="13" spans="1:22" s="1" customFormat="1" ht="18" customHeight="1" x14ac:dyDescent="0.15">
      <c r="A13" s="38"/>
      <c r="B13" s="59" t="s">
        <v>183</v>
      </c>
      <c r="C13" s="4"/>
      <c r="D13" s="4"/>
      <c r="E13" s="4"/>
      <c r="F13" s="4"/>
      <c r="G13" s="4"/>
      <c r="H13" s="4"/>
      <c r="I13" s="4"/>
      <c r="J13" s="4"/>
      <c r="K13" s="4"/>
      <c r="L13" s="4"/>
      <c r="M13" s="4"/>
      <c r="N13" s="4"/>
      <c r="O13" s="55"/>
      <c r="P13" s="55"/>
      <c r="Q13" s="55"/>
      <c r="R13" s="6"/>
      <c r="S13" s="6"/>
    </row>
    <row r="14" spans="1:22" s="1" customFormat="1" ht="18" customHeight="1" x14ac:dyDescent="0.15">
      <c r="A14" s="38"/>
      <c r="B14" s="59" t="s">
        <v>21</v>
      </c>
      <c r="C14" s="4"/>
      <c r="D14" s="4"/>
      <c r="E14" s="4"/>
      <c r="F14" s="4"/>
      <c r="G14" s="4"/>
      <c r="H14" s="99"/>
      <c r="I14" s="69"/>
      <c r="J14" s="69"/>
      <c r="K14" s="69"/>
      <c r="L14" s="69"/>
      <c r="M14" s="69"/>
      <c r="N14" s="16"/>
      <c r="O14" s="55"/>
      <c r="P14" s="55"/>
      <c r="Q14" s="55"/>
      <c r="R14" s="6"/>
      <c r="S14" s="6"/>
    </row>
    <row r="15" spans="1:22" s="1" customFormat="1" ht="18" customHeight="1" x14ac:dyDescent="0.15">
      <c r="A15" s="38"/>
      <c r="B15" s="68" t="s">
        <v>23</v>
      </c>
      <c r="C15" s="16"/>
      <c r="D15" s="69"/>
      <c r="E15" s="4"/>
      <c r="F15" s="4"/>
      <c r="G15" s="4"/>
      <c r="H15" s="67"/>
      <c r="I15" s="67"/>
      <c r="J15" s="67"/>
      <c r="K15" s="67"/>
      <c r="L15" s="67"/>
      <c r="M15" s="67"/>
      <c r="N15" s="67"/>
      <c r="O15" s="55"/>
    </row>
    <row r="16" spans="1:22" s="1" customFormat="1" ht="18" customHeight="1" x14ac:dyDescent="0.15">
      <c r="A16" s="38"/>
      <c r="B16" s="70" t="s">
        <v>24</v>
      </c>
      <c r="C16" s="16"/>
      <c r="D16" s="16"/>
      <c r="E16" s="4"/>
      <c r="F16" s="4"/>
      <c r="G16" s="4"/>
      <c r="H16" s="67"/>
      <c r="I16" s="67"/>
      <c r="J16" s="67"/>
      <c r="K16" s="67"/>
      <c r="L16" s="67"/>
      <c r="M16" s="67"/>
      <c r="N16" s="67"/>
      <c r="O16" s="55"/>
    </row>
    <row r="17" spans="1:22" s="1" customFormat="1" ht="18" customHeight="1" x14ac:dyDescent="0.15">
      <c r="A17" s="38"/>
      <c r="B17" s="16"/>
      <c r="C17" s="67"/>
      <c r="D17" s="16"/>
      <c r="E17" s="67"/>
      <c r="F17" s="67"/>
      <c r="G17" s="67"/>
      <c r="H17" s="67"/>
      <c r="I17" s="67"/>
      <c r="J17" s="67"/>
      <c r="K17" s="67"/>
      <c r="L17" s="67"/>
      <c r="M17" s="67"/>
      <c r="N17" s="67"/>
      <c r="O17" s="55"/>
    </row>
    <row r="18" spans="1:22" s="1" customFormat="1" ht="12" customHeight="1" thickBot="1" x14ac:dyDescent="0.2">
      <c r="A18" s="39"/>
      <c r="B18" s="45"/>
      <c r="C18" s="45"/>
      <c r="D18" s="45"/>
      <c r="E18" s="45"/>
      <c r="F18" s="45"/>
      <c r="G18" s="45"/>
      <c r="H18" s="45"/>
      <c r="I18" s="45"/>
      <c r="J18" s="45"/>
      <c r="K18" s="45"/>
      <c r="L18" s="45"/>
      <c r="M18" s="46"/>
      <c r="N18" s="46"/>
      <c r="O18" s="14"/>
      <c r="P18" s="14"/>
      <c r="Q18" s="12"/>
      <c r="R18" s="6"/>
      <c r="S18" s="6"/>
      <c r="T18" s="2"/>
      <c r="V18" s="2"/>
    </row>
    <row r="19" spans="1:22" s="1" customFormat="1" ht="15.75" customHeight="1" x14ac:dyDescent="0.15">
      <c r="A19" s="39"/>
      <c r="B19" s="176" t="s">
        <v>5</v>
      </c>
      <c r="C19" s="179" t="s">
        <v>2</v>
      </c>
      <c r="D19" s="180"/>
      <c r="E19" s="185" t="s">
        <v>36</v>
      </c>
      <c r="F19" s="186"/>
      <c r="G19" s="185" t="s">
        <v>35</v>
      </c>
      <c r="H19" s="191"/>
      <c r="I19" s="196" t="s">
        <v>3</v>
      </c>
      <c r="J19" s="199" t="s">
        <v>174</v>
      </c>
      <c r="K19" s="200"/>
      <c r="L19" s="200"/>
      <c r="M19" s="200"/>
      <c r="N19" s="201"/>
    </row>
    <row r="20" spans="1:22" s="1" customFormat="1" ht="15.75" customHeight="1" x14ac:dyDescent="0.15">
      <c r="A20" s="39"/>
      <c r="B20" s="177"/>
      <c r="C20" s="181"/>
      <c r="D20" s="182"/>
      <c r="E20" s="187"/>
      <c r="F20" s="188"/>
      <c r="G20" s="192"/>
      <c r="H20" s="193"/>
      <c r="I20" s="197"/>
      <c r="J20" s="202"/>
      <c r="K20" s="204" t="s">
        <v>17</v>
      </c>
      <c r="L20" s="205"/>
      <c r="M20" s="205"/>
      <c r="N20" s="206"/>
    </row>
    <row r="21" spans="1:22" s="1" customFormat="1" ht="15.75" customHeight="1" x14ac:dyDescent="0.15">
      <c r="A21" s="39"/>
      <c r="B21" s="177"/>
      <c r="C21" s="181"/>
      <c r="D21" s="182"/>
      <c r="E21" s="187"/>
      <c r="F21" s="188"/>
      <c r="G21" s="192"/>
      <c r="H21" s="193"/>
      <c r="I21" s="197"/>
      <c r="J21" s="202"/>
      <c r="K21" s="207"/>
      <c r="L21" s="204" t="s">
        <v>25</v>
      </c>
      <c r="M21" s="205"/>
      <c r="N21" s="206"/>
    </row>
    <row r="22" spans="1:22" s="1" customFormat="1" ht="15.75" customHeight="1" x14ac:dyDescent="0.15">
      <c r="A22" s="39"/>
      <c r="B22" s="177"/>
      <c r="C22" s="181"/>
      <c r="D22" s="182"/>
      <c r="E22" s="187"/>
      <c r="F22" s="188"/>
      <c r="G22" s="192"/>
      <c r="H22" s="193"/>
      <c r="I22" s="197"/>
      <c r="J22" s="202"/>
      <c r="K22" s="207"/>
      <c r="L22" s="209"/>
      <c r="M22" s="211" t="s">
        <v>18</v>
      </c>
      <c r="N22" s="212"/>
    </row>
    <row r="23" spans="1:22" s="1" customFormat="1" ht="15.75" customHeight="1" thickBot="1" x14ac:dyDescent="0.2">
      <c r="A23" s="39"/>
      <c r="B23" s="178"/>
      <c r="C23" s="183"/>
      <c r="D23" s="184"/>
      <c r="E23" s="189"/>
      <c r="F23" s="190"/>
      <c r="G23" s="194"/>
      <c r="H23" s="195"/>
      <c r="I23" s="198"/>
      <c r="J23" s="203"/>
      <c r="K23" s="208"/>
      <c r="L23" s="210"/>
      <c r="M23" s="97" t="s">
        <v>19</v>
      </c>
      <c r="N23" s="66" t="s">
        <v>20</v>
      </c>
    </row>
    <row r="24" spans="1:22" s="1" customFormat="1" ht="19.5" customHeight="1" x14ac:dyDescent="0.15">
      <c r="A24" s="39"/>
      <c r="B24" s="42">
        <v>1</v>
      </c>
      <c r="C24" s="168"/>
      <c r="D24" s="169"/>
      <c r="E24" s="170"/>
      <c r="F24" s="171"/>
      <c r="G24" s="170"/>
      <c r="H24" s="172"/>
      <c r="I24" s="111"/>
      <c r="J24" s="126"/>
      <c r="K24" s="122"/>
      <c r="L24" s="101" t="str">
        <f>IF(M24="","数式・受講区分へ入力",M24+N24)</f>
        <v>数式・受講区分へ入力</v>
      </c>
      <c r="M24" s="114"/>
      <c r="N24" s="115"/>
    </row>
    <row r="25" spans="1:22" s="1" customFormat="1" ht="19.5" customHeight="1" x14ac:dyDescent="0.15">
      <c r="A25" s="39"/>
      <c r="B25" s="43">
        <v>2</v>
      </c>
      <c r="C25" s="156"/>
      <c r="D25" s="157"/>
      <c r="E25" s="158"/>
      <c r="F25" s="159"/>
      <c r="G25" s="160"/>
      <c r="H25" s="161"/>
      <c r="I25" s="112"/>
      <c r="J25" s="127"/>
      <c r="K25" s="123"/>
      <c r="L25" s="102" t="str">
        <f t="shared" ref="L25:L28" si="0">IF(M25="","数式・受講区分へ入力",M25+N25)</f>
        <v>数式・受講区分へ入力</v>
      </c>
      <c r="M25" s="116"/>
      <c r="N25" s="117"/>
    </row>
    <row r="26" spans="1:22" s="1" customFormat="1" ht="19.5" customHeight="1" x14ac:dyDescent="0.15">
      <c r="A26" s="39"/>
      <c r="B26" s="43">
        <v>3</v>
      </c>
      <c r="C26" s="156"/>
      <c r="D26" s="157"/>
      <c r="E26" s="158"/>
      <c r="F26" s="159"/>
      <c r="G26" s="158"/>
      <c r="H26" s="162"/>
      <c r="I26" s="112"/>
      <c r="J26" s="127"/>
      <c r="K26" s="123"/>
      <c r="L26" s="102" t="str">
        <f t="shared" si="0"/>
        <v>数式・受講区分へ入力</v>
      </c>
      <c r="M26" s="116"/>
      <c r="N26" s="117"/>
    </row>
    <row r="27" spans="1:22" s="1" customFormat="1" ht="19.5" customHeight="1" x14ac:dyDescent="0.15">
      <c r="A27" s="39"/>
      <c r="B27" s="43">
        <v>4</v>
      </c>
      <c r="C27" s="156"/>
      <c r="D27" s="157"/>
      <c r="E27" s="160"/>
      <c r="F27" s="163"/>
      <c r="G27" s="160"/>
      <c r="H27" s="161"/>
      <c r="I27" s="112"/>
      <c r="J27" s="127"/>
      <c r="K27" s="124"/>
      <c r="L27" s="103" t="str">
        <f t="shared" si="0"/>
        <v>数式・受講区分へ入力</v>
      </c>
      <c r="M27" s="118"/>
      <c r="N27" s="119"/>
    </row>
    <row r="28" spans="1:22" s="1" customFormat="1" ht="19.5" customHeight="1" thickBot="1" x14ac:dyDescent="0.2">
      <c r="A28" s="39"/>
      <c r="B28" s="44">
        <v>5</v>
      </c>
      <c r="C28" s="164"/>
      <c r="D28" s="165"/>
      <c r="E28" s="166"/>
      <c r="F28" s="167"/>
      <c r="G28" s="129"/>
      <c r="H28" s="128"/>
      <c r="I28" s="113"/>
      <c r="J28" s="128"/>
      <c r="K28" s="125"/>
      <c r="L28" s="104" t="str">
        <f t="shared" si="0"/>
        <v>数式・受講区分へ入力</v>
      </c>
      <c r="M28" s="120"/>
      <c r="N28" s="121"/>
    </row>
    <row r="29" spans="1:22" s="1" customFormat="1" ht="19.5" customHeight="1" thickBot="1" x14ac:dyDescent="0.2">
      <c r="A29" s="39"/>
      <c r="B29" s="52" t="s">
        <v>10</v>
      </c>
      <c r="C29" s="151">
        <f>COUNT(C24:D28)</f>
        <v>0</v>
      </c>
      <c r="D29" s="152"/>
      <c r="E29" s="153"/>
      <c r="F29" s="154"/>
      <c r="G29" s="153"/>
      <c r="H29" s="155"/>
      <c r="I29" s="105">
        <f>SUM(I24:I28)</f>
        <v>0</v>
      </c>
      <c r="J29" s="106">
        <f>SUM(J24:J28)</f>
        <v>0</v>
      </c>
      <c r="K29" s="107">
        <f>SUM(K24:K28)</f>
        <v>0</v>
      </c>
      <c r="L29" s="108">
        <f>SUM(L24:L28)</f>
        <v>0</v>
      </c>
      <c r="M29" s="109">
        <f>SUM(M24:M28)</f>
        <v>0</v>
      </c>
      <c r="N29" s="110">
        <f>SUM(N24:O28)</f>
        <v>0</v>
      </c>
    </row>
    <row r="30" spans="1:22" s="1" customFormat="1" ht="12" customHeight="1" x14ac:dyDescent="0.15">
      <c r="A30" s="39"/>
      <c r="B30" s="45"/>
      <c r="C30" s="45"/>
      <c r="D30" s="45"/>
      <c r="E30" s="45"/>
      <c r="F30" s="45"/>
      <c r="G30" s="45"/>
      <c r="H30" s="45"/>
      <c r="I30" s="45"/>
      <c r="J30" s="45"/>
      <c r="K30" s="45"/>
      <c r="L30" s="45"/>
      <c r="M30" s="46"/>
      <c r="N30" s="46"/>
      <c r="O30" s="14"/>
      <c r="P30" s="14"/>
      <c r="Q30" s="12"/>
      <c r="R30" s="6"/>
      <c r="S30" s="6"/>
      <c r="T30" s="2"/>
      <c r="V30" s="2"/>
    </row>
    <row r="31" spans="1:22" s="1" customFormat="1" ht="12" customHeight="1" x14ac:dyDescent="0.15">
      <c r="A31" s="39"/>
      <c r="K31" s="3"/>
      <c r="L31" s="3"/>
      <c r="M31" s="3"/>
      <c r="N31" s="3"/>
    </row>
    <row r="32" spans="1:22" s="1" customFormat="1" ht="18" customHeight="1" thickBot="1" x14ac:dyDescent="0.2">
      <c r="A32" s="47" t="s">
        <v>22</v>
      </c>
      <c r="B32" s="48"/>
      <c r="C32" s="49"/>
      <c r="D32" s="49"/>
      <c r="E32" s="49"/>
      <c r="F32" s="49"/>
      <c r="G32" s="49"/>
      <c r="H32" s="49"/>
      <c r="I32" s="49"/>
      <c r="J32" s="49"/>
      <c r="K32" s="49"/>
      <c r="L32" s="49"/>
      <c r="M32" s="50"/>
      <c r="N32" s="50"/>
      <c r="O32" s="21"/>
      <c r="P32" s="14"/>
      <c r="Q32" s="12"/>
      <c r="R32" s="6"/>
      <c r="S32" s="6"/>
    </row>
    <row r="33" spans="1:22" s="1" customFormat="1" ht="20.45" customHeight="1" x14ac:dyDescent="0.15">
      <c r="A33" s="51"/>
      <c r="B33" s="135"/>
      <c r="C33" s="136"/>
      <c r="D33" s="136"/>
      <c r="E33" s="136"/>
      <c r="F33" s="136"/>
      <c r="G33" s="136"/>
      <c r="H33" s="136"/>
      <c r="I33" s="136"/>
      <c r="J33" s="136"/>
      <c r="K33" s="136"/>
      <c r="L33" s="136"/>
      <c r="M33" s="136"/>
      <c r="N33" s="137"/>
      <c r="O33" s="54"/>
      <c r="P33" s="54"/>
      <c r="Q33" s="54"/>
      <c r="R33" s="54"/>
      <c r="S33" s="54"/>
      <c r="T33" s="2"/>
      <c r="U33" s="16"/>
      <c r="V33" s="2"/>
    </row>
    <row r="34" spans="1:22" s="1" customFormat="1" ht="20.45" customHeight="1" x14ac:dyDescent="0.15">
      <c r="A34" s="51"/>
      <c r="B34" s="138"/>
      <c r="C34" s="139"/>
      <c r="D34" s="139"/>
      <c r="E34" s="139"/>
      <c r="F34" s="139"/>
      <c r="G34" s="139"/>
      <c r="H34" s="139"/>
      <c r="I34" s="139"/>
      <c r="J34" s="139"/>
      <c r="K34" s="139"/>
      <c r="L34" s="139"/>
      <c r="M34" s="139"/>
      <c r="N34" s="140"/>
      <c r="O34" s="54"/>
      <c r="P34" s="54"/>
      <c r="Q34" s="54"/>
      <c r="R34" s="54"/>
      <c r="S34" s="54"/>
      <c r="T34" s="2"/>
      <c r="U34" s="16"/>
      <c r="V34" s="2"/>
    </row>
    <row r="35" spans="1:22" s="1" customFormat="1" ht="20.45" customHeight="1" x14ac:dyDescent="0.15">
      <c r="A35" s="51"/>
      <c r="B35" s="138"/>
      <c r="C35" s="139"/>
      <c r="D35" s="139"/>
      <c r="E35" s="139"/>
      <c r="F35" s="139"/>
      <c r="G35" s="139"/>
      <c r="H35" s="139"/>
      <c r="I35" s="139"/>
      <c r="J35" s="139"/>
      <c r="K35" s="139"/>
      <c r="L35" s="139"/>
      <c r="M35" s="139"/>
      <c r="N35" s="140"/>
      <c r="O35" s="54"/>
      <c r="P35" s="54"/>
      <c r="Q35" s="54"/>
      <c r="R35" s="54"/>
      <c r="S35" s="54"/>
      <c r="T35" s="2"/>
      <c r="U35" s="16"/>
      <c r="V35" s="2"/>
    </row>
    <row r="36" spans="1:22" s="1" customFormat="1" ht="20.45" customHeight="1" x14ac:dyDescent="0.15">
      <c r="A36" s="51"/>
      <c r="B36" s="138"/>
      <c r="C36" s="139"/>
      <c r="D36" s="139"/>
      <c r="E36" s="139"/>
      <c r="F36" s="139"/>
      <c r="G36" s="139"/>
      <c r="H36" s="139"/>
      <c r="I36" s="139"/>
      <c r="J36" s="139"/>
      <c r="K36" s="139"/>
      <c r="L36" s="139"/>
      <c r="M36" s="139"/>
      <c r="N36" s="140"/>
      <c r="O36" s="54"/>
      <c r="P36" s="54"/>
      <c r="Q36" s="54"/>
      <c r="R36" s="54"/>
      <c r="S36" s="54"/>
      <c r="T36" s="2"/>
      <c r="U36" s="16"/>
      <c r="V36" s="2"/>
    </row>
    <row r="37" spans="1:22" s="1" customFormat="1" ht="20.45" customHeight="1" x14ac:dyDescent="0.15">
      <c r="A37" s="51"/>
      <c r="B37" s="138"/>
      <c r="C37" s="139"/>
      <c r="D37" s="139"/>
      <c r="E37" s="139"/>
      <c r="F37" s="139"/>
      <c r="G37" s="139"/>
      <c r="H37" s="139"/>
      <c r="I37" s="139"/>
      <c r="J37" s="139"/>
      <c r="K37" s="139"/>
      <c r="L37" s="139"/>
      <c r="M37" s="139"/>
      <c r="N37" s="140"/>
      <c r="O37" s="54"/>
      <c r="P37" s="54"/>
      <c r="Q37" s="54"/>
      <c r="R37" s="54"/>
      <c r="S37" s="54"/>
      <c r="T37" s="2"/>
      <c r="U37" s="16"/>
      <c r="V37" s="2"/>
    </row>
    <row r="38" spans="1:22" s="1" customFormat="1" ht="20.45" customHeight="1" thickBot="1" x14ac:dyDescent="0.2">
      <c r="A38" s="51"/>
      <c r="B38" s="141"/>
      <c r="C38" s="142"/>
      <c r="D38" s="142"/>
      <c r="E38" s="142"/>
      <c r="F38" s="142"/>
      <c r="G38" s="142"/>
      <c r="H38" s="142"/>
      <c r="I38" s="142"/>
      <c r="J38" s="142"/>
      <c r="K38" s="142"/>
      <c r="L38" s="142"/>
      <c r="M38" s="142"/>
      <c r="N38" s="143"/>
      <c r="O38" s="54"/>
      <c r="P38" s="54"/>
      <c r="Q38" s="54"/>
      <c r="R38" s="54"/>
      <c r="S38" s="54"/>
      <c r="T38" s="2"/>
      <c r="U38" s="16"/>
      <c r="V38" s="2"/>
    </row>
    <row r="39" spans="1:22" s="1" customFormat="1" ht="12" customHeight="1" x14ac:dyDescent="0.15">
      <c r="A39" s="54"/>
      <c r="B39" s="28"/>
      <c r="C39" s="28"/>
      <c r="D39" s="28"/>
      <c r="E39" s="28"/>
      <c r="F39" s="28"/>
      <c r="G39" s="28"/>
      <c r="H39" s="28"/>
      <c r="I39" s="28"/>
      <c r="J39" s="28"/>
      <c r="K39" s="28"/>
      <c r="L39" s="28"/>
      <c r="M39" s="28"/>
      <c r="N39" s="28"/>
      <c r="O39" s="54"/>
      <c r="P39" s="54"/>
      <c r="Q39" s="54"/>
      <c r="R39" s="54"/>
      <c r="S39" s="54"/>
      <c r="T39" s="2"/>
      <c r="U39" s="16"/>
      <c r="V39" s="2"/>
    </row>
    <row r="40" spans="1:22" s="1" customFormat="1" ht="21.75" customHeight="1" x14ac:dyDescent="0.15">
      <c r="H40" s="131" t="s">
        <v>173</v>
      </c>
      <c r="I40" s="132"/>
      <c r="J40" s="133"/>
      <c r="K40" s="144"/>
      <c r="L40" s="144"/>
      <c r="M40" s="144"/>
      <c r="N40" s="144"/>
      <c r="O40" s="32"/>
      <c r="P40" s="32"/>
      <c r="Q40" s="32"/>
      <c r="R40" s="32"/>
      <c r="S40" s="32"/>
      <c r="T40" s="32"/>
      <c r="U40" s="32"/>
      <c r="V40" s="32"/>
    </row>
    <row r="41" spans="1:22" s="1" customFormat="1" ht="21.75" customHeight="1" x14ac:dyDescent="0.15">
      <c r="H41" s="131" t="s">
        <v>13</v>
      </c>
      <c r="I41" s="132"/>
      <c r="J41" s="133"/>
      <c r="K41" s="145"/>
      <c r="L41" s="146"/>
      <c r="M41" s="146"/>
      <c r="N41" s="147"/>
      <c r="O41" s="32"/>
      <c r="P41" s="32"/>
      <c r="Q41" s="32"/>
      <c r="R41" s="32"/>
      <c r="S41" s="32"/>
      <c r="T41" s="32"/>
      <c r="U41" s="32"/>
      <c r="V41" s="32"/>
    </row>
    <row r="42" spans="1:22" s="1" customFormat="1" ht="21.75" customHeight="1" x14ac:dyDescent="0.15">
      <c r="H42" s="131" t="s">
        <v>9</v>
      </c>
      <c r="I42" s="132"/>
      <c r="J42" s="133"/>
      <c r="K42" s="134"/>
      <c r="L42" s="134"/>
      <c r="M42" s="134"/>
      <c r="N42" s="134"/>
      <c r="O42" s="32"/>
      <c r="P42" s="32"/>
      <c r="Q42" s="32"/>
      <c r="R42" s="32"/>
      <c r="S42" s="32"/>
      <c r="T42" s="32"/>
      <c r="U42" s="32"/>
      <c r="V42" s="32"/>
    </row>
    <row r="43" spans="1:22" s="1" customFormat="1" ht="21.75" customHeight="1" x14ac:dyDescent="0.15">
      <c r="H43" s="131" t="s">
        <v>1</v>
      </c>
      <c r="I43" s="132"/>
      <c r="J43" s="133"/>
      <c r="K43" s="148"/>
      <c r="L43" s="149"/>
      <c r="M43" s="149"/>
      <c r="N43" s="150"/>
      <c r="O43" s="32"/>
      <c r="P43" s="32"/>
      <c r="Q43" s="32"/>
      <c r="R43" s="32"/>
      <c r="S43" s="32"/>
      <c r="T43" s="32"/>
      <c r="U43" s="32"/>
      <c r="V43" s="32"/>
    </row>
    <row r="44" spans="1:22" x14ac:dyDescent="0.15">
      <c r="R44" s="4"/>
      <c r="S44" s="4"/>
      <c r="T44" s="4"/>
      <c r="U44" s="4"/>
      <c r="V44" s="4"/>
    </row>
    <row r="45" spans="1:22" x14ac:dyDescent="0.15">
      <c r="R45" s="4"/>
      <c r="S45" s="4"/>
      <c r="T45" s="4"/>
      <c r="U45" s="4"/>
      <c r="V45" s="4"/>
    </row>
    <row r="46" spans="1:22" x14ac:dyDescent="0.15">
      <c r="R46" s="4"/>
      <c r="S46" s="4"/>
      <c r="T46" s="4"/>
      <c r="U46" s="4"/>
      <c r="V46" s="4"/>
    </row>
    <row r="47" spans="1:22" x14ac:dyDescent="0.15">
      <c r="U47" s="16"/>
    </row>
    <row r="48" spans="1:22" x14ac:dyDescent="0.15">
      <c r="U48" s="16"/>
    </row>
    <row r="49" spans="1:21" hidden="1" x14ac:dyDescent="0.15">
      <c r="L49" s="4" t="s">
        <v>184</v>
      </c>
      <c r="M49" s="4" t="s">
        <v>185</v>
      </c>
      <c r="U49" s="16"/>
    </row>
    <row r="50" spans="1:21" hidden="1" x14ac:dyDescent="0.15">
      <c r="A50" s="98" t="s">
        <v>38</v>
      </c>
      <c r="B50" s="98" t="s">
        <v>39</v>
      </c>
      <c r="C50" s="98" t="s">
        <v>40</v>
      </c>
      <c r="D50" s="98" t="s">
        <v>171</v>
      </c>
      <c r="L50" s="4" t="s">
        <v>39</v>
      </c>
      <c r="M50" s="4" t="s">
        <v>38</v>
      </c>
      <c r="N50" s="4" t="b">
        <f>EXACT(B50,L50)</f>
        <v>1</v>
      </c>
      <c r="U50" s="16"/>
    </row>
    <row r="51" spans="1:21" hidden="1" x14ac:dyDescent="0.15">
      <c r="A51" s="98" t="s">
        <v>38</v>
      </c>
      <c r="B51" s="98" t="s">
        <v>41</v>
      </c>
      <c r="C51" s="98" t="s">
        <v>42</v>
      </c>
      <c r="D51" s="98" t="s">
        <v>38</v>
      </c>
      <c r="L51" s="4" t="s">
        <v>41</v>
      </c>
      <c r="M51" s="4" t="s">
        <v>38</v>
      </c>
      <c r="N51" s="4" t="b">
        <f t="shared" ref="N51:N114" si="1">EXACT(B51,L51)</f>
        <v>1</v>
      </c>
      <c r="U51" s="16"/>
    </row>
    <row r="52" spans="1:21" hidden="1" x14ac:dyDescent="0.15">
      <c r="A52" s="98" t="s">
        <v>38</v>
      </c>
      <c r="B52" s="98" t="s">
        <v>43</v>
      </c>
      <c r="C52" s="98" t="s">
        <v>44</v>
      </c>
      <c r="D52" s="98" t="s">
        <v>38</v>
      </c>
      <c r="L52" s="4" t="s">
        <v>43</v>
      </c>
      <c r="M52" s="4" t="s">
        <v>38</v>
      </c>
      <c r="N52" s="4" t="b">
        <f t="shared" si="1"/>
        <v>1</v>
      </c>
      <c r="U52" s="16"/>
    </row>
    <row r="53" spans="1:21" hidden="1" x14ac:dyDescent="0.15">
      <c r="A53" s="98"/>
      <c r="B53" s="98"/>
      <c r="C53" s="98"/>
      <c r="D53" s="98"/>
      <c r="N53" s="4" t="b">
        <f t="shared" si="1"/>
        <v>1</v>
      </c>
      <c r="U53" s="16"/>
    </row>
    <row r="54" spans="1:21" hidden="1" x14ac:dyDescent="0.15">
      <c r="A54" s="98" t="s">
        <v>45</v>
      </c>
      <c r="B54" s="98" t="s">
        <v>46</v>
      </c>
      <c r="C54" s="98" t="s">
        <v>47</v>
      </c>
      <c r="D54" s="98" t="s">
        <v>48</v>
      </c>
      <c r="E54" s="3"/>
      <c r="F54" s="3"/>
      <c r="G54" s="3"/>
      <c r="H54" s="3"/>
      <c r="I54" s="3"/>
      <c r="J54" s="3"/>
      <c r="K54" s="3"/>
      <c r="L54" s="4" t="s">
        <v>46</v>
      </c>
      <c r="M54" s="3"/>
      <c r="N54" s="4" t="b">
        <f t="shared" si="1"/>
        <v>1</v>
      </c>
      <c r="O54" s="3"/>
      <c r="P54" s="3"/>
      <c r="Q54" s="3"/>
      <c r="R54" s="3"/>
      <c r="S54" s="3"/>
      <c r="U54" s="16"/>
    </row>
    <row r="55" spans="1:21" hidden="1" x14ac:dyDescent="0.15">
      <c r="A55" s="98" t="s">
        <v>45</v>
      </c>
      <c r="B55" s="98" t="s">
        <v>49</v>
      </c>
      <c r="C55" s="98" t="s">
        <v>50</v>
      </c>
      <c r="D55" s="98" t="s">
        <v>45</v>
      </c>
      <c r="L55" s="3" t="s">
        <v>49</v>
      </c>
      <c r="N55" s="4" t="b">
        <f t="shared" si="1"/>
        <v>1</v>
      </c>
      <c r="U55" s="16"/>
    </row>
    <row r="56" spans="1:21" hidden="1" x14ac:dyDescent="0.15">
      <c r="A56" s="98" t="s">
        <v>45</v>
      </c>
      <c r="B56" s="98" t="s">
        <v>51</v>
      </c>
      <c r="C56" s="98" t="s">
        <v>52</v>
      </c>
      <c r="D56" s="98" t="s">
        <v>45</v>
      </c>
      <c r="E56" s="3"/>
      <c r="F56" s="3"/>
      <c r="G56" s="3"/>
      <c r="H56" s="3"/>
      <c r="I56" s="3"/>
      <c r="J56" s="3"/>
      <c r="K56" s="3"/>
      <c r="L56" s="4" t="s">
        <v>51</v>
      </c>
      <c r="M56" s="3"/>
      <c r="N56" s="4" t="b">
        <f t="shared" si="1"/>
        <v>1</v>
      </c>
      <c r="O56" s="3"/>
      <c r="P56" s="3"/>
      <c r="Q56" s="3"/>
      <c r="R56" s="3"/>
      <c r="S56" s="3"/>
      <c r="U56" s="16"/>
    </row>
    <row r="57" spans="1:21" hidden="1" x14ac:dyDescent="0.15">
      <c r="A57" s="98" t="s">
        <v>45</v>
      </c>
      <c r="B57" s="98" t="s">
        <v>53</v>
      </c>
      <c r="C57" s="98" t="s">
        <v>54</v>
      </c>
      <c r="D57" s="98" t="s">
        <v>45</v>
      </c>
      <c r="L57" s="4" t="s">
        <v>53</v>
      </c>
      <c r="M57" s="3"/>
      <c r="N57" s="4" t="b">
        <f t="shared" si="1"/>
        <v>1</v>
      </c>
      <c r="U57" s="16"/>
    </row>
    <row r="58" spans="1:21" hidden="1" x14ac:dyDescent="0.15">
      <c r="A58" s="98"/>
      <c r="B58" s="98"/>
      <c r="C58" s="98"/>
      <c r="D58" s="98"/>
      <c r="M58" s="3"/>
      <c r="N58" s="4" t="b">
        <f t="shared" si="1"/>
        <v>1</v>
      </c>
      <c r="U58" s="16"/>
    </row>
    <row r="59" spans="1:21" hidden="1" x14ac:dyDescent="0.15">
      <c r="A59" s="98" t="s">
        <v>55</v>
      </c>
      <c r="B59" s="3" t="s">
        <v>56</v>
      </c>
      <c r="C59" s="3" t="s">
        <v>57</v>
      </c>
      <c r="D59" s="98" t="s">
        <v>55</v>
      </c>
      <c r="L59" s="4" t="s">
        <v>56</v>
      </c>
      <c r="N59" s="4" t="b">
        <f t="shared" si="1"/>
        <v>1</v>
      </c>
      <c r="U59" s="16"/>
    </row>
    <row r="60" spans="1:21" hidden="1" x14ac:dyDescent="0.15">
      <c r="A60" s="98" t="s">
        <v>58</v>
      </c>
      <c r="B60" s="98" t="s">
        <v>59</v>
      </c>
      <c r="C60" s="98" t="s">
        <v>60</v>
      </c>
      <c r="D60" s="98" t="s">
        <v>58</v>
      </c>
      <c r="L60" s="3" t="s">
        <v>59</v>
      </c>
      <c r="M60" s="4" t="s">
        <v>58</v>
      </c>
      <c r="N60" s="4" t="b">
        <f t="shared" si="1"/>
        <v>1</v>
      </c>
      <c r="U60" s="16"/>
    </row>
    <row r="61" spans="1:21" hidden="1" x14ac:dyDescent="0.15">
      <c r="A61" s="98" t="s">
        <v>58</v>
      </c>
      <c r="B61" s="3" t="s">
        <v>61</v>
      </c>
      <c r="C61" s="3" t="s">
        <v>62</v>
      </c>
      <c r="D61" s="98" t="s">
        <v>58</v>
      </c>
      <c r="L61" s="4" t="s">
        <v>61</v>
      </c>
      <c r="M61" s="4" t="s">
        <v>58</v>
      </c>
      <c r="N61" s="4" t="b">
        <f t="shared" si="1"/>
        <v>1</v>
      </c>
      <c r="U61" s="16"/>
    </row>
    <row r="62" spans="1:21" hidden="1" x14ac:dyDescent="0.15">
      <c r="A62" s="98" t="s">
        <v>58</v>
      </c>
      <c r="B62" s="98" t="s">
        <v>63</v>
      </c>
      <c r="C62" s="98" t="s">
        <v>64</v>
      </c>
      <c r="D62" s="98" t="s">
        <v>58</v>
      </c>
      <c r="L62" s="4" t="s">
        <v>63</v>
      </c>
      <c r="M62" s="4" t="s">
        <v>58</v>
      </c>
      <c r="N62" s="4" t="b">
        <f t="shared" si="1"/>
        <v>1</v>
      </c>
      <c r="U62" s="16"/>
    </row>
    <row r="63" spans="1:21" hidden="1" x14ac:dyDescent="0.15">
      <c r="A63" s="98"/>
      <c r="B63" s="98"/>
      <c r="C63" s="98"/>
      <c r="D63" s="98"/>
      <c r="N63" s="4" t="b">
        <f t="shared" si="1"/>
        <v>1</v>
      </c>
      <c r="U63" s="16"/>
    </row>
    <row r="64" spans="1:21" hidden="1" x14ac:dyDescent="0.15">
      <c r="A64" s="98" t="s">
        <v>65</v>
      </c>
      <c r="B64" s="98" t="s">
        <v>66</v>
      </c>
      <c r="C64" s="98" t="s">
        <v>67</v>
      </c>
      <c r="D64" s="98" t="s">
        <v>65</v>
      </c>
      <c r="L64" s="4" t="s">
        <v>66</v>
      </c>
      <c r="M64" s="4" t="s">
        <v>186</v>
      </c>
      <c r="N64" s="4" t="b">
        <f t="shared" si="1"/>
        <v>1</v>
      </c>
      <c r="U64" s="16"/>
    </row>
    <row r="65" spans="1:21" hidden="1" x14ac:dyDescent="0.15">
      <c r="A65" s="98" t="s">
        <v>68</v>
      </c>
      <c r="B65" s="98" t="s">
        <v>69</v>
      </c>
      <c r="C65" s="98" t="s">
        <v>70</v>
      </c>
      <c r="D65" s="98" t="s">
        <v>68</v>
      </c>
      <c r="L65" s="4" t="s">
        <v>69</v>
      </c>
      <c r="M65" s="4" t="s">
        <v>186</v>
      </c>
      <c r="N65" s="4" t="b">
        <f t="shared" si="1"/>
        <v>1</v>
      </c>
      <c r="U65" s="16"/>
    </row>
    <row r="66" spans="1:21" hidden="1" x14ac:dyDescent="0.15">
      <c r="A66" s="98" t="s">
        <v>68</v>
      </c>
      <c r="B66" s="98" t="s">
        <v>71</v>
      </c>
      <c r="C66" s="98" t="s">
        <v>72</v>
      </c>
      <c r="D66" s="98" t="s">
        <v>68</v>
      </c>
      <c r="L66" s="4" t="s">
        <v>71</v>
      </c>
      <c r="M66" s="4" t="s">
        <v>186</v>
      </c>
      <c r="N66" s="4" t="b">
        <f t="shared" si="1"/>
        <v>1</v>
      </c>
      <c r="U66" s="16"/>
    </row>
    <row r="67" spans="1:21" hidden="1" x14ac:dyDescent="0.15">
      <c r="A67" s="98" t="s">
        <v>68</v>
      </c>
      <c r="B67" s="98" t="s">
        <v>73</v>
      </c>
      <c r="C67" s="98" t="s">
        <v>74</v>
      </c>
      <c r="D67" s="98" t="s">
        <v>68</v>
      </c>
      <c r="L67" s="4" t="s">
        <v>73</v>
      </c>
      <c r="M67" s="4" t="s">
        <v>186</v>
      </c>
      <c r="N67" s="4" t="b">
        <f t="shared" si="1"/>
        <v>1</v>
      </c>
      <c r="U67" s="16"/>
    </row>
    <row r="68" spans="1:21" hidden="1" x14ac:dyDescent="0.15">
      <c r="A68" s="98" t="s">
        <v>68</v>
      </c>
      <c r="B68" s="98" t="s">
        <v>75</v>
      </c>
      <c r="C68" s="98" t="s">
        <v>76</v>
      </c>
      <c r="D68" s="98" t="s">
        <v>68</v>
      </c>
      <c r="L68" s="4" t="s">
        <v>75</v>
      </c>
      <c r="M68" s="4" t="s">
        <v>186</v>
      </c>
      <c r="N68" s="4" t="b">
        <f t="shared" si="1"/>
        <v>1</v>
      </c>
      <c r="U68" s="16"/>
    </row>
    <row r="69" spans="1:21" hidden="1" x14ac:dyDescent="0.15">
      <c r="A69" s="98" t="s">
        <v>68</v>
      </c>
      <c r="B69" s="98" t="s">
        <v>77</v>
      </c>
      <c r="C69" s="98" t="s">
        <v>78</v>
      </c>
      <c r="D69" s="98" t="s">
        <v>68</v>
      </c>
      <c r="L69" s="4" t="s">
        <v>77</v>
      </c>
      <c r="M69" s="4" t="s">
        <v>186</v>
      </c>
      <c r="N69" s="4" t="b">
        <f t="shared" si="1"/>
        <v>1</v>
      </c>
      <c r="U69" s="16"/>
    </row>
    <row r="70" spans="1:21" hidden="1" x14ac:dyDescent="0.15">
      <c r="A70" s="98" t="s">
        <v>68</v>
      </c>
      <c r="B70" s="98" t="s">
        <v>79</v>
      </c>
      <c r="C70" s="98" t="s">
        <v>80</v>
      </c>
      <c r="D70" s="98" t="s">
        <v>68</v>
      </c>
      <c r="L70" s="4" t="s">
        <v>79</v>
      </c>
      <c r="M70" s="4" t="s">
        <v>186</v>
      </c>
      <c r="N70" s="4" t="b">
        <f t="shared" si="1"/>
        <v>1</v>
      </c>
      <c r="U70" s="16"/>
    </row>
    <row r="71" spans="1:21" hidden="1" x14ac:dyDescent="0.15">
      <c r="A71" s="98" t="s">
        <v>68</v>
      </c>
      <c r="B71" s="98" t="s">
        <v>81</v>
      </c>
      <c r="C71" s="98" t="s">
        <v>82</v>
      </c>
      <c r="D71" s="98" t="s">
        <v>68</v>
      </c>
      <c r="L71" s="4" t="s">
        <v>81</v>
      </c>
      <c r="M71" s="4" t="s">
        <v>186</v>
      </c>
      <c r="N71" s="4" t="b">
        <f t="shared" si="1"/>
        <v>1</v>
      </c>
      <c r="U71" s="16"/>
    </row>
    <row r="72" spans="1:21" hidden="1" x14ac:dyDescent="0.15">
      <c r="A72" s="98" t="s">
        <v>68</v>
      </c>
      <c r="B72" s="98" t="s">
        <v>83</v>
      </c>
      <c r="C72" s="98" t="s">
        <v>84</v>
      </c>
      <c r="D72" s="98" t="s">
        <v>68</v>
      </c>
      <c r="L72" s="4" t="s">
        <v>83</v>
      </c>
      <c r="M72" s="4" t="s">
        <v>186</v>
      </c>
      <c r="N72" s="4" t="b">
        <f t="shared" si="1"/>
        <v>1</v>
      </c>
      <c r="U72" s="16"/>
    </row>
    <row r="73" spans="1:21" hidden="1" x14ac:dyDescent="0.15">
      <c r="A73" s="98" t="s">
        <v>68</v>
      </c>
      <c r="B73" s="98" t="s">
        <v>85</v>
      </c>
      <c r="C73" s="98" t="s">
        <v>86</v>
      </c>
      <c r="D73" s="98" t="s">
        <v>68</v>
      </c>
      <c r="L73" s="4" t="s">
        <v>85</v>
      </c>
      <c r="M73" s="4" t="s">
        <v>186</v>
      </c>
      <c r="N73" s="4" t="b">
        <f t="shared" si="1"/>
        <v>1</v>
      </c>
      <c r="U73" s="16"/>
    </row>
    <row r="74" spans="1:21" hidden="1" x14ac:dyDescent="0.15">
      <c r="A74" s="98" t="s">
        <v>68</v>
      </c>
      <c r="B74" s="98" t="s">
        <v>87</v>
      </c>
      <c r="C74" s="98" t="s">
        <v>88</v>
      </c>
      <c r="D74" s="98" t="s">
        <v>68</v>
      </c>
      <c r="L74" s="4" t="s">
        <v>87</v>
      </c>
      <c r="M74" s="4" t="s">
        <v>186</v>
      </c>
      <c r="N74" s="4" t="b">
        <f t="shared" si="1"/>
        <v>1</v>
      </c>
      <c r="U74" s="16"/>
    </row>
    <row r="75" spans="1:21" hidden="1" x14ac:dyDescent="0.15">
      <c r="A75" s="98"/>
      <c r="B75" s="98"/>
      <c r="C75" s="98"/>
      <c r="D75" s="98"/>
      <c r="N75" s="4" t="b">
        <f t="shared" si="1"/>
        <v>1</v>
      </c>
      <c r="U75" s="16"/>
    </row>
    <row r="76" spans="1:21" hidden="1" x14ac:dyDescent="0.15">
      <c r="A76" s="98" t="s">
        <v>89</v>
      </c>
      <c r="B76" s="98" t="s">
        <v>90</v>
      </c>
      <c r="C76" s="98" t="s">
        <v>91</v>
      </c>
      <c r="D76" s="98" t="s">
        <v>89</v>
      </c>
      <c r="L76" s="4" t="s">
        <v>90</v>
      </c>
      <c r="M76" s="4" t="s">
        <v>92</v>
      </c>
      <c r="N76" s="4" t="b">
        <f t="shared" si="1"/>
        <v>1</v>
      </c>
      <c r="U76" s="16"/>
    </row>
    <row r="77" spans="1:21" hidden="1" x14ac:dyDescent="0.15">
      <c r="A77" s="98" t="s">
        <v>92</v>
      </c>
      <c r="B77" s="98" t="s">
        <v>93</v>
      </c>
      <c r="C77" s="98" t="s">
        <v>94</v>
      </c>
      <c r="D77" s="98" t="s">
        <v>92</v>
      </c>
      <c r="L77" s="4" t="s">
        <v>93</v>
      </c>
      <c r="M77" s="4" t="s">
        <v>92</v>
      </c>
      <c r="N77" s="4" t="b">
        <f t="shared" si="1"/>
        <v>1</v>
      </c>
      <c r="U77" s="16"/>
    </row>
    <row r="78" spans="1:21" hidden="1" x14ac:dyDescent="0.15">
      <c r="A78" s="98" t="s">
        <v>92</v>
      </c>
      <c r="B78" s="98" t="s">
        <v>95</v>
      </c>
      <c r="C78" s="98" t="s">
        <v>96</v>
      </c>
      <c r="D78" s="98" t="s">
        <v>92</v>
      </c>
      <c r="L78" s="4" t="s">
        <v>95</v>
      </c>
      <c r="M78" s="4" t="s">
        <v>92</v>
      </c>
      <c r="N78" s="4" t="b">
        <f t="shared" si="1"/>
        <v>1</v>
      </c>
      <c r="U78" s="16"/>
    </row>
    <row r="79" spans="1:21" hidden="1" x14ac:dyDescent="0.15">
      <c r="A79" s="98" t="s">
        <v>92</v>
      </c>
      <c r="B79" s="98" t="s">
        <v>97</v>
      </c>
      <c r="C79" s="98" t="s">
        <v>98</v>
      </c>
      <c r="D79" s="98" t="s">
        <v>92</v>
      </c>
      <c r="L79" s="4" t="s">
        <v>97</v>
      </c>
      <c r="M79" s="4" t="s">
        <v>92</v>
      </c>
      <c r="N79" s="4" t="b">
        <f t="shared" si="1"/>
        <v>1</v>
      </c>
      <c r="U79" s="16"/>
    </row>
    <row r="80" spans="1:21" hidden="1" x14ac:dyDescent="0.15">
      <c r="A80" s="98" t="s">
        <v>92</v>
      </c>
      <c r="B80" s="98" t="s">
        <v>99</v>
      </c>
      <c r="C80" s="98" t="s">
        <v>100</v>
      </c>
      <c r="D80" s="98" t="s">
        <v>92</v>
      </c>
      <c r="L80" s="4" t="s">
        <v>99</v>
      </c>
      <c r="M80" s="4" t="s">
        <v>92</v>
      </c>
      <c r="N80" s="4" t="b">
        <f t="shared" si="1"/>
        <v>1</v>
      </c>
      <c r="U80" s="16"/>
    </row>
    <row r="81" spans="1:21" hidden="1" x14ac:dyDescent="0.15">
      <c r="A81" s="98" t="s">
        <v>92</v>
      </c>
      <c r="B81" s="98" t="s">
        <v>101</v>
      </c>
      <c r="C81" s="98" t="s">
        <v>102</v>
      </c>
      <c r="D81" s="98" t="s">
        <v>92</v>
      </c>
      <c r="L81" s="4" t="s">
        <v>101</v>
      </c>
      <c r="M81" s="4" t="s">
        <v>92</v>
      </c>
      <c r="N81" s="4" t="b">
        <f t="shared" si="1"/>
        <v>1</v>
      </c>
      <c r="U81" s="16"/>
    </row>
    <row r="82" spans="1:21" hidden="1" x14ac:dyDescent="0.15">
      <c r="A82" s="98" t="s">
        <v>92</v>
      </c>
      <c r="B82" s="98" t="s">
        <v>103</v>
      </c>
      <c r="C82" s="98" t="s">
        <v>104</v>
      </c>
      <c r="D82" s="98" t="s">
        <v>92</v>
      </c>
      <c r="L82" s="4" t="s">
        <v>103</v>
      </c>
      <c r="M82" s="4" t="s">
        <v>92</v>
      </c>
      <c r="N82" s="4" t="b">
        <f t="shared" si="1"/>
        <v>1</v>
      </c>
      <c r="U82" s="16"/>
    </row>
    <row r="83" spans="1:21" hidden="1" x14ac:dyDescent="0.15">
      <c r="A83" s="98" t="s">
        <v>92</v>
      </c>
      <c r="B83" s="98" t="s">
        <v>105</v>
      </c>
      <c r="C83" s="98" t="s">
        <v>106</v>
      </c>
      <c r="D83" s="98" t="s">
        <v>92</v>
      </c>
      <c r="L83" s="4" t="s">
        <v>105</v>
      </c>
      <c r="M83" s="4" t="s">
        <v>92</v>
      </c>
      <c r="N83" s="4" t="b">
        <f t="shared" si="1"/>
        <v>1</v>
      </c>
      <c r="U83" s="16"/>
    </row>
    <row r="84" spans="1:21" hidden="1" x14ac:dyDescent="0.15">
      <c r="A84" s="98" t="s">
        <v>92</v>
      </c>
      <c r="B84" s="98" t="s">
        <v>107</v>
      </c>
      <c r="C84" s="98" t="s">
        <v>108</v>
      </c>
      <c r="D84" s="98" t="s">
        <v>92</v>
      </c>
      <c r="L84" s="4" t="s">
        <v>107</v>
      </c>
      <c r="M84" s="4" t="s">
        <v>92</v>
      </c>
      <c r="N84" s="4" t="b">
        <f t="shared" si="1"/>
        <v>1</v>
      </c>
      <c r="U84" s="16"/>
    </row>
    <row r="85" spans="1:21" hidden="1" x14ac:dyDescent="0.15">
      <c r="A85" s="98" t="s">
        <v>92</v>
      </c>
      <c r="B85" s="98" t="s">
        <v>109</v>
      </c>
      <c r="C85" s="98" t="s">
        <v>110</v>
      </c>
      <c r="D85" s="98" t="s">
        <v>92</v>
      </c>
      <c r="L85" s="4" t="s">
        <v>109</v>
      </c>
      <c r="M85" s="4" t="s">
        <v>92</v>
      </c>
      <c r="N85" s="4" t="b">
        <f t="shared" si="1"/>
        <v>1</v>
      </c>
      <c r="U85" s="16"/>
    </row>
    <row r="86" spans="1:21" hidden="1" x14ac:dyDescent="0.15">
      <c r="A86" s="98"/>
      <c r="B86" s="98"/>
      <c r="C86" s="98"/>
      <c r="D86" s="98"/>
      <c r="N86" s="4" t="b">
        <f t="shared" si="1"/>
        <v>1</v>
      </c>
      <c r="U86" s="16"/>
    </row>
    <row r="87" spans="1:21" hidden="1" x14ac:dyDescent="0.15">
      <c r="A87" s="98" t="s">
        <v>111</v>
      </c>
      <c r="B87" s="98" t="s">
        <v>112</v>
      </c>
      <c r="C87" s="98" t="s">
        <v>113</v>
      </c>
      <c r="D87" s="98" t="s">
        <v>111</v>
      </c>
      <c r="L87" s="4" t="s">
        <v>112</v>
      </c>
      <c r="M87" s="4" t="s">
        <v>114</v>
      </c>
      <c r="N87" s="4" t="b">
        <f t="shared" si="1"/>
        <v>1</v>
      </c>
      <c r="U87" s="16"/>
    </row>
    <row r="88" spans="1:21" hidden="1" x14ac:dyDescent="0.15">
      <c r="A88" s="98" t="s">
        <v>114</v>
      </c>
      <c r="B88" s="98" t="s">
        <v>115</v>
      </c>
      <c r="C88" s="98" t="s">
        <v>116</v>
      </c>
      <c r="D88" s="98" t="s">
        <v>114</v>
      </c>
      <c r="L88" s="4" t="s">
        <v>115</v>
      </c>
      <c r="M88" s="4" t="s">
        <v>114</v>
      </c>
      <c r="N88" s="4" t="b">
        <f t="shared" si="1"/>
        <v>1</v>
      </c>
      <c r="U88" s="16"/>
    </row>
    <row r="89" spans="1:21" hidden="1" x14ac:dyDescent="0.15">
      <c r="A89" s="98" t="s">
        <v>114</v>
      </c>
      <c r="B89" s="98" t="s">
        <v>193</v>
      </c>
      <c r="C89" s="98" t="s">
        <v>117</v>
      </c>
      <c r="D89" s="98" t="s">
        <v>114</v>
      </c>
      <c r="L89" s="4" t="s">
        <v>187</v>
      </c>
      <c r="M89" s="4" t="s">
        <v>114</v>
      </c>
      <c r="N89" s="4" t="b">
        <f t="shared" si="1"/>
        <v>1</v>
      </c>
      <c r="U89" s="16"/>
    </row>
    <row r="90" spans="1:21" hidden="1" x14ac:dyDescent="0.15">
      <c r="A90" s="98"/>
      <c r="B90" s="98"/>
      <c r="C90" s="98"/>
      <c r="D90" s="98"/>
      <c r="N90" s="4" t="b">
        <f t="shared" si="1"/>
        <v>1</v>
      </c>
      <c r="U90" s="16"/>
    </row>
    <row r="91" spans="1:21" hidden="1" x14ac:dyDescent="0.15">
      <c r="A91" s="98" t="s">
        <v>118</v>
      </c>
      <c r="B91" s="98" t="s">
        <v>119</v>
      </c>
      <c r="C91" s="98" t="s">
        <v>120</v>
      </c>
      <c r="D91" s="98" t="s">
        <v>118</v>
      </c>
      <c r="L91" s="4" t="s">
        <v>119</v>
      </c>
      <c r="M91" s="4" t="s">
        <v>121</v>
      </c>
      <c r="N91" s="4" t="b">
        <f t="shared" si="1"/>
        <v>1</v>
      </c>
      <c r="U91" s="16"/>
    </row>
    <row r="92" spans="1:21" hidden="1" x14ac:dyDescent="0.15">
      <c r="A92" s="98" t="s">
        <v>121</v>
      </c>
      <c r="B92" s="98" t="s">
        <v>122</v>
      </c>
      <c r="C92" s="98" t="s">
        <v>123</v>
      </c>
      <c r="D92" s="98" t="s">
        <v>121</v>
      </c>
      <c r="L92" s="4" t="s">
        <v>122</v>
      </c>
      <c r="M92" s="4" t="s">
        <v>121</v>
      </c>
      <c r="N92" s="4" t="b">
        <f t="shared" si="1"/>
        <v>1</v>
      </c>
      <c r="U92" s="16"/>
    </row>
    <row r="93" spans="1:21" hidden="1" x14ac:dyDescent="0.15">
      <c r="A93" s="98" t="s">
        <v>121</v>
      </c>
      <c r="B93" s="98" t="s">
        <v>124</v>
      </c>
      <c r="C93" s="98" t="s">
        <v>125</v>
      </c>
      <c r="D93" s="98" t="s">
        <v>121</v>
      </c>
      <c r="L93" s="4" t="s">
        <v>124</v>
      </c>
      <c r="M93" s="4" t="s">
        <v>121</v>
      </c>
      <c r="N93" s="4" t="b">
        <f t="shared" si="1"/>
        <v>1</v>
      </c>
      <c r="U93" s="16"/>
    </row>
    <row r="94" spans="1:21" hidden="1" x14ac:dyDescent="0.15">
      <c r="A94" s="98" t="s">
        <v>121</v>
      </c>
      <c r="B94" s="98" t="s">
        <v>126</v>
      </c>
      <c r="C94" s="98" t="s">
        <v>127</v>
      </c>
      <c r="D94" s="98" t="s">
        <v>121</v>
      </c>
      <c r="L94" s="4" t="s">
        <v>126</v>
      </c>
      <c r="M94" s="4" t="s">
        <v>121</v>
      </c>
      <c r="N94" s="4" t="b">
        <f t="shared" si="1"/>
        <v>1</v>
      </c>
      <c r="U94" s="16"/>
    </row>
    <row r="95" spans="1:21" hidden="1" x14ac:dyDescent="0.15">
      <c r="A95" s="98"/>
      <c r="B95" s="98"/>
      <c r="C95" s="98"/>
      <c r="D95" s="98"/>
      <c r="N95" s="4" t="b">
        <f t="shared" si="1"/>
        <v>1</v>
      </c>
      <c r="U95" s="16"/>
    </row>
    <row r="96" spans="1:21" hidden="1" x14ac:dyDescent="0.15">
      <c r="A96" s="130" t="s">
        <v>179</v>
      </c>
      <c r="B96" s="98" t="s">
        <v>128</v>
      </c>
      <c r="C96" s="98" t="s">
        <v>129</v>
      </c>
      <c r="D96" s="98" t="s">
        <v>179</v>
      </c>
      <c r="L96" s="4" t="s">
        <v>128</v>
      </c>
      <c r="M96" s="4" t="s">
        <v>188</v>
      </c>
      <c r="N96" s="4" t="b">
        <f t="shared" si="1"/>
        <v>1</v>
      </c>
      <c r="U96" s="16"/>
    </row>
    <row r="97" spans="1:21" hidden="1" x14ac:dyDescent="0.15">
      <c r="A97" s="98"/>
      <c r="B97" s="98"/>
      <c r="C97" s="98"/>
      <c r="D97" s="98"/>
      <c r="N97" s="4" t="b">
        <f t="shared" si="1"/>
        <v>1</v>
      </c>
      <c r="U97" s="16"/>
    </row>
    <row r="98" spans="1:21" hidden="1" x14ac:dyDescent="0.15">
      <c r="A98" s="98" t="s">
        <v>130</v>
      </c>
      <c r="B98" s="98" t="s">
        <v>131</v>
      </c>
      <c r="C98" s="98" t="s">
        <v>132</v>
      </c>
      <c r="D98" s="98" t="s">
        <v>130</v>
      </c>
      <c r="L98" s="4" t="s">
        <v>131</v>
      </c>
      <c r="M98" s="4" t="s">
        <v>133</v>
      </c>
      <c r="N98" s="4" t="b">
        <f t="shared" si="1"/>
        <v>1</v>
      </c>
      <c r="U98" s="16"/>
    </row>
    <row r="99" spans="1:21" hidden="1" x14ac:dyDescent="0.15">
      <c r="A99" s="98"/>
      <c r="B99" s="98"/>
      <c r="C99" s="98"/>
      <c r="D99" s="98"/>
      <c r="N99" s="4" t="b">
        <f t="shared" si="1"/>
        <v>1</v>
      </c>
      <c r="U99" s="16"/>
    </row>
    <row r="100" spans="1:21" hidden="1" x14ac:dyDescent="0.15">
      <c r="A100" s="98" t="s">
        <v>134</v>
      </c>
      <c r="B100" s="98" t="s">
        <v>135</v>
      </c>
      <c r="C100" s="98" t="s">
        <v>136</v>
      </c>
      <c r="D100" s="98" t="s">
        <v>137</v>
      </c>
      <c r="L100" s="4" t="s">
        <v>135</v>
      </c>
      <c r="M100" s="4" t="s">
        <v>137</v>
      </c>
      <c r="N100" s="4" t="b">
        <f t="shared" si="1"/>
        <v>1</v>
      </c>
      <c r="U100" s="16"/>
    </row>
    <row r="101" spans="1:21" hidden="1" x14ac:dyDescent="0.15">
      <c r="A101" s="98" t="s">
        <v>137</v>
      </c>
      <c r="B101" s="98" t="s">
        <v>138</v>
      </c>
      <c r="C101" s="98" t="s">
        <v>139</v>
      </c>
      <c r="D101" s="98" t="s">
        <v>134</v>
      </c>
      <c r="L101" s="4" t="s">
        <v>138</v>
      </c>
      <c r="M101" s="4" t="s">
        <v>137</v>
      </c>
      <c r="N101" s="4" t="b">
        <f t="shared" si="1"/>
        <v>1</v>
      </c>
      <c r="U101" s="31"/>
    </row>
    <row r="102" spans="1:21" hidden="1" x14ac:dyDescent="0.15">
      <c r="A102" s="98" t="s">
        <v>137</v>
      </c>
      <c r="B102" s="98" t="s">
        <v>140</v>
      </c>
      <c r="C102" s="98" t="s">
        <v>141</v>
      </c>
      <c r="D102" s="98" t="s">
        <v>137</v>
      </c>
      <c r="L102" s="4" t="s">
        <v>140</v>
      </c>
      <c r="M102" s="4" t="s">
        <v>137</v>
      </c>
      <c r="N102" s="4" t="b">
        <f t="shared" si="1"/>
        <v>1</v>
      </c>
      <c r="U102" s="31"/>
    </row>
    <row r="103" spans="1:21" hidden="1" x14ac:dyDescent="0.15">
      <c r="A103" s="98" t="s">
        <v>137</v>
      </c>
      <c r="B103" s="98" t="s">
        <v>142</v>
      </c>
      <c r="C103" s="98" t="s">
        <v>143</v>
      </c>
      <c r="D103" s="98" t="s">
        <v>137</v>
      </c>
      <c r="L103" s="4" t="s">
        <v>142</v>
      </c>
      <c r="M103" s="4" t="s">
        <v>137</v>
      </c>
      <c r="N103" s="4" t="b">
        <f t="shared" si="1"/>
        <v>1</v>
      </c>
      <c r="U103" s="31"/>
    </row>
    <row r="104" spans="1:21" hidden="1" x14ac:dyDescent="0.15">
      <c r="A104" s="98"/>
      <c r="B104" s="98"/>
      <c r="C104" s="98"/>
      <c r="D104" s="98"/>
      <c r="N104" s="4" t="b">
        <f t="shared" si="1"/>
        <v>1</v>
      </c>
      <c r="U104" s="31"/>
    </row>
    <row r="105" spans="1:21" hidden="1" x14ac:dyDescent="0.15">
      <c r="A105" s="98" t="s">
        <v>144</v>
      </c>
      <c r="B105" s="98" t="s">
        <v>145</v>
      </c>
      <c r="C105" s="98" t="s">
        <v>146</v>
      </c>
      <c r="D105" s="98" t="s">
        <v>144</v>
      </c>
      <c r="L105" s="4" t="s">
        <v>140</v>
      </c>
      <c r="M105" s="4" t="s">
        <v>147</v>
      </c>
      <c r="N105" s="4" t="b">
        <f t="shared" si="1"/>
        <v>0</v>
      </c>
      <c r="U105" s="31"/>
    </row>
    <row r="106" spans="1:21" hidden="1" x14ac:dyDescent="0.15">
      <c r="A106" s="98"/>
      <c r="B106" s="98"/>
      <c r="C106" s="98"/>
      <c r="D106" s="98"/>
      <c r="N106" s="4" t="b">
        <f t="shared" si="1"/>
        <v>1</v>
      </c>
      <c r="U106" s="31"/>
    </row>
    <row r="107" spans="1:21" hidden="1" x14ac:dyDescent="0.15">
      <c r="A107" s="98" t="s">
        <v>148</v>
      </c>
      <c r="B107" s="98" t="s">
        <v>149</v>
      </c>
      <c r="C107" s="98" t="s">
        <v>150</v>
      </c>
      <c r="D107" s="98" t="s">
        <v>148</v>
      </c>
      <c r="L107" s="4" t="s">
        <v>142</v>
      </c>
      <c r="M107" s="4" t="s">
        <v>151</v>
      </c>
      <c r="N107" s="4" t="b">
        <f t="shared" si="1"/>
        <v>0</v>
      </c>
      <c r="U107" s="31"/>
    </row>
    <row r="108" spans="1:21" hidden="1" x14ac:dyDescent="0.15">
      <c r="A108" s="98"/>
      <c r="B108" s="98"/>
      <c r="C108" s="98"/>
      <c r="D108" s="98"/>
      <c r="N108" s="4" t="b">
        <f t="shared" si="1"/>
        <v>1</v>
      </c>
      <c r="U108" s="31"/>
    </row>
    <row r="109" spans="1:21" hidden="1" x14ac:dyDescent="0.15">
      <c r="A109" s="98" t="s">
        <v>152</v>
      </c>
      <c r="B109" s="98" t="s">
        <v>153</v>
      </c>
      <c r="C109" s="98" t="s">
        <v>154</v>
      </c>
      <c r="D109" s="98" t="s">
        <v>152</v>
      </c>
      <c r="L109" s="4" t="s">
        <v>145</v>
      </c>
      <c r="M109" s="4" t="s">
        <v>189</v>
      </c>
      <c r="N109" s="4" t="b">
        <f t="shared" si="1"/>
        <v>0</v>
      </c>
      <c r="U109" s="31"/>
    </row>
    <row r="110" spans="1:21" hidden="1" x14ac:dyDescent="0.15">
      <c r="A110" s="98" t="s">
        <v>155</v>
      </c>
      <c r="B110" s="98" t="s">
        <v>156</v>
      </c>
      <c r="C110" s="98" t="s">
        <v>157</v>
      </c>
      <c r="D110" s="98" t="s">
        <v>155</v>
      </c>
      <c r="L110" s="4" t="s">
        <v>149</v>
      </c>
      <c r="M110" s="4" t="s">
        <v>189</v>
      </c>
      <c r="N110" s="4" t="b">
        <f t="shared" si="1"/>
        <v>0</v>
      </c>
      <c r="U110" s="31"/>
    </row>
    <row r="111" spans="1:21" hidden="1" x14ac:dyDescent="0.15">
      <c r="A111" s="98" t="s">
        <v>155</v>
      </c>
      <c r="B111" s="98" t="s">
        <v>158</v>
      </c>
      <c r="C111" s="98" t="s">
        <v>159</v>
      </c>
      <c r="D111" s="98" t="s">
        <v>155</v>
      </c>
      <c r="L111" s="4" t="s">
        <v>153</v>
      </c>
      <c r="M111" s="4" t="s">
        <v>189</v>
      </c>
      <c r="N111" s="4" t="b">
        <f t="shared" si="1"/>
        <v>0</v>
      </c>
      <c r="U111" s="31"/>
    </row>
    <row r="112" spans="1:21" hidden="1" x14ac:dyDescent="0.15">
      <c r="A112" s="98" t="s">
        <v>155</v>
      </c>
      <c r="B112" s="98" t="s">
        <v>160</v>
      </c>
      <c r="C112" s="98" t="s">
        <v>161</v>
      </c>
      <c r="D112" s="98" t="s">
        <v>155</v>
      </c>
      <c r="L112" s="4" t="s">
        <v>156</v>
      </c>
      <c r="M112" s="4" t="s">
        <v>189</v>
      </c>
      <c r="N112" s="4" t="b">
        <f t="shared" si="1"/>
        <v>0</v>
      </c>
      <c r="U112" s="31"/>
    </row>
    <row r="113" spans="1:21" hidden="1" x14ac:dyDescent="0.15">
      <c r="A113" s="98" t="s">
        <v>155</v>
      </c>
      <c r="B113" s="98" t="s">
        <v>162</v>
      </c>
      <c r="C113" s="98" t="s">
        <v>163</v>
      </c>
      <c r="D113" s="98" t="s">
        <v>155</v>
      </c>
      <c r="L113" s="4" t="s">
        <v>158</v>
      </c>
      <c r="M113" s="4" t="s">
        <v>189</v>
      </c>
      <c r="N113" s="4" t="b">
        <f t="shared" si="1"/>
        <v>0</v>
      </c>
      <c r="U113" s="31"/>
    </row>
    <row r="114" spans="1:21" hidden="1" x14ac:dyDescent="0.15">
      <c r="A114" s="98"/>
      <c r="B114" s="98"/>
      <c r="C114" s="98"/>
      <c r="D114" s="98"/>
      <c r="N114" s="4" t="b">
        <f t="shared" si="1"/>
        <v>1</v>
      </c>
      <c r="U114" s="31"/>
    </row>
    <row r="115" spans="1:21" hidden="1" x14ac:dyDescent="0.15">
      <c r="A115" s="100" t="s">
        <v>177</v>
      </c>
      <c r="B115" s="98" t="s">
        <v>164</v>
      </c>
      <c r="C115" s="98" t="s">
        <v>172</v>
      </c>
      <c r="D115" s="100" t="s">
        <v>177</v>
      </c>
      <c r="L115" s="4" t="s">
        <v>160</v>
      </c>
      <c r="M115" s="4" t="s">
        <v>190</v>
      </c>
      <c r="N115" s="4" t="b">
        <f t="shared" ref="N115:N123" si="2">EXACT(B115,L115)</f>
        <v>0</v>
      </c>
      <c r="U115" s="31"/>
    </row>
    <row r="116" spans="1:21" hidden="1" x14ac:dyDescent="0.15">
      <c r="A116" s="98"/>
      <c r="B116" s="98"/>
      <c r="C116" s="98"/>
      <c r="D116" s="98"/>
      <c r="J116" s="100"/>
      <c r="N116" s="4" t="b">
        <f t="shared" si="2"/>
        <v>1</v>
      </c>
      <c r="U116" s="13"/>
    </row>
    <row r="117" spans="1:21" hidden="1" x14ac:dyDescent="0.15">
      <c r="A117" s="100" t="s">
        <v>178</v>
      </c>
      <c r="B117" s="98" t="s">
        <v>165</v>
      </c>
      <c r="C117" s="98" t="s">
        <v>166</v>
      </c>
      <c r="D117" s="100" t="s">
        <v>178</v>
      </c>
      <c r="J117" s="100"/>
      <c r="L117" s="4" t="s">
        <v>162</v>
      </c>
      <c r="M117" s="4" t="s">
        <v>191</v>
      </c>
      <c r="N117" s="4" t="b">
        <f t="shared" si="2"/>
        <v>0</v>
      </c>
      <c r="U117" s="13"/>
    </row>
    <row r="118" spans="1:21" hidden="1" x14ac:dyDescent="0.15">
      <c r="A118" s="98"/>
      <c r="B118" s="98"/>
      <c r="C118" s="98"/>
      <c r="D118" s="98"/>
      <c r="J118" s="100"/>
      <c r="N118" s="4" t="b">
        <f t="shared" si="2"/>
        <v>1</v>
      </c>
      <c r="U118" s="13"/>
    </row>
    <row r="119" spans="1:21" hidden="1" x14ac:dyDescent="0.15">
      <c r="A119" s="100" t="s">
        <v>176</v>
      </c>
      <c r="B119" s="98" t="s">
        <v>167</v>
      </c>
      <c r="C119" s="98" t="s">
        <v>168</v>
      </c>
      <c r="D119" s="100" t="s">
        <v>176</v>
      </c>
      <c r="L119" s="4" t="s">
        <v>164</v>
      </c>
      <c r="M119" s="4" t="s">
        <v>192</v>
      </c>
      <c r="N119" s="4" t="b">
        <f t="shared" si="2"/>
        <v>0</v>
      </c>
      <c r="U119" s="13"/>
    </row>
    <row r="120" spans="1:21" hidden="1" x14ac:dyDescent="0.15">
      <c r="A120" s="100" t="s">
        <v>176</v>
      </c>
      <c r="B120" s="98" t="s">
        <v>169</v>
      </c>
      <c r="C120" s="98" t="s">
        <v>170</v>
      </c>
      <c r="D120" s="100" t="s">
        <v>176</v>
      </c>
      <c r="L120" s="4" t="s">
        <v>165</v>
      </c>
      <c r="M120" s="4" t="s">
        <v>192</v>
      </c>
      <c r="N120" s="4" t="b">
        <f t="shared" si="2"/>
        <v>0</v>
      </c>
      <c r="U120" s="13"/>
    </row>
    <row r="121" spans="1:21" hidden="1" x14ac:dyDescent="0.15">
      <c r="A121" s="98"/>
      <c r="B121" s="98"/>
      <c r="C121" s="98"/>
      <c r="D121" s="98"/>
      <c r="L121" s="4" t="s">
        <v>167</v>
      </c>
      <c r="N121" s="4" t="b">
        <f t="shared" si="2"/>
        <v>0</v>
      </c>
      <c r="U121" s="13"/>
    </row>
    <row r="122" spans="1:21" hidden="1" x14ac:dyDescent="0.15">
      <c r="A122" s="98"/>
      <c r="B122" s="98"/>
      <c r="C122" s="98"/>
      <c r="D122" s="98"/>
      <c r="L122" s="4" t="s">
        <v>169</v>
      </c>
      <c r="N122" s="4" t="b">
        <f t="shared" si="2"/>
        <v>0</v>
      </c>
      <c r="U122" s="18"/>
    </row>
    <row r="123" spans="1:21" hidden="1" x14ac:dyDescent="0.15">
      <c r="A123" s="100" t="s">
        <v>38</v>
      </c>
      <c r="B123" s="98"/>
      <c r="C123" s="98"/>
      <c r="D123" s="98"/>
      <c r="N123" s="4" t="b">
        <f t="shared" si="2"/>
        <v>1</v>
      </c>
      <c r="U123" s="18"/>
    </row>
    <row r="124" spans="1:21" hidden="1" x14ac:dyDescent="0.15">
      <c r="A124" s="100" t="s">
        <v>45</v>
      </c>
      <c r="B124" s="98"/>
      <c r="C124" s="98"/>
      <c r="D124" s="98"/>
      <c r="U124" s="18"/>
    </row>
    <row r="125" spans="1:21" hidden="1" x14ac:dyDescent="0.15">
      <c r="A125" s="100" t="s">
        <v>58</v>
      </c>
      <c r="B125" s="98"/>
      <c r="C125" s="98"/>
      <c r="D125" s="98"/>
      <c r="U125" s="18"/>
    </row>
    <row r="126" spans="1:21" hidden="1" x14ac:dyDescent="0.15">
      <c r="A126" s="100" t="s">
        <v>68</v>
      </c>
      <c r="B126" s="98"/>
      <c r="C126" s="98"/>
      <c r="D126" s="98"/>
      <c r="U126" s="18"/>
    </row>
    <row r="127" spans="1:21" hidden="1" x14ac:dyDescent="0.15">
      <c r="A127" s="100" t="s">
        <v>92</v>
      </c>
      <c r="B127" s="98"/>
      <c r="C127" s="98"/>
      <c r="D127" s="98"/>
      <c r="U127" s="18"/>
    </row>
    <row r="128" spans="1:21" hidden="1" x14ac:dyDescent="0.15">
      <c r="A128" s="100" t="s">
        <v>114</v>
      </c>
      <c r="B128" s="98"/>
      <c r="C128" s="98"/>
      <c r="D128" s="98"/>
      <c r="U128" s="18"/>
    </row>
    <row r="129" spans="1:21" hidden="1" x14ac:dyDescent="0.15">
      <c r="A129" s="100" t="s">
        <v>121</v>
      </c>
      <c r="B129" s="98"/>
      <c r="C129" s="98"/>
      <c r="D129" s="98"/>
      <c r="U129" s="18"/>
    </row>
    <row r="130" spans="1:21" hidden="1" x14ac:dyDescent="0.15">
      <c r="A130" s="100" t="s">
        <v>179</v>
      </c>
      <c r="B130" s="98"/>
      <c r="C130" s="98"/>
      <c r="D130" s="98"/>
      <c r="U130" s="18"/>
    </row>
    <row r="131" spans="1:21" hidden="1" x14ac:dyDescent="0.15">
      <c r="A131" s="100" t="s">
        <v>133</v>
      </c>
      <c r="B131" s="98"/>
      <c r="C131" s="98"/>
      <c r="D131" s="98"/>
      <c r="U131" s="1"/>
    </row>
    <row r="132" spans="1:21" hidden="1" x14ac:dyDescent="0.15">
      <c r="A132" s="100" t="s">
        <v>137</v>
      </c>
      <c r="B132" s="98"/>
      <c r="C132" s="98"/>
      <c r="D132" s="98"/>
      <c r="U132" s="1"/>
    </row>
    <row r="133" spans="1:21" hidden="1" x14ac:dyDescent="0.15">
      <c r="A133" s="100" t="s">
        <v>147</v>
      </c>
      <c r="B133" s="98"/>
      <c r="C133" s="98"/>
      <c r="D133" s="98"/>
      <c r="U133" s="1"/>
    </row>
    <row r="134" spans="1:21" hidden="1" x14ac:dyDescent="0.15">
      <c r="A134" s="100" t="s">
        <v>151</v>
      </c>
      <c r="B134" s="98"/>
      <c r="C134" s="98"/>
      <c r="D134" s="98"/>
      <c r="U134" s="1"/>
    </row>
    <row r="135" spans="1:21" hidden="1" x14ac:dyDescent="0.15">
      <c r="A135" s="100" t="s">
        <v>155</v>
      </c>
      <c r="B135" s="98"/>
      <c r="C135" s="98"/>
      <c r="D135" s="98"/>
      <c r="U135" s="1"/>
    </row>
    <row r="136" spans="1:21" hidden="1" x14ac:dyDescent="0.15">
      <c r="A136" s="100" t="s">
        <v>177</v>
      </c>
      <c r="B136" s="98"/>
      <c r="C136" s="98"/>
      <c r="D136" s="98"/>
      <c r="U136" s="1"/>
    </row>
    <row r="137" spans="1:21" hidden="1" x14ac:dyDescent="0.15">
      <c r="A137" s="100" t="s">
        <v>178</v>
      </c>
      <c r="B137" s="98"/>
      <c r="C137" s="98"/>
      <c r="D137" s="98"/>
      <c r="U137" s="3"/>
    </row>
    <row r="138" spans="1:21" hidden="1" x14ac:dyDescent="0.15">
      <c r="A138" s="100" t="s">
        <v>176</v>
      </c>
      <c r="B138" s="98"/>
      <c r="C138" s="98"/>
      <c r="D138" s="98"/>
    </row>
    <row r="147" spans="21:21" x14ac:dyDescent="0.15">
      <c r="U147" s="3"/>
    </row>
    <row r="149" spans="21:21" x14ac:dyDescent="0.15">
      <c r="U149" s="3"/>
    </row>
  </sheetData>
  <sheetProtection algorithmName="SHA-512" hashValue="c5+s1AtRNv2Q3qorA4okamWpUCJ/n2vR3Gl7wMjxmUFKQUbzwD5qRuAzxvV9qyP5QAFyCjCqsRm9PaVNvgc9PA==" saltValue="d1NhgihEvDFAWGWdX4pZIw==" spinCount="100000" sheet="1" objects="1" scenarios="1"/>
  <mergeCells count="52">
    <mergeCell ref="A1:N1"/>
    <mergeCell ref="A2:N2"/>
    <mergeCell ref="A4:C4"/>
    <mergeCell ref="D4:M4"/>
    <mergeCell ref="A5:C5"/>
    <mergeCell ref="D5:M5"/>
    <mergeCell ref="A6:C6"/>
    <mergeCell ref="D6:M6"/>
    <mergeCell ref="A7:C7"/>
    <mergeCell ref="D7:H7"/>
    <mergeCell ref="I7:J7"/>
    <mergeCell ref="K7:M7"/>
    <mergeCell ref="I19:I23"/>
    <mergeCell ref="J19:N19"/>
    <mergeCell ref="J20:J23"/>
    <mergeCell ref="K20:N20"/>
    <mergeCell ref="K21:K23"/>
    <mergeCell ref="L21:N21"/>
    <mergeCell ref="L22:L23"/>
    <mergeCell ref="M22:N22"/>
    <mergeCell ref="C24:D24"/>
    <mergeCell ref="E24:F24"/>
    <mergeCell ref="G24:H24"/>
    <mergeCell ref="B10:C10"/>
    <mergeCell ref="G10:H10"/>
    <mergeCell ref="B19:B23"/>
    <mergeCell ref="C19:D23"/>
    <mergeCell ref="E19:F23"/>
    <mergeCell ref="G19:H23"/>
    <mergeCell ref="C29:D29"/>
    <mergeCell ref="E29:F29"/>
    <mergeCell ref="G29:H29"/>
    <mergeCell ref="C25:D25"/>
    <mergeCell ref="E25:F25"/>
    <mergeCell ref="G25:H25"/>
    <mergeCell ref="C26:D26"/>
    <mergeCell ref="E26:F26"/>
    <mergeCell ref="G26:H26"/>
    <mergeCell ref="C27:D27"/>
    <mergeCell ref="E27:F27"/>
    <mergeCell ref="G27:H27"/>
    <mergeCell ref="C28:D28"/>
    <mergeCell ref="E28:F28"/>
    <mergeCell ref="H43:J43"/>
    <mergeCell ref="K42:N42"/>
    <mergeCell ref="B33:N38"/>
    <mergeCell ref="H40:J40"/>
    <mergeCell ref="H41:J41"/>
    <mergeCell ref="K40:N40"/>
    <mergeCell ref="H42:J42"/>
    <mergeCell ref="K41:N41"/>
    <mergeCell ref="K43:N43"/>
  </mergeCells>
  <phoneticPr fontId="5"/>
  <dataValidations xWindow="144" yWindow="807" count="15">
    <dataValidation type="list" allowBlank="1" showInputMessage="1" showErrorMessage="1" sqref="D4:M4" xr:uid="{4B070CBF-E979-486C-BD73-EF27AC9E4E00}">
      <formula1>$A$122:$A$138</formula1>
    </dataValidation>
    <dataValidation type="list" allowBlank="1" showInputMessage="1" showErrorMessage="1" prompt="実施機関名を入力後にリストから選択してください" sqref="D5:M5" xr:uid="{DF048742-117C-4819-9103-E96F3935A063}">
      <formula1>INDIRECT($D$4)</formula1>
    </dataValidation>
    <dataValidation imeMode="hiragana" allowBlank="1" showInputMessage="1" showErrorMessage="1" prompt="以下の評価の場合は、分析および改善等を特記事項に記載の上、提出すること。_x000a_ただし「 ⑥業務への活用度」の評価を除く①～⑤を対象とする。_x000a__x000a_・1開催で同じ設問に複数の「3」以下がある_x000a_・同一受講者に複数の「3」以下がある_x000a_・「2」以下がある_x000a_" sqref="B33:N38" xr:uid="{A9BA1327-AE68-490B-AB4E-C53E294F89E7}"/>
    <dataValidation type="list" allowBlank="1" showInputMessage="1" showErrorMessage="1" sqref="E24:F28" xr:uid="{5E800B2E-F517-4910-AB63-73C30C973ABA}">
      <formula1>"リモート形式 ,集合形式,その他"</formula1>
    </dataValidation>
    <dataValidation type="whole" imeMode="off" operator="greaterThanOrEqual" allowBlank="1" showInputMessage="1" showErrorMessage="1" prompt="このセルの後は受講区分①②を入力してください。_x000a_一般受講も含めた人数を入力してください。" sqref="J24:J28" xr:uid="{8BA7A672-3131-4B39-9C9D-460417882919}">
      <formula1>K24</formula1>
    </dataValidation>
    <dataValidation type="whole" imeMode="off" operator="greaterThanOrEqual" allowBlank="1" showInputMessage="1" showErrorMessage="1" sqref="I24:I28" xr:uid="{62DD98D3-3AE7-4939-AA2F-AA413487AA9A}">
      <formula1>J24</formula1>
    </dataValidation>
    <dataValidation imeMode="off" allowBlank="1" showInputMessage="1" showErrorMessage="1" prompt="0人の場合は０と入力してください" sqref="M24:M28" xr:uid="{5C9FDA18-149C-441B-9A05-4AE92F7588FB}"/>
    <dataValidation imeMode="off" allowBlank="1" showInputMessage="1" showErrorMessage="1" prompt="0人の場合は０と入力してください。このセルの後は登録セキスペの人数を入力してください" sqref="N24:N28" xr:uid="{89DF490D-E445-49DE-81AD-6F18346D1693}"/>
    <dataValidation allowBlank="1" showInputMessage="1" showErrorMessage="1" error="yyyy/mm/ddで入力してください" prompt="入力はyyyy/mm/ddでも表示はyyyy年mm月dd日になります" sqref="K7:M7" xr:uid="{509C0C26-57DF-4C71-9459-BB4F8ED8E047}"/>
    <dataValidation type="whole" operator="greaterThanOrEqual" allowBlank="1" showInputMessage="1" showErrorMessage="1" error="修了者数より多い人数を入力してください" prompt="先に受講者区分①②を入力してください" sqref="K24:K28" xr:uid="{AE40488E-A449-4B86-97A7-B3317053CD6E}">
      <formula1>L24</formula1>
    </dataValidation>
    <dataValidation imeMode="off" allowBlank="1" showInputMessage="1" showErrorMessage="1" prompt="入力はyyyy/mm/ddでも表示はyyyy年mm月dd日になります" sqref="K40:N40" xr:uid="{DD0F5911-0994-4C68-8CBB-A4BA1976FA53}"/>
    <dataValidation imeMode="off" allowBlank="1" showInputMessage="1" showErrorMessage="1" error="yyyy/mm/ddで入力してください" prompt="入力はyyyy/mm/ddでも表示はyyyy年mm月dd日になります" sqref="C24:D28" xr:uid="{F11ABF80-AF25-4D17-9193-87754A89E396}"/>
    <dataValidation imeMode="off" allowBlank="1" showInputMessage="1" showErrorMessage="1" sqref="K42:N43" xr:uid="{A68DB47A-C3FB-4028-8FA4-1BB72C21F7DE}"/>
    <dataValidation allowBlank="1" showInputMessage="1" showErrorMessage="1" prompt="②受講修了者　データタ数_x000a_③アンケート　データ数_x000a_④氏名　データ数_x000a_行数が一致することを確認してください" sqref="L29" xr:uid="{E90F3191-B064-4177-A943-F96141CB0D06}"/>
    <dataValidation allowBlank="1" showInputMessage="1" showErrorMessage="1" error="yyyy/mm/ddで入力してください" prompt="入力はyyyy/mm/ddでも表示はyyyy年mm月になります" sqref="D7:H7" xr:uid="{E170D241-417D-4431-BE5A-9F26F72B45BA}"/>
  </dataValidations>
  <pageMargins left="0.39370078740157483" right="0.31496062992125984" top="0.43307086614173229" bottom="0.15748031496062992"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2885-D595-4AC5-935F-71274E0E32D9}">
  <sheetPr>
    <tabColor rgb="FF00B0F0"/>
  </sheetPr>
  <dimension ref="A1:V149"/>
  <sheetViews>
    <sheetView showGridLines="0" view="pageBreakPreview" zoomScaleNormal="100" zoomScaleSheetLayoutView="100" workbookViewId="0">
      <selection sqref="A1:N1"/>
    </sheetView>
  </sheetViews>
  <sheetFormatPr defaultColWidth="9" defaultRowHeight="13.5" x14ac:dyDescent="0.15"/>
  <cols>
    <col min="1" max="1" width="4.375" style="11" customWidth="1"/>
    <col min="2" max="8" width="6.125" style="4" customWidth="1"/>
    <col min="9" max="14" width="8" style="4" customWidth="1"/>
    <col min="15" max="17" width="14.625" style="4" customWidth="1"/>
    <col min="18" max="18" width="16.375" style="5" customWidth="1"/>
    <col min="19" max="19" width="14.625" style="5" customWidth="1"/>
    <col min="20" max="20" width="14.625" style="3" customWidth="1"/>
    <col min="21" max="21" width="14.625" style="5" customWidth="1"/>
    <col min="22" max="16384" width="9" style="3"/>
  </cols>
  <sheetData>
    <row r="1" spans="1:22" s="1" customFormat="1" ht="36.75" customHeight="1" x14ac:dyDescent="0.15">
      <c r="A1" s="224" t="s">
        <v>180</v>
      </c>
      <c r="B1" s="224"/>
      <c r="C1" s="224"/>
      <c r="D1" s="224"/>
      <c r="E1" s="224"/>
      <c r="F1" s="224"/>
      <c r="G1" s="224"/>
      <c r="H1" s="224"/>
      <c r="I1" s="224"/>
      <c r="J1" s="224"/>
      <c r="K1" s="224"/>
      <c r="L1" s="224"/>
      <c r="M1" s="224"/>
      <c r="N1" s="224"/>
      <c r="O1" s="17"/>
      <c r="P1" s="17"/>
      <c r="Q1" s="17"/>
      <c r="R1" s="17"/>
      <c r="S1" s="17"/>
      <c r="U1" s="17"/>
    </row>
    <row r="2" spans="1:22" s="1" customFormat="1" ht="36.75" customHeight="1" x14ac:dyDescent="0.15">
      <c r="A2" s="225" t="s">
        <v>33</v>
      </c>
      <c r="B2" s="225"/>
      <c r="C2" s="225"/>
      <c r="D2" s="225"/>
      <c r="E2" s="225"/>
      <c r="F2" s="225"/>
      <c r="G2" s="225"/>
      <c r="H2" s="225"/>
      <c r="I2" s="225"/>
      <c r="J2" s="225"/>
      <c r="K2" s="225"/>
      <c r="L2" s="225"/>
      <c r="M2" s="225"/>
      <c r="N2" s="225"/>
      <c r="O2" s="7"/>
      <c r="P2" s="7"/>
      <c r="Q2" s="7"/>
      <c r="R2" s="9"/>
      <c r="S2" s="8"/>
      <c r="T2" s="2"/>
      <c r="U2" s="16"/>
      <c r="V2" s="2"/>
    </row>
    <row r="3" spans="1:22" s="1" customFormat="1" ht="12" customHeight="1" x14ac:dyDescent="0.15">
      <c r="A3" s="19"/>
      <c r="B3" s="7"/>
      <c r="C3" s="7"/>
      <c r="D3" s="7"/>
      <c r="E3" s="7"/>
      <c r="F3" s="7"/>
      <c r="G3" s="7"/>
      <c r="H3" s="7"/>
      <c r="I3" s="7"/>
      <c r="J3" s="7"/>
      <c r="K3" s="7"/>
      <c r="L3" s="7"/>
      <c r="M3" s="7"/>
      <c r="N3" s="7"/>
      <c r="O3" s="7"/>
      <c r="P3" s="7"/>
      <c r="Q3" s="7"/>
      <c r="R3" s="9"/>
      <c r="S3" s="8"/>
      <c r="T3" s="2"/>
      <c r="U3" s="16"/>
      <c r="V3" s="2"/>
    </row>
    <row r="4" spans="1:22" s="1" customFormat="1" ht="27.75" customHeight="1" x14ac:dyDescent="0.15">
      <c r="A4" s="213" t="s">
        <v>32</v>
      </c>
      <c r="B4" s="214"/>
      <c r="C4" s="215"/>
      <c r="D4" s="249" t="s">
        <v>4</v>
      </c>
      <c r="E4" s="250"/>
      <c r="F4" s="250"/>
      <c r="G4" s="250"/>
      <c r="H4" s="250"/>
      <c r="I4" s="250"/>
      <c r="J4" s="250"/>
      <c r="K4" s="250"/>
      <c r="L4" s="250"/>
      <c r="M4" s="251"/>
      <c r="N4" s="16"/>
      <c r="O4" s="26"/>
      <c r="P4" s="26"/>
    </row>
    <row r="5" spans="1:22" s="1" customFormat="1" ht="27.75" customHeight="1" x14ac:dyDescent="0.15">
      <c r="A5" s="213" t="s">
        <v>181</v>
      </c>
      <c r="B5" s="214"/>
      <c r="C5" s="215"/>
      <c r="D5" s="249" t="s">
        <v>31</v>
      </c>
      <c r="E5" s="250"/>
      <c r="F5" s="250"/>
      <c r="G5" s="36"/>
      <c r="H5" s="36"/>
      <c r="I5" s="23"/>
      <c r="J5" s="23"/>
      <c r="K5" s="23"/>
      <c r="L5" s="23"/>
      <c r="M5" s="35"/>
      <c r="O5" s="15"/>
      <c r="P5" s="15"/>
    </row>
    <row r="6" spans="1:22" s="1" customFormat="1" ht="27.75" customHeight="1" x14ac:dyDescent="0.15">
      <c r="A6" s="213" t="s">
        <v>182</v>
      </c>
      <c r="B6" s="214"/>
      <c r="C6" s="215"/>
      <c r="D6" s="249" t="s">
        <v>37</v>
      </c>
      <c r="E6" s="250"/>
      <c r="F6" s="250"/>
      <c r="G6" s="250"/>
      <c r="H6" s="250"/>
      <c r="I6" s="250"/>
      <c r="J6" s="250"/>
      <c r="K6" s="250"/>
      <c r="L6" s="250"/>
      <c r="M6" s="251"/>
      <c r="N6" s="16"/>
      <c r="O6" s="26"/>
      <c r="P6" s="26"/>
    </row>
    <row r="7" spans="1:22" s="1" customFormat="1" ht="27.75" customHeight="1" x14ac:dyDescent="0.15">
      <c r="A7" s="219" t="s">
        <v>175</v>
      </c>
      <c r="B7" s="220"/>
      <c r="C7" s="220"/>
      <c r="D7" s="252" t="s">
        <v>16</v>
      </c>
      <c r="E7" s="252"/>
      <c r="F7" s="252"/>
      <c r="G7" s="252"/>
      <c r="H7" s="252"/>
      <c r="I7" s="222" t="s">
        <v>6</v>
      </c>
      <c r="J7" s="222"/>
      <c r="K7" s="252">
        <v>44476</v>
      </c>
      <c r="L7" s="252"/>
      <c r="M7" s="252"/>
      <c r="O7" s="10"/>
      <c r="P7" s="10"/>
    </row>
    <row r="8" spans="1:22" s="1" customFormat="1" ht="12" customHeight="1" x14ac:dyDescent="0.15">
      <c r="A8" s="24"/>
      <c r="B8" s="30"/>
      <c r="C8" s="30"/>
      <c r="D8" s="30"/>
      <c r="E8" s="30"/>
      <c r="F8" s="30"/>
      <c r="G8" s="30"/>
      <c r="H8" s="30"/>
      <c r="I8" s="30"/>
      <c r="J8" s="30"/>
      <c r="K8" s="30"/>
      <c r="L8" s="30"/>
      <c r="M8" s="30"/>
      <c r="N8" s="30"/>
      <c r="O8" s="20"/>
      <c r="P8" s="20"/>
      <c r="Q8" s="30"/>
      <c r="R8" s="6"/>
      <c r="S8" s="6"/>
      <c r="U8" s="6"/>
    </row>
    <row r="9" spans="1:22" s="1" customFormat="1" ht="18" customHeight="1" x14ac:dyDescent="0.15">
      <c r="A9" s="38" t="s">
        <v>15</v>
      </c>
      <c r="B9" s="4"/>
      <c r="C9" s="4"/>
      <c r="D9" s="4"/>
      <c r="E9" s="4"/>
      <c r="F9" s="4"/>
      <c r="G9" s="4"/>
      <c r="H9" s="39"/>
      <c r="I9" s="39"/>
      <c r="J9" s="39"/>
      <c r="K9" s="39"/>
      <c r="L9" s="39"/>
      <c r="M9" s="4"/>
      <c r="N9" s="4"/>
      <c r="O9" s="29"/>
      <c r="P9" s="29"/>
      <c r="Q9" s="29"/>
      <c r="R9" s="6"/>
      <c r="S9" s="6"/>
      <c r="T9" s="6"/>
      <c r="U9" s="6"/>
    </row>
    <row r="10" spans="1:22" s="1" customFormat="1" ht="18" customHeight="1" x14ac:dyDescent="0.15">
      <c r="A10" s="11"/>
      <c r="B10" s="173"/>
      <c r="C10" s="173"/>
      <c r="D10" s="56" t="s">
        <v>12</v>
      </c>
      <c r="E10" s="57"/>
      <c r="F10" s="58"/>
      <c r="G10" s="253">
        <v>3</v>
      </c>
      <c r="H10" s="254"/>
      <c r="I10" s="37" t="s">
        <v>11</v>
      </c>
      <c r="J10" s="39"/>
      <c r="K10" s="39"/>
      <c r="L10" s="39"/>
      <c r="M10" s="39"/>
      <c r="N10" s="39"/>
      <c r="T10" s="6"/>
      <c r="U10" s="6"/>
    </row>
    <row r="11" spans="1:22" s="1" customFormat="1" ht="14.25" customHeight="1" x14ac:dyDescent="0.15">
      <c r="A11" s="11"/>
      <c r="B11" s="11"/>
      <c r="C11" s="11"/>
      <c r="D11" s="11"/>
      <c r="E11" s="11"/>
      <c r="F11" s="40"/>
      <c r="G11" s="40"/>
      <c r="J11" s="76" t="s">
        <v>27</v>
      </c>
      <c r="K11" s="39"/>
      <c r="L11" s="39"/>
      <c r="M11" s="39"/>
      <c r="N11" s="39"/>
      <c r="U11" s="6"/>
    </row>
    <row r="12" spans="1:22" s="1" customFormat="1" ht="18" customHeight="1" x14ac:dyDescent="0.15">
      <c r="A12" s="38" t="s">
        <v>14</v>
      </c>
      <c r="B12" s="11"/>
      <c r="C12" s="11"/>
      <c r="D12" s="11"/>
      <c r="F12" s="11"/>
      <c r="G12" s="11"/>
      <c r="H12" s="39"/>
      <c r="I12" s="39"/>
      <c r="J12" s="39"/>
      <c r="K12" s="39"/>
      <c r="L12" s="39"/>
      <c r="M12" s="41"/>
      <c r="N12" s="41"/>
      <c r="O12" s="12"/>
      <c r="P12" s="12"/>
      <c r="R12" s="6"/>
    </row>
    <row r="13" spans="1:22" s="1" customFormat="1" ht="18" customHeight="1" x14ac:dyDescent="0.15">
      <c r="A13" s="38"/>
      <c r="B13" s="59" t="s">
        <v>183</v>
      </c>
      <c r="C13" s="4"/>
      <c r="D13" s="4"/>
      <c r="E13" s="4"/>
      <c r="F13" s="4"/>
      <c r="G13" s="4"/>
      <c r="H13" s="4"/>
      <c r="I13" s="4"/>
      <c r="J13" s="4"/>
      <c r="K13" s="4"/>
      <c r="L13" s="4"/>
      <c r="M13" s="4"/>
      <c r="N13" s="4"/>
      <c r="O13" s="29"/>
      <c r="P13" s="29"/>
      <c r="Q13" s="29"/>
      <c r="R13" s="6"/>
      <c r="S13" s="6"/>
    </row>
    <row r="14" spans="1:22" s="1" customFormat="1" ht="18" customHeight="1" x14ac:dyDescent="0.15">
      <c r="A14" s="38"/>
      <c r="B14" s="59" t="s">
        <v>21</v>
      </c>
      <c r="C14" s="4"/>
      <c r="D14" s="4"/>
      <c r="E14" s="4"/>
      <c r="F14" s="4"/>
      <c r="G14" s="4"/>
      <c r="H14" s="99"/>
      <c r="I14" s="69"/>
      <c r="J14" s="69"/>
      <c r="K14" s="69"/>
      <c r="L14" s="69"/>
      <c r="M14" s="69"/>
      <c r="N14" s="16"/>
      <c r="O14" s="55"/>
      <c r="P14" s="55"/>
      <c r="Q14" s="55"/>
      <c r="R14" s="6"/>
      <c r="S14" s="6"/>
    </row>
    <row r="15" spans="1:22" s="1" customFormat="1" ht="18" customHeight="1" x14ac:dyDescent="0.15">
      <c r="A15" s="38"/>
      <c r="B15" s="68" t="s">
        <v>23</v>
      </c>
      <c r="C15" s="16"/>
      <c r="D15" s="69"/>
      <c r="E15" s="4"/>
      <c r="F15" s="4"/>
      <c r="G15" s="4"/>
      <c r="H15" s="67"/>
      <c r="I15" s="67"/>
      <c r="J15" s="67"/>
      <c r="K15" s="67"/>
      <c r="L15" s="67"/>
      <c r="M15" s="67"/>
      <c r="N15" s="67"/>
      <c r="O15" s="55"/>
    </row>
    <row r="16" spans="1:22" s="1" customFormat="1" ht="18" customHeight="1" x14ac:dyDescent="0.15">
      <c r="A16" s="38"/>
      <c r="B16" s="70" t="s">
        <v>24</v>
      </c>
      <c r="C16" s="16"/>
      <c r="D16" s="16"/>
      <c r="E16" s="4"/>
      <c r="F16" s="4"/>
      <c r="G16" s="4"/>
      <c r="H16" s="67"/>
      <c r="I16" s="67"/>
      <c r="J16" s="67"/>
      <c r="K16" s="67"/>
      <c r="L16" s="67"/>
      <c r="M16" s="67"/>
      <c r="N16" s="67"/>
      <c r="O16" s="55"/>
    </row>
    <row r="17" spans="1:22" s="1" customFormat="1" ht="18" customHeight="1" x14ac:dyDescent="0.15">
      <c r="A17" s="38"/>
      <c r="B17" s="16"/>
      <c r="C17" s="67"/>
      <c r="D17" s="16"/>
      <c r="E17" s="67"/>
      <c r="F17" s="67"/>
      <c r="G17" s="67"/>
      <c r="H17" s="67"/>
      <c r="I17" s="67"/>
      <c r="J17" s="67"/>
      <c r="K17" s="67"/>
      <c r="L17" s="67"/>
      <c r="M17" s="67"/>
      <c r="N17" s="67"/>
      <c r="O17" s="55"/>
    </row>
    <row r="18" spans="1:22" s="1" customFormat="1" ht="12" customHeight="1" thickBot="1" x14ac:dyDescent="0.2">
      <c r="A18" s="39"/>
      <c r="B18" s="45"/>
      <c r="C18" s="45"/>
      <c r="D18" s="45"/>
      <c r="E18" s="45"/>
      <c r="F18" s="45"/>
      <c r="G18" s="45"/>
      <c r="H18" s="45"/>
      <c r="I18" s="45"/>
      <c r="J18" s="45"/>
      <c r="K18" s="45"/>
      <c r="L18" s="45"/>
      <c r="M18" s="46"/>
      <c r="N18" s="46"/>
      <c r="O18" s="14"/>
      <c r="P18" s="14"/>
      <c r="Q18" s="12"/>
      <c r="R18" s="6"/>
      <c r="S18" s="6"/>
      <c r="T18" s="2"/>
      <c r="V18" s="2"/>
    </row>
    <row r="19" spans="1:22" s="1" customFormat="1" ht="15.75" customHeight="1" x14ac:dyDescent="0.15">
      <c r="A19" s="39"/>
      <c r="B19" s="176" t="s">
        <v>5</v>
      </c>
      <c r="C19" s="179" t="s">
        <v>2</v>
      </c>
      <c r="D19" s="180"/>
      <c r="E19" s="185" t="s">
        <v>36</v>
      </c>
      <c r="F19" s="186"/>
      <c r="G19" s="185" t="s">
        <v>35</v>
      </c>
      <c r="H19" s="191"/>
      <c r="I19" s="196" t="s">
        <v>3</v>
      </c>
      <c r="J19" s="199" t="s">
        <v>26</v>
      </c>
      <c r="K19" s="200"/>
      <c r="L19" s="200"/>
      <c r="M19" s="200"/>
      <c r="N19" s="201"/>
    </row>
    <row r="20" spans="1:22" s="1" customFormat="1" ht="15.75" customHeight="1" x14ac:dyDescent="0.15">
      <c r="A20" s="39"/>
      <c r="B20" s="177"/>
      <c r="C20" s="181"/>
      <c r="D20" s="182"/>
      <c r="E20" s="187"/>
      <c r="F20" s="188"/>
      <c r="G20" s="192"/>
      <c r="H20" s="193"/>
      <c r="I20" s="197"/>
      <c r="J20" s="202"/>
      <c r="K20" s="204" t="s">
        <v>17</v>
      </c>
      <c r="L20" s="205"/>
      <c r="M20" s="205"/>
      <c r="N20" s="206"/>
    </row>
    <row r="21" spans="1:22" s="1" customFormat="1" ht="15.75" customHeight="1" x14ac:dyDescent="0.15">
      <c r="A21" s="39"/>
      <c r="B21" s="177"/>
      <c r="C21" s="181"/>
      <c r="D21" s="182"/>
      <c r="E21" s="187"/>
      <c r="F21" s="188"/>
      <c r="G21" s="192"/>
      <c r="H21" s="193"/>
      <c r="I21" s="197"/>
      <c r="J21" s="202"/>
      <c r="K21" s="207"/>
      <c r="L21" s="204" t="s">
        <v>25</v>
      </c>
      <c r="M21" s="205"/>
      <c r="N21" s="206"/>
    </row>
    <row r="22" spans="1:22" s="1" customFormat="1" ht="15.75" customHeight="1" x14ac:dyDescent="0.15">
      <c r="A22" s="39"/>
      <c r="B22" s="177"/>
      <c r="C22" s="181"/>
      <c r="D22" s="182"/>
      <c r="E22" s="187"/>
      <c r="F22" s="188"/>
      <c r="G22" s="192"/>
      <c r="H22" s="193"/>
      <c r="I22" s="197"/>
      <c r="J22" s="202"/>
      <c r="K22" s="207"/>
      <c r="L22" s="209"/>
      <c r="M22" s="211" t="s">
        <v>18</v>
      </c>
      <c r="N22" s="212"/>
    </row>
    <row r="23" spans="1:22" s="1" customFormat="1" ht="15.75" customHeight="1" thickBot="1" x14ac:dyDescent="0.2">
      <c r="A23" s="39"/>
      <c r="B23" s="178"/>
      <c r="C23" s="183"/>
      <c r="D23" s="184"/>
      <c r="E23" s="189"/>
      <c r="F23" s="190"/>
      <c r="G23" s="194"/>
      <c r="H23" s="195"/>
      <c r="I23" s="198"/>
      <c r="J23" s="203"/>
      <c r="K23" s="208"/>
      <c r="L23" s="210"/>
      <c r="M23" s="85" t="s">
        <v>19</v>
      </c>
      <c r="N23" s="66" t="s">
        <v>20</v>
      </c>
    </row>
    <row r="24" spans="1:22" s="1" customFormat="1" ht="19.5" customHeight="1" x14ac:dyDescent="0.15">
      <c r="A24" s="39"/>
      <c r="B24" s="42">
        <v>1</v>
      </c>
      <c r="C24" s="255">
        <v>44449</v>
      </c>
      <c r="D24" s="256"/>
      <c r="E24" s="257" t="s">
        <v>7</v>
      </c>
      <c r="F24" s="258"/>
      <c r="G24" s="257"/>
      <c r="H24" s="259"/>
      <c r="I24" s="77">
        <v>20</v>
      </c>
      <c r="J24" s="72">
        <v>18</v>
      </c>
      <c r="K24" s="91">
        <v>9</v>
      </c>
      <c r="L24" s="80">
        <v>9</v>
      </c>
      <c r="M24" s="86">
        <v>5</v>
      </c>
      <c r="N24" s="65">
        <v>4</v>
      </c>
    </row>
    <row r="25" spans="1:22" s="1" customFormat="1" ht="19.5" customHeight="1" x14ac:dyDescent="0.15">
      <c r="A25" s="39"/>
      <c r="B25" s="43">
        <v>2</v>
      </c>
      <c r="C25" s="234">
        <v>44456</v>
      </c>
      <c r="D25" s="235"/>
      <c r="E25" s="232" t="s">
        <v>7</v>
      </c>
      <c r="F25" s="233"/>
      <c r="G25" s="241"/>
      <c r="H25" s="243"/>
      <c r="I25" s="78">
        <v>20</v>
      </c>
      <c r="J25" s="73">
        <v>12</v>
      </c>
      <c r="K25" s="92">
        <v>6</v>
      </c>
      <c r="L25" s="81">
        <v>6</v>
      </c>
      <c r="M25" s="87">
        <v>2</v>
      </c>
      <c r="N25" s="64">
        <v>4</v>
      </c>
    </row>
    <row r="26" spans="1:22" s="1" customFormat="1" ht="19.5" customHeight="1" x14ac:dyDescent="0.15">
      <c r="A26" s="39"/>
      <c r="B26" s="43">
        <v>3</v>
      </c>
      <c r="C26" s="234">
        <v>44459</v>
      </c>
      <c r="D26" s="235"/>
      <c r="E26" s="232" t="s">
        <v>34</v>
      </c>
      <c r="F26" s="233"/>
      <c r="G26" s="232" t="s">
        <v>8</v>
      </c>
      <c r="H26" s="236"/>
      <c r="I26" s="78">
        <v>20</v>
      </c>
      <c r="J26" s="73">
        <v>16</v>
      </c>
      <c r="K26" s="92">
        <v>6</v>
      </c>
      <c r="L26" s="81">
        <v>5</v>
      </c>
      <c r="M26" s="87">
        <v>1</v>
      </c>
      <c r="N26" s="64">
        <v>4</v>
      </c>
    </row>
    <row r="27" spans="1:22" s="1" customFormat="1" ht="19.5" customHeight="1" x14ac:dyDescent="0.15">
      <c r="A27" s="39"/>
      <c r="B27" s="43">
        <v>4</v>
      </c>
      <c r="C27" s="234"/>
      <c r="D27" s="235"/>
      <c r="E27" s="241"/>
      <c r="F27" s="242"/>
      <c r="G27" s="241"/>
      <c r="H27" s="243"/>
      <c r="I27" s="78"/>
      <c r="J27" s="73"/>
      <c r="K27" s="93"/>
      <c r="L27" s="82"/>
      <c r="M27" s="88"/>
      <c r="N27" s="60"/>
    </row>
    <row r="28" spans="1:22" s="1" customFormat="1" ht="19.5" customHeight="1" thickBot="1" x14ac:dyDescent="0.2">
      <c r="A28" s="39"/>
      <c r="B28" s="44">
        <v>5</v>
      </c>
      <c r="C28" s="237"/>
      <c r="D28" s="238"/>
      <c r="E28" s="239"/>
      <c r="F28" s="240"/>
      <c r="G28" s="63"/>
      <c r="H28" s="71"/>
      <c r="I28" s="79"/>
      <c r="J28" s="71"/>
      <c r="K28" s="94"/>
      <c r="L28" s="83"/>
      <c r="M28" s="89"/>
      <c r="N28" s="61"/>
    </row>
    <row r="29" spans="1:22" s="1" customFormat="1" ht="19.5" customHeight="1" thickBot="1" x14ac:dyDescent="0.2">
      <c r="A29" s="39"/>
      <c r="B29" s="52" t="s">
        <v>10</v>
      </c>
      <c r="C29" s="246"/>
      <c r="D29" s="247"/>
      <c r="E29" s="244"/>
      <c r="F29" s="245"/>
      <c r="G29" s="244"/>
      <c r="H29" s="248"/>
      <c r="I29" s="75">
        <f>SUM(I24:I28)</f>
        <v>60</v>
      </c>
      <c r="J29" s="74">
        <f>SUM(J24:J28)</f>
        <v>46</v>
      </c>
      <c r="K29" s="95">
        <f>SUM(K24:K28)</f>
        <v>21</v>
      </c>
      <c r="L29" s="84">
        <f>SUM(L24:L28)</f>
        <v>20</v>
      </c>
      <c r="M29" s="90">
        <f>SUM(M24:M28)</f>
        <v>8</v>
      </c>
      <c r="N29" s="62">
        <f>SUM(N24:O28)</f>
        <v>12</v>
      </c>
    </row>
    <row r="30" spans="1:22" s="1" customFormat="1" ht="12" customHeight="1" x14ac:dyDescent="0.15">
      <c r="A30" s="39"/>
      <c r="B30" s="45"/>
      <c r="C30" s="45"/>
      <c r="D30" s="45"/>
      <c r="E30" s="45"/>
      <c r="F30" s="45"/>
      <c r="G30" s="45"/>
      <c r="H30" s="45"/>
      <c r="I30" s="45"/>
      <c r="J30" s="45"/>
      <c r="K30" s="45"/>
      <c r="L30" s="45"/>
      <c r="M30" s="46"/>
      <c r="N30" s="46"/>
      <c r="O30" s="14"/>
      <c r="P30" s="14"/>
      <c r="Q30" s="12"/>
      <c r="R30" s="6"/>
      <c r="S30" s="6"/>
      <c r="T30" s="2"/>
      <c r="V30" s="2"/>
    </row>
    <row r="31" spans="1:22" s="1" customFormat="1" ht="12" customHeight="1" x14ac:dyDescent="0.15">
      <c r="A31" s="39"/>
      <c r="K31"/>
      <c r="L31"/>
      <c r="M31"/>
      <c r="N31"/>
    </row>
    <row r="32" spans="1:22" s="1" customFormat="1" ht="18" customHeight="1" thickBot="1" x14ac:dyDescent="0.2">
      <c r="A32" s="47" t="s">
        <v>22</v>
      </c>
      <c r="B32" s="48"/>
      <c r="C32" s="49"/>
      <c r="D32" s="49"/>
      <c r="E32" s="49"/>
      <c r="F32" s="49"/>
      <c r="G32" s="49"/>
      <c r="H32" s="49"/>
      <c r="I32" s="49"/>
      <c r="J32" s="49"/>
      <c r="K32" s="49"/>
      <c r="L32" s="49"/>
      <c r="M32" s="50"/>
      <c r="N32" s="50"/>
      <c r="O32" s="21"/>
      <c r="P32" s="14"/>
      <c r="Q32" s="12"/>
      <c r="R32" s="6"/>
      <c r="S32" s="6"/>
    </row>
    <row r="33" spans="1:22" s="1" customFormat="1" ht="20.45" customHeight="1" x14ac:dyDescent="0.15">
      <c r="A33" s="51"/>
      <c r="B33" s="260" t="s">
        <v>29</v>
      </c>
      <c r="C33" s="261"/>
      <c r="D33" s="261"/>
      <c r="E33" s="261"/>
      <c r="F33" s="261"/>
      <c r="G33" s="261"/>
      <c r="H33" s="261"/>
      <c r="I33" s="261"/>
      <c r="J33" s="261"/>
      <c r="K33" s="261"/>
      <c r="L33" s="261"/>
      <c r="M33" s="261"/>
      <c r="N33" s="262"/>
      <c r="O33" s="27"/>
      <c r="P33" s="27"/>
      <c r="Q33" s="27"/>
      <c r="R33" s="27"/>
      <c r="S33" s="27"/>
      <c r="T33" s="2"/>
      <c r="U33" s="16"/>
      <c r="V33" s="2"/>
    </row>
    <row r="34" spans="1:22" s="1" customFormat="1" ht="20.45" customHeight="1" x14ac:dyDescent="0.15">
      <c r="A34" s="51"/>
      <c r="B34" s="263"/>
      <c r="C34" s="264"/>
      <c r="D34" s="264"/>
      <c r="E34" s="264"/>
      <c r="F34" s="264"/>
      <c r="G34" s="264"/>
      <c r="H34" s="264"/>
      <c r="I34" s="264"/>
      <c r="J34" s="264"/>
      <c r="K34" s="264"/>
      <c r="L34" s="264"/>
      <c r="M34" s="264"/>
      <c r="N34" s="265"/>
      <c r="O34" s="27"/>
      <c r="P34" s="27"/>
      <c r="Q34" s="27"/>
      <c r="R34" s="27"/>
      <c r="S34" s="27"/>
      <c r="T34" s="2"/>
      <c r="U34" s="16"/>
      <c r="V34" s="2"/>
    </row>
    <row r="35" spans="1:22" s="1" customFormat="1" ht="20.45" customHeight="1" x14ac:dyDescent="0.15">
      <c r="A35" s="51"/>
      <c r="B35" s="263"/>
      <c r="C35" s="264"/>
      <c r="D35" s="264"/>
      <c r="E35" s="264"/>
      <c r="F35" s="264"/>
      <c r="G35" s="264"/>
      <c r="H35" s="264"/>
      <c r="I35" s="264"/>
      <c r="J35" s="264"/>
      <c r="K35" s="264"/>
      <c r="L35" s="264"/>
      <c r="M35" s="264"/>
      <c r="N35" s="265"/>
      <c r="O35" s="27"/>
      <c r="P35" s="27"/>
      <c r="Q35" s="27"/>
      <c r="R35" s="27"/>
      <c r="S35" s="27"/>
      <c r="T35" s="2"/>
      <c r="U35" s="16"/>
      <c r="V35" s="2"/>
    </row>
    <row r="36" spans="1:22" s="1" customFormat="1" ht="20.45" customHeight="1" x14ac:dyDescent="0.15">
      <c r="A36" s="51"/>
      <c r="B36" s="263"/>
      <c r="C36" s="264"/>
      <c r="D36" s="264"/>
      <c r="E36" s="264"/>
      <c r="F36" s="264"/>
      <c r="G36" s="264"/>
      <c r="H36" s="264"/>
      <c r="I36" s="264"/>
      <c r="J36" s="264"/>
      <c r="K36" s="264"/>
      <c r="L36" s="264"/>
      <c r="M36" s="264"/>
      <c r="N36" s="265"/>
      <c r="O36" s="27"/>
      <c r="P36" s="27"/>
      <c r="Q36" s="27"/>
      <c r="R36" s="27"/>
      <c r="S36" s="27"/>
      <c r="T36" s="2"/>
      <c r="U36" s="16"/>
      <c r="V36" s="2"/>
    </row>
    <row r="37" spans="1:22" s="1" customFormat="1" ht="20.45" customHeight="1" x14ac:dyDescent="0.15">
      <c r="A37" s="51"/>
      <c r="B37" s="263"/>
      <c r="C37" s="264"/>
      <c r="D37" s="264"/>
      <c r="E37" s="264"/>
      <c r="F37" s="264"/>
      <c r="G37" s="264"/>
      <c r="H37" s="264"/>
      <c r="I37" s="264"/>
      <c r="J37" s="264"/>
      <c r="K37" s="264"/>
      <c r="L37" s="264"/>
      <c r="M37" s="264"/>
      <c r="N37" s="265"/>
      <c r="O37" s="27"/>
      <c r="P37" s="27"/>
      <c r="Q37" s="27"/>
      <c r="R37" s="27"/>
      <c r="S37" s="27"/>
      <c r="T37" s="2"/>
      <c r="U37" s="16"/>
      <c r="V37" s="2"/>
    </row>
    <row r="38" spans="1:22" s="1" customFormat="1" ht="20.45" customHeight="1" thickBot="1" x14ac:dyDescent="0.2">
      <c r="A38" s="51"/>
      <c r="B38" s="266"/>
      <c r="C38" s="267"/>
      <c r="D38" s="267"/>
      <c r="E38" s="267"/>
      <c r="F38" s="267"/>
      <c r="G38" s="267"/>
      <c r="H38" s="267"/>
      <c r="I38" s="267"/>
      <c r="J38" s="267"/>
      <c r="K38" s="267"/>
      <c r="L38" s="267"/>
      <c r="M38" s="267"/>
      <c r="N38" s="268"/>
      <c r="O38" s="27"/>
      <c r="P38" s="27"/>
      <c r="Q38" s="27"/>
      <c r="R38" s="27"/>
      <c r="S38" s="27"/>
      <c r="T38" s="2"/>
      <c r="U38" s="16"/>
      <c r="V38" s="2"/>
    </row>
    <row r="39" spans="1:22" s="1" customFormat="1" ht="12" customHeight="1" x14ac:dyDescent="0.15">
      <c r="A39" s="27"/>
      <c r="B39" s="28"/>
      <c r="C39" s="28"/>
      <c r="D39" s="28"/>
      <c r="E39" s="28"/>
      <c r="F39" s="28"/>
      <c r="G39" s="28"/>
      <c r="H39" s="28"/>
      <c r="I39" s="28"/>
      <c r="J39" s="28"/>
      <c r="K39" s="28"/>
      <c r="L39" s="28"/>
      <c r="M39" s="28"/>
      <c r="N39" s="28"/>
      <c r="O39" s="27"/>
      <c r="P39" s="27"/>
      <c r="Q39" s="27"/>
      <c r="R39" s="27"/>
      <c r="S39" s="27"/>
      <c r="T39" s="2"/>
      <c r="U39" s="16"/>
      <c r="V39" s="2"/>
    </row>
    <row r="40" spans="1:22" s="1" customFormat="1" ht="21.75" customHeight="1" x14ac:dyDescent="0.15">
      <c r="H40" s="269" t="s">
        <v>0</v>
      </c>
      <c r="I40" s="269"/>
      <c r="J40" s="269"/>
      <c r="K40" s="270">
        <v>44476</v>
      </c>
      <c r="L40" s="271"/>
      <c r="M40" s="271"/>
      <c r="N40" s="271"/>
      <c r="O40" s="22"/>
      <c r="P40" s="22"/>
      <c r="Q40" s="22"/>
      <c r="R40" s="22"/>
      <c r="S40" s="22"/>
      <c r="T40" s="22"/>
      <c r="U40" s="22"/>
      <c r="V40" s="22"/>
    </row>
    <row r="41" spans="1:22" s="1" customFormat="1" ht="21.75" customHeight="1" x14ac:dyDescent="0.15">
      <c r="H41" s="132" t="s">
        <v>13</v>
      </c>
      <c r="I41" s="132"/>
      <c r="J41" s="132"/>
      <c r="K41" s="272" t="s">
        <v>28</v>
      </c>
      <c r="L41" s="272"/>
      <c r="M41" s="272"/>
      <c r="N41" s="272"/>
      <c r="O41" s="22"/>
      <c r="P41" s="22"/>
      <c r="Q41" s="22"/>
      <c r="R41" s="22"/>
      <c r="S41" s="22"/>
      <c r="T41" s="22"/>
      <c r="U41" s="22"/>
      <c r="V41" s="22"/>
    </row>
    <row r="42" spans="1:22" s="1" customFormat="1" ht="21.75" customHeight="1" x14ac:dyDescent="0.15">
      <c r="H42" s="132" t="s">
        <v>9</v>
      </c>
      <c r="I42" s="273"/>
      <c r="J42" s="273"/>
      <c r="K42" s="272" t="s">
        <v>30</v>
      </c>
      <c r="L42" s="272"/>
      <c r="M42" s="272"/>
      <c r="N42" s="272"/>
      <c r="O42" s="22"/>
      <c r="P42" s="22"/>
      <c r="Q42" s="22"/>
      <c r="R42" s="22"/>
      <c r="S42" s="22"/>
      <c r="T42" s="22"/>
      <c r="U42" s="22"/>
      <c r="V42" s="22"/>
    </row>
    <row r="43" spans="1:22" s="1" customFormat="1" ht="21.75" customHeight="1" x14ac:dyDescent="0.15">
      <c r="H43" s="132" t="s">
        <v>1</v>
      </c>
      <c r="I43" s="132"/>
      <c r="J43" s="132"/>
      <c r="K43" s="272"/>
      <c r="L43" s="272"/>
      <c r="M43" s="272"/>
      <c r="N43" s="272"/>
      <c r="O43" s="22"/>
      <c r="P43" s="22"/>
      <c r="Q43" s="22"/>
      <c r="R43" s="22"/>
      <c r="S43" s="22"/>
      <c r="T43" s="22"/>
      <c r="U43" s="22"/>
      <c r="V43" s="22"/>
    </row>
    <row r="44" spans="1:22" x14ac:dyDescent="0.15">
      <c r="R44" s="4"/>
      <c r="S44" s="4"/>
      <c r="T44" s="4"/>
      <c r="U44" s="4"/>
      <c r="V44" s="4"/>
    </row>
    <row r="45" spans="1:22" x14ac:dyDescent="0.15">
      <c r="R45" s="4"/>
      <c r="S45" s="4"/>
      <c r="T45" s="4"/>
      <c r="U45" s="4"/>
      <c r="V45" s="4"/>
    </row>
    <row r="46" spans="1:22" x14ac:dyDescent="0.15">
      <c r="R46" s="4"/>
      <c r="S46" s="4"/>
      <c r="T46" s="4"/>
      <c r="U46" s="4"/>
      <c r="V46" s="4"/>
    </row>
    <row r="47" spans="1:22" x14ac:dyDescent="0.15">
      <c r="U47" s="16"/>
    </row>
    <row r="48" spans="1:22" x14ac:dyDescent="0.15">
      <c r="U48" s="16"/>
    </row>
    <row r="49" spans="1:21" x14ac:dyDescent="0.15">
      <c r="U49" s="16"/>
    </row>
    <row r="50" spans="1:21" x14ac:dyDescent="0.15">
      <c r="U50" s="16"/>
    </row>
    <row r="51" spans="1:21" x14ac:dyDescent="0.15">
      <c r="U51" s="16"/>
    </row>
    <row r="52" spans="1:21" x14ac:dyDescent="0.15">
      <c r="U52" s="16"/>
    </row>
    <row r="53" spans="1:21" x14ac:dyDescent="0.15">
      <c r="U53" s="16"/>
    </row>
    <row r="54" spans="1:21" x14ac:dyDescent="0.15">
      <c r="A54" s="3"/>
      <c r="B54" s="3"/>
      <c r="C54" s="3"/>
      <c r="D54" s="3"/>
      <c r="E54" s="3"/>
      <c r="F54" s="3"/>
      <c r="G54" s="3"/>
      <c r="H54" s="3"/>
      <c r="I54" s="3"/>
      <c r="J54" s="3"/>
      <c r="K54" s="3"/>
      <c r="L54" s="3"/>
      <c r="M54" s="3"/>
      <c r="N54" s="3"/>
      <c r="O54" s="3"/>
      <c r="P54" s="3"/>
      <c r="Q54" s="3"/>
      <c r="R54" s="3"/>
      <c r="S54" s="3"/>
      <c r="U54" s="16"/>
    </row>
    <row r="55" spans="1:21" x14ac:dyDescent="0.15">
      <c r="U55" s="16"/>
    </row>
    <row r="56" spans="1:21" x14ac:dyDescent="0.15">
      <c r="A56" s="3"/>
      <c r="B56" s="3"/>
      <c r="C56" s="3"/>
      <c r="D56" s="3"/>
      <c r="E56" s="3"/>
      <c r="F56" s="3"/>
      <c r="G56" s="3"/>
      <c r="H56" s="3"/>
      <c r="I56" s="3"/>
      <c r="J56" s="3"/>
      <c r="K56" s="3"/>
      <c r="L56" s="3"/>
      <c r="M56" s="3"/>
      <c r="N56" s="3"/>
      <c r="O56" s="3"/>
      <c r="P56" s="3"/>
      <c r="Q56" s="3"/>
      <c r="R56" s="3"/>
      <c r="S56" s="3"/>
      <c r="U56" s="16"/>
    </row>
    <row r="57" spans="1:21" x14ac:dyDescent="0.15">
      <c r="U57" s="16"/>
    </row>
    <row r="58" spans="1:21" x14ac:dyDescent="0.15">
      <c r="U58" s="16"/>
    </row>
    <row r="59" spans="1:21" x14ac:dyDescent="0.15">
      <c r="U59" s="16"/>
    </row>
    <row r="60" spans="1:21" x14ac:dyDescent="0.15">
      <c r="U60" s="16"/>
    </row>
    <row r="61" spans="1:21" x14ac:dyDescent="0.15">
      <c r="U61" s="16"/>
    </row>
    <row r="62" spans="1:21" x14ac:dyDescent="0.15">
      <c r="U62" s="16"/>
    </row>
    <row r="63" spans="1:21" x14ac:dyDescent="0.15">
      <c r="U63" s="16"/>
    </row>
    <row r="64" spans="1:21" x14ac:dyDescent="0.15">
      <c r="U64" s="16"/>
    </row>
    <row r="65" spans="21:21" x14ac:dyDescent="0.15">
      <c r="U65" s="16"/>
    </row>
    <row r="66" spans="21:21" x14ac:dyDescent="0.15">
      <c r="U66" s="16"/>
    </row>
    <row r="67" spans="21:21" x14ac:dyDescent="0.15">
      <c r="U67" s="16"/>
    </row>
    <row r="68" spans="21:21" x14ac:dyDescent="0.15">
      <c r="U68" s="16"/>
    </row>
    <row r="69" spans="21:21" x14ac:dyDescent="0.15">
      <c r="U69" s="16"/>
    </row>
    <row r="70" spans="21:21" x14ac:dyDescent="0.15">
      <c r="U70" s="16"/>
    </row>
    <row r="71" spans="21:21" x14ac:dyDescent="0.15">
      <c r="U71" s="16"/>
    </row>
    <row r="72" spans="21:21" x14ac:dyDescent="0.15">
      <c r="U72" s="16"/>
    </row>
    <row r="73" spans="21:21" x14ac:dyDescent="0.15">
      <c r="U73" s="16"/>
    </row>
    <row r="74" spans="21:21" x14ac:dyDescent="0.15">
      <c r="U74" s="16"/>
    </row>
    <row r="75" spans="21:21" x14ac:dyDescent="0.15">
      <c r="U75" s="16"/>
    </row>
    <row r="76" spans="21:21" x14ac:dyDescent="0.15">
      <c r="U76" s="16"/>
    </row>
    <row r="77" spans="21:21" x14ac:dyDescent="0.15">
      <c r="U77" s="16"/>
    </row>
    <row r="78" spans="21:21" x14ac:dyDescent="0.15">
      <c r="U78" s="16"/>
    </row>
    <row r="79" spans="21:21" x14ac:dyDescent="0.15">
      <c r="U79" s="16"/>
    </row>
    <row r="80" spans="21:21" x14ac:dyDescent="0.15">
      <c r="U80" s="16"/>
    </row>
    <row r="81" spans="21:21" x14ac:dyDescent="0.15">
      <c r="U81" s="16"/>
    </row>
    <row r="82" spans="21:21" x14ac:dyDescent="0.15">
      <c r="U82" s="16"/>
    </row>
    <row r="83" spans="21:21" x14ac:dyDescent="0.15">
      <c r="U83" s="16"/>
    </row>
    <row r="84" spans="21:21" x14ac:dyDescent="0.15">
      <c r="U84" s="16"/>
    </row>
    <row r="85" spans="21:21" x14ac:dyDescent="0.15">
      <c r="U85" s="16"/>
    </row>
    <row r="86" spans="21:21" x14ac:dyDescent="0.15">
      <c r="U86" s="16"/>
    </row>
    <row r="87" spans="21:21" x14ac:dyDescent="0.15">
      <c r="U87" s="16"/>
    </row>
    <row r="88" spans="21:21" x14ac:dyDescent="0.15">
      <c r="U88" s="16"/>
    </row>
    <row r="89" spans="21:21" x14ac:dyDescent="0.15">
      <c r="U89" s="16"/>
    </row>
    <row r="90" spans="21:21" x14ac:dyDescent="0.15">
      <c r="U90" s="16"/>
    </row>
    <row r="91" spans="21:21" x14ac:dyDescent="0.15">
      <c r="U91" s="16"/>
    </row>
    <row r="92" spans="21:21" x14ac:dyDescent="0.15">
      <c r="U92" s="16"/>
    </row>
    <row r="93" spans="21:21" x14ac:dyDescent="0.15">
      <c r="U93" s="16"/>
    </row>
    <row r="94" spans="21:21" x14ac:dyDescent="0.15">
      <c r="U94" s="16"/>
    </row>
    <row r="95" spans="21:21" x14ac:dyDescent="0.15">
      <c r="U95" s="16"/>
    </row>
    <row r="96" spans="21:21" x14ac:dyDescent="0.15">
      <c r="U96" s="16"/>
    </row>
    <row r="97" spans="21:21" x14ac:dyDescent="0.15">
      <c r="U97" s="16"/>
    </row>
    <row r="98" spans="21:21" x14ac:dyDescent="0.15">
      <c r="U98" s="16"/>
    </row>
    <row r="99" spans="21:21" x14ac:dyDescent="0.15">
      <c r="U99" s="16"/>
    </row>
    <row r="100" spans="21:21" x14ac:dyDescent="0.15">
      <c r="U100" s="16"/>
    </row>
    <row r="101" spans="21:21" x14ac:dyDescent="0.15">
      <c r="U101" s="25"/>
    </row>
    <row r="102" spans="21:21" x14ac:dyDescent="0.15">
      <c r="U102" s="25"/>
    </row>
    <row r="103" spans="21:21" x14ac:dyDescent="0.15">
      <c r="U103" s="25"/>
    </row>
    <row r="104" spans="21:21" x14ac:dyDescent="0.15">
      <c r="U104" s="25"/>
    </row>
    <row r="105" spans="21:21" x14ac:dyDescent="0.15">
      <c r="U105" s="25"/>
    </row>
    <row r="106" spans="21:21" x14ac:dyDescent="0.15">
      <c r="U106" s="25"/>
    </row>
    <row r="107" spans="21:21" x14ac:dyDescent="0.15">
      <c r="U107" s="25"/>
    </row>
    <row r="108" spans="21:21" x14ac:dyDescent="0.15">
      <c r="U108" s="25"/>
    </row>
    <row r="109" spans="21:21" x14ac:dyDescent="0.15">
      <c r="U109" s="25"/>
    </row>
    <row r="110" spans="21:21" x14ac:dyDescent="0.15">
      <c r="U110" s="25"/>
    </row>
    <row r="111" spans="21:21" x14ac:dyDescent="0.15">
      <c r="U111" s="25"/>
    </row>
    <row r="112" spans="21:21" x14ac:dyDescent="0.15">
      <c r="U112" s="25"/>
    </row>
    <row r="113" spans="21:21" x14ac:dyDescent="0.15">
      <c r="U113" s="25"/>
    </row>
    <row r="114" spans="21:21" x14ac:dyDescent="0.15">
      <c r="U114" s="25"/>
    </row>
    <row r="115" spans="21:21" x14ac:dyDescent="0.15">
      <c r="U115" s="25"/>
    </row>
    <row r="116" spans="21:21" x14ac:dyDescent="0.15">
      <c r="U116" s="13"/>
    </row>
    <row r="117" spans="21:21" x14ac:dyDescent="0.15">
      <c r="U117" s="13"/>
    </row>
    <row r="118" spans="21:21" x14ac:dyDescent="0.15">
      <c r="U118" s="13"/>
    </row>
    <row r="119" spans="21:21" x14ac:dyDescent="0.15">
      <c r="U119" s="13"/>
    </row>
    <row r="120" spans="21:21" x14ac:dyDescent="0.15">
      <c r="U120" s="13"/>
    </row>
    <row r="121" spans="21:21" x14ac:dyDescent="0.15">
      <c r="U121" s="13"/>
    </row>
    <row r="122" spans="21:21" x14ac:dyDescent="0.15">
      <c r="U122" s="18"/>
    </row>
    <row r="123" spans="21:21" x14ac:dyDescent="0.15">
      <c r="U123" s="18"/>
    </row>
    <row r="124" spans="21:21" x14ac:dyDescent="0.15">
      <c r="U124" s="18"/>
    </row>
    <row r="125" spans="21:21" x14ac:dyDescent="0.15">
      <c r="U125" s="18"/>
    </row>
    <row r="126" spans="21:21" x14ac:dyDescent="0.15">
      <c r="U126" s="18"/>
    </row>
    <row r="127" spans="21:21" x14ac:dyDescent="0.15">
      <c r="U127" s="18"/>
    </row>
    <row r="128" spans="21:21" x14ac:dyDescent="0.15">
      <c r="U128" s="18"/>
    </row>
    <row r="129" spans="21:21" x14ac:dyDescent="0.15">
      <c r="U129" s="18"/>
    </row>
    <row r="130" spans="21:21" x14ac:dyDescent="0.15">
      <c r="U130" s="18"/>
    </row>
    <row r="131" spans="21:21" x14ac:dyDescent="0.15">
      <c r="U131" s="1"/>
    </row>
    <row r="132" spans="21:21" x14ac:dyDescent="0.15">
      <c r="U132" s="1"/>
    </row>
    <row r="133" spans="21:21" x14ac:dyDescent="0.15">
      <c r="U133" s="1"/>
    </row>
    <row r="134" spans="21:21" x14ac:dyDescent="0.15">
      <c r="U134" s="1"/>
    </row>
    <row r="135" spans="21:21" x14ac:dyDescent="0.15">
      <c r="U135" s="1"/>
    </row>
    <row r="136" spans="21:21" x14ac:dyDescent="0.15">
      <c r="U136" s="1"/>
    </row>
    <row r="137" spans="21:21" x14ac:dyDescent="0.15">
      <c r="U137" s="3"/>
    </row>
    <row r="147" spans="21:21" x14ac:dyDescent="0.15">
      <c r="U147" s="3"/>
    </row>
    <row r="149" spans="21:21" x14ac:dyDescent="0.15">
      <c r="U149" s="3"/>
    </row>
  </sheetData>
  <mergeCells count="52">
    <mergeCell ref="B33:N38"/>
    <mergeCell ref="H43:J43"/>
    <mergeCell ref="H40:J40"/>
    <mergeCell ref="K40:N40"/>
    <mergeCell ref="K41:N41"/>
    <mergeCell ref="H41:J41"/>
    <mergeCell ref="K42:N42"/>
    <mergeCell ref="H42:J42"/>
    <mergeCell ref="K43:N43"/>
    <mergeCell ref="A1:N1"/>
    <mergeCell ref="A4:C4"/>
    <mergeCell ref="D4:M4"/>
    <mergeCell ref="A5:C5"/>
    <mergeCell ref="D5:F5"/>
    <mergeCell ref="A2:N2"/>
    <mergeCell ref="E29:F29"/>
    <mergeCell ref="C29:D29"/>
    <mergeCell ref="G29:H29"/>
    <mergeCell ref="G25:H25"/>
    <mergeCell ref="A6:C6"/>
    <mergeCell ref="D6:M6"/>
    <mergeCell ref="A7:C7"/>
    <mergeCell ref="B10:C10"/>
    <mergeCell ref="I7:J7"/>
    <mergeCell ref="D7:H7"/>
    <mergeCell ref="K7:M7"/>
    <mergeCell ref="G10:H10"/>
    <mergeCell ref="C24:D24"/>
    <mergeCell ref="E24:F24"/>
    <mergeCell ref="G24:H24"/>
    <mergeCell ref="G19:H23"/>
    <mergeCell ref="C28:D28"/>
    <mergeCell ref="C27:D27"/>
    <mergeCell ref="E28:F28"/>
    <mergeCell ref="E27:F27"/>
    <mergeCell ref="G27:H27"/>
    <mergeCell ref="C26:D26"/>
    <mergeCell ref="E26:F26"/>
    <mergeCell ref="G26:H26"/>
    <mergeCell ref="C25:D25"/>
    <mergeCell ref="E19:F23"/>
    <mergeCell ref="C19:D23"/>
    <mergeCell ref="L22:L23"/>
    <mergeCell ref="B19:B23"/>
    <mergeCell ref="I19:I23"/>
    <mergeCell ref="E25:F25"/>
    <mergeCell ref="K21:K23"/>
    <mergeCell ref="K20:N20"/>
    <mergeCell ref="J19:N19"/>
    <mergeCell ref="J20:J23"/>
    <mergeCell ref="M22:N22"/>
    <mergeCell ref="L21:N21"/>
  </mergeCells>
  <phoneticPr fontId="5"/>
  <pageMargins left="0.39370078740157483" right="0.31496062992125984" top="0.43307086614173229" bottom="0.15748031496062992"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報告様式</vt:lpstr>
      <vt:lpstr>21-000-001</vt:lpstr>
      <vt:lpstr>ＮＥＣビジネスインテリジェンス株式会社</vt:lpstr>
      <vt:lpstr>NRIセキュアテクノロジーズ株式会社</vt:lpstr>
      <vt:lpstr>'21-000-001'!Print_Area</vt:lpstr>
      <vt:lpstr>報告様式!Print_Area</vt:lpstr>
      <vt:lpstr>グローバルセキュリティエキスパート株式会社</vt:lpstr>
      <vt:lpstr>トレンドマイクロ株式会社</vt:lpstr>
      <vt:lpstr>株式会社Armoris</vt:lpstr>
      <vt:lpstr>株式会社アイ・ラーニング</vt:lpstr>
      <vt:lpstr>株式会社インターネットイニシアティブ</vt:lpstr>
      <vt:lpstr>株式会社サイバージムジャパン</vt:lpstr>
      <vt:lpstr>株式会社サイバーディフェンス研究所</vt:lpstr>
      <vt:lpstr>株式会社ラック</vt:lpstr>
      <vt:lpstr>株式会社ワイ・イー・シー</vt:lpstr>
      <vt:lpstr>株式会社日立アカデミー</vt:lpstr>
      <vt:lpstr>株式会社網屋</vt:lpstr>
      <vt:lpstr>技術研究組合制御システムセキュリティセンター</vt:lpstr>
      <vt:lpstr>国立研究開発法人情報通信研究機構NICT</vt:lpstr>
      <vt:lpstr>大日本印刷株式会社</vt:lpstr>
      <vt:lpstr>網屋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2020-09-15T10:32:13Z</dcterms:created>
  <dcterms:modified xsi:type="dcterms:W3CDTF">2025-05-01T11:56:29Z</dcterms:modified>
</cp:coreProperties>
</file>