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showInkAnnotation="0" defaultThemeVersion="124226"/>
  <xr:revisionPtr revIDLastSave="0" documentId="13_ncr:1_{3398A15F-9B30-418A-B235-88BB8B2BF24D}" xr6:coauthVersionLast="47" xr6:coauthVersionMax="47" xr10:uidLastSave="{00000000-0000-0000-0000-000000000000}"/>
  <bookViews>
    <workbookView xWindow="28680" yWindow="-3225" windowWidth="29040" windowHeight="15840" tabRatio="887" activeTab="11" xr2:uid="{00000000-000D-0000-FFFF-FFFF00000000}"/>
  </bookViews>
  <sheets>
    <sheet name="様式第８第１表" sheetId="41" r:id="rId1"/>
    <sheet name="様式第８第２表" sheetId="42" r:id="rId2"/>
    <sheet name="様式第８第３表" sheetId="43" r:id="rId3"/>
    <sheet name="様式第８第４表(1)" sheetId="44" r:id="rId4"/>
    <sheet name="様式第８第４表(2)" sheetId="45" r:id="rId5"/>
    <sheet name="様式第８第４表(3)" sheetId="46" r:id="rId6"/>
    <sheet name="様式第８第５表" sheetId="47" r:id="rId7"/>
    <sheet name="様式第８第６表" sheetId="48" r:id="rId8"/>
    <sheet name="様式第８第７表" sheetId="49" r:id="rId9"/>
    <sheet name="様式第８第8表" sheetId="57" r:id="rId10"/>
    <sheet name="様式第８第９表" sheetId="50" r:id="rId11"/>
    <sheet name="様式第８第１０表" sheetId="51" r:id="rId12"/>
    <sheet name="様式第８第１１表" sheetId="52" r:id="rId13"/>
    <sheet name="様式第８第１２表(1)" sheetId="53" r:id="rId14"/>
    <sheet name="様式第８第１２表(2)" sheetId="54" r:id="rId15"/>
    <sheet name="様式第８第1３表" sheetId="55" r:id="rId16"/>
    <sheet name="様式第８第１４表" sheetId="56" r:id="rId17"/>
  </sheets>
  <definedNames>
    <definedName name="_xlnm.Print_Area" localSheetId="11">様式第８第１０表!$A$1:$AH$54</definedName>
    <definedName name="_xlnm.Print_Area" localSheetId="12">様式第８第１１表!$A$1:$AB$34</definedName>
    <definedName name="_xlnm.Print_Area" localSheetId="13">'様式第８第１２表(1)'!$B$1:$BM$79</definedName>
    <definedName name="_xlnm.Print_Area" localSheetId="14">'様式第８第１２表(2)'!$B$1:$BB$52</definedName>
    <definedName name="_xlnm.Print_Area" localSheetId="15">様式第８第1３表!$B$1:$AA$33</definedName>
    <definedName name="_xlnm.Print_Area" localSheetId="16">様式第８第１４表!$A$1:$H$30</definedName>
    <definedName name="_xlnm.Print_Area" localSheetId="0">様式第８第１表!$A$1:$AD$33</definedName>
    <definedName name="_xlnm.Print_Area" localSheetId="1">様式第８第２表!$A$1:$V$38</definedName>
    <definedName name="_xlnm.Print_Area" localSheetId="2">様式第８第３表!$A$1:$V$47</definedName>
    <definedName name="_xlnm.Print_Area" localSheetId="3">'様式第８第４表(1)'!$A$1:$X$76</definedName>
    <definedName name="_xlnm.Print_Area" localSheetId="4">'様式第８第４表(2)'!$A$1:$W$37</definedName>
    <definedName name="_xlnm.Print_Area" localSheetId="5">'様式第８第４表(3)'!$A$1:$X$23</definedName>
    <definedName name="_xlnm.Print_Area" localSheetId="6">様式第８第５表!$A$1:$V$49</definedName>
    <definedName name="_xlnm.Print_Area" localSheetId="7">様式第８第６表!$A$1:$V$50</definedName>
    <definedName name="_xlnm.Print_Area" localSheetId="8">様式第８第７表!$A$1:$V$61</definedName>
    <definedName name="_xlnm.Print_Area" localSheetId="9">様式第８第8表!$A$1:$V$50</definedName>
    <definedName name="_xlnm.Print_Area" localSheetId="10">様式第８第９表!$A$1:$X$48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6" i="51" l="1"/>
  <c r="AG37" i="51" s="1"/>
  <c r="AH37" i="51"/>
  <c r="AZ43" i="54"/>
  <c r="AZ42" i="54"/>
  <c r="AZ41" i="54"/>
  <c r="AZ40" i="54"/>
  <c r="AZ37" i="54"/>
  <c r="AZ36" i="54"/>
  <c r="AZ35" i="54"/>
  <c r="AZ34" i="54"/>
  <c r="AZ25" i="54"/>
  <c r="AZ26" i="54"/>
  <c r="AZ27" i="54"/>
  <c r="AZ28" i="54"/>
  <c r="AZ29" i="54"/>
  <c r="AZ30" i="54"/>
  <c r="BB30" i="54" s="1"/>
  <c r="AZ31" i="54"/>
  <c r="BB28" i="54"/>
  <c r="AZ24" i="54"/>
  <c r="AZ13" i="54"/>
  <c r="AZ14" i="54"/>
  <c r="BB14" i="54" s="1"/>
  <c r="AZ15" i="54"/>
  <c r="AZ16" i="54"/>
  <c r="AZ17" i="54"/>
  <c r="AZ18" i="54"/>
  <c r="BB18" i="54" s="1"/>
  <c r="AZ19" i="54"/>
  <c r="AZ20" i="54"/>
  <c r="AZ21" i="54"/>
  <c r="BB21" i="54" s="1"/>
  <c r="BB13" i="54"/>
  <c r="BB16" i="54"/>
  <c r="BB19" i="54"/>
  <c r="BB20" i="54"/>
  <c r="AZ12" i="54"/>
  <c r="BK73" i="53"/>
  <c r="AX21" i="53"/>
  <c r="AY21" i="53"/>
  <c r="AZ21" i="53"/>
  <c r="BA21" i="53"/>
  <c r="BB21" i="53"/>
  <c r="BC21" i="53"/>
  <c r="BC71" i="53" s="1"/>
  <c r="BD21" i="53"/>
  <c r="BE21" i="53"/>
  <c r="BF21" i="53"/>
  <c r="BG21" i="53"/>
  <c r="BH21" i="53"/>
  <c r="BI21" i="53"/>
  <c r="BI71" i="53" s="1"/>
  <c r="BJ21" i="53"/>
  <c r="BK21" i="53"/>
  <c r="AX22" i="53"/>
  <c r="AY22" i="53"/>
  <c r="AZ22" i="53"/>
  <c r="BA22" i="53"/>
  <c r="BA72" i="53" s="1"/>
  <c r="BB22" i="53"/>
  <c r="BC22" i="53"/>
  <c r="BC72" i="53" s="1"/>
  <c r="BD22" i="53"/>
  <c r="BE22" i="53"/>
  <c r="BF22" i="53"/>
  <c r="BG22" i="53"/>
  <c r="BG72" i="53" s="1"/>
  <c r="BH22" i="53"/>
  <c r="BI22" i="53"/>
  <c r="BJ22" i="53"/>
  <c r="BK22" i="53"/>
  <c r="BA71" i="53"/>
  <c r="BB71" i="53"/>
  <c r="BG71" i="53"/>
  <c r="BH71" i="53"/>
  <c r="AY72" i="53"/>
  <c r="AZ72" i="53"/>
  <c r="BF72" i="53"/>
  <c r="AW22" i="53"/>
  <c r="AW21" i="53"/>
  <c r="AW71" i="53" s="1"/>
  <c r="K73" i="53"/>
  <c r="AE11" i="51"/>
  <c r="AF11" i="51"/>
  <c r="AG11" i="51"/>
  <c r="AH11" i="51"/>
  <c r="AD11" i="51"/>
  <c r="E11" i="51"/>
  <c r="F26" i="55"/>
  <c r="G26" i="55"/>
  <c r="H26" i="55"/>
  <c r="I26" i="55"/>
  <c r="J26" i="55"/>
  <c r="K26" i="55"/>
  <c r="L26" i="55"/>
  <c r="M26" i="55"/>
  <c r="N26" i="55"/>
  <c r="O26" i="55"/>
  <c r="P26" i="55"/>
  <c r="Q26" i="55"/>
  <c r="R26" i="55"/>
  <c r="S26" i="55"/>
  <c r="T26" i="55"/>
  <c r="U26" i="55"/>
  <c r="V26" i="55"/>
  <c r="W26" i="55"/>
  <c r="X26" i="55"/>
  <c r="Y26" i="55"/>
  <c r="C46" i="48"/>
  <c r="C14" i="48"/>
  <c r="X10" i="46"/>
  <c r="X11" i="46"/>
  <c r="X12" i="46"/>
  <c r="X13" i="46"/>
  <c r="X14" i="46"/>
  <c r="X15" i="46"/>
  <c r="X16" i="46"/>
  <c r="X17" i="46"/>
  <c r="X18" i="46"/>
  <c r="X19" i="46"/>
  <c r="X20" i="46"/>
  <c r="X21" i="46"/>
  <c r="X9" i="46"/>
  <c r="D21" i="46"/>
  <c r="E21" i="46"/>
  <c r="F21" i="46"/>
  <c r="G21" i="46"/>
  <c r="H21" i="46"/>
  <c r="I21" i="46"/>
  <c r="J21" i="46"/>
  <c r="K21" i="46"/>
  <c r="L21" i="46"/>
  <c r="M21" i="46"/>
  <c r="N21" i="46"/>
  <c r="O21" i="46"/>
  <c r="P21" i="46"/>
  <c r="Q21" i="46"/>
  <c r="R21" i="46"/>
  <c r="S21" i="46"/>
  <c r="T21" i="46"/>
  <c r="U21" i="46"/>
  <c r="V21" i="46"/>
  <c r="W21" i="46"/>
  <c r="C21" i="46"/>
  <c r="D14" i="46"/>
  <c r="E14" i="46"/>
  <c r="F14" i="46"/>
  <c r="G14" i="46"/>
  <c r="H14" i="46"/>
  <c r="I14" i="46"/>
  <c r="J14" i="46"/>
  <c r="K14" i="46"/>
  <c r="L14" i="46"/>
  <c r="M14" i="46"/>
  <c r="N14" i="46"/>
  <c r="O14" i="46"/>
  <c r="P14" i="46"/>
  <c r="Q14" i="46"/>
  <c r="R14" i="46"/>
  <c r="S14" i="46"/>
  <c r="T14" i="46"/>
  <c r="U14" i="46"/>
  <c r="V14" i="46"/>
  <c r="W14" i="46"/>
  <c r="C14" i="46"/>
  <c r="C74" i="44"/>
  <c r="Z26" i="55"/>
  <c r="Z22" i="55"/>
  <c r="Z19" i="55"/>
  <c r="Z14" i="55"/>
  <c r="Y28" i="55"/>
  <c r="Y27" i="55"/>
  <c r="E26" i="55"/>
  <c r="F22" i="55"/>
  <c r="G22" i="55"/>
  <c r="H22" i="55"/>
  <c r="I22" i="55"/>
  <c r="J22" i="55"/>
  <c r="K22" i="55"/>
  <c r="L22" i="55"/>
  <c r="M22" i="55"/>
  <c r="N22" i="55"/>
  <c r="O22" i="55"/>
  <c r="P22" i="55"/>
  <c r="Q22" i="55"/>
  <c r="R22" i="55"/>
  <c r="S22" i="55"/>
  <c r="T22" i="55"/>
  <c r="U22" i="55"/>
  <c r="V22" i="55"/>
  <c r="W22" i="55"/>
  <c r="X22" i="55"/>
  <c r="Y22" i="55"/>
  <c r="E22" i="55"/>
  <c r="F19" i="55"/>
  <c r="G19" i="55"/>
  <c r="H19" i="55"/>
  <c r="I19" i="55"/>
  <c r="J19" i="55"/>
  <c r="K19" i="55"/>
  <c r="L19" i="55"/>
  <c r="M19" i="55"/>
  <c r="N19" i="55"/>
  <c r="O19" i="55"/>
  <c r="P19" i="55"/>
  <c r="Q19" i="55"/>
  <c r="R19" i="55"/>
  <c r="S19" i="55"/>
  <c r="T19" i="55"/>
  <c r="U19" i="55"/>
  <c r="V19" i="55"/>
  <c r="W19" i="55"/>
  <c r="X19" i="55"/>
  <c r="Y19" i="55"/>
  <c r="F14" i="55"/>
  <c r="G14" i="55"/>
  <c r="H14" i="55"/>
  <c r="I14" i="55"/>
  <c r="J14" i="55"/>
  <c r="K14" i="55"/>
  <c r="L14" i="55"/>
  <c r="M14" i="55"/>
  <c r="N14" i="55"/>
  <c r="O14" i="55"/>
  <c r="P14" i="55"/>
  <c r="Q14" i="55"/>
  <c r="R14" i="55"/>
  <c r="S14" i="55"/>
  <c r="T14" i="55"/>
  <c r="U14" i="55"/>
  <c r="V14" i="55"/>
  <c r="W14" i="55"/>
  <c r="X14" i="55"/>
  <c r="Y14" i="55"/>
  <c r="E14" i="55"/>
  <c r="Y10" i="55"/>
  <c r="Y11" i="55"/>
  <c r="Y12" i="55"/>
  <c r="Y13" i="55"/>
  <c r="Y15" i="55"/>
  <c r="Y16" i="55"/>
  <c r="Y17" i="55"/>
  <c r="Y18" i="55"/>
  <c r="Y20" i="55"/>
  <c r="Y21" i="55"/>
  <c r="Y23" i="55"/>
  <c r="Y24" i="55"/>
  <c r="Y25" i="55"/>
  <c r="Y9" i="55"/>
  <c r="BB17" i="54"/>
  <c r="BB24" i="54"/>
  <c r="BB25" i="54"/>
  <c r="BB26" i="54"/>
  <c r="BB27" i="54"/>
  <c r="BB29" i="54"/>
  <c r="BB31" i="54"/>
  <c r="BB34" i="54"/>
  <c r="BB35" i="54"/>
  <c r="BB36" i="54"/>
  <c r="BB37" i="54"/>
  <c r="BB40" i="54"/>
  <c r="BB41" i="54"/>
  <c r="BB42" i="54"/>
  <c r="BB43" i="54"/>
  <c r="BB12" i="54"/>
  <c r="AV44" i="54"/>
  <c r="AW44" i="54"/>
  <c r="AX44" i="54"/>
  <c r="AY44" i="54"/>
  <c r="AV45" i="54"/>
  <c r="AW45" i="54"/>
  <c r="AX45" i="54"/>
  <c r="AY45" i="54"/>
  <c r="AU45" i="54"/>
  <c r="AU44" i="54"/>
  <c r="AV38" i="54"/>
  <c r="AW38" i="54"/>
  <c r="AX38" i="54"/>
  <c r="AY38" i="54"/>
  <c r="AZ38" i="54"/>
  <c r="BB38" i="54" s="1"/>
  <c r="AV39" i="54"/>
  <c r="AW39" i="54"/>
  <c r="AX39" i="54"/>
  <c r="AY39" i="54"/>
  <c r="AZ39" i="54"/>
  <c r="BB39" i="54" s="1"/>
  <c r="AU39" i="54"/>
  <c r="AU38" i="54"/>
  <c r="AU33" i="54"/>
  <c r="AU32" i="54"/>
  <c r="AV32" i="54"/>
  <c r="AW32" i="54"/>
  <c r="AX32" i="54"/>
  <c r="AY32" i="54"/>
  <c r="AV33" i="54"/>
  <c r="AW33" i="54"/>
  <c r="AX33" i="54"/>
  <c r="AY33" i="54"/>
  <c r="AZ33" i="54"/>
  <c r="BB33" i="54" s="1"/>
  <c r="AV22" i="54"/>
  <c r="AW22" i="54"/>
  <c r="AX22" i="54"/>
  <c r="AY22" i="54"/>
  <c r="AV23" i="54"/>
  <c r="AW23" i="54"/>
  <c r="AX23" i="54"/>
  <c r="AY23" i="54"/>
  <c r="AZ23" i="54"/>
  <c r="AU23" i="54"/>
  <c r="AU22" i="54"/>
  <c r="AS43" i="54"/>
  <c r="AS42" i="54"/>
  <c r="AS41" i="54"/>
  <c r="AS40" i="54"/>
  <c r="AS37" i="54"/>
  <c r="AS36" i="54"/>
  <c r="AS35" i="54"/>
  <c r="AS34" i="54"/>
  <c r="AS29" i="54"/>
  <c r="AS30" i="54"/>
  <c r="AS31" i="54"/>
  <c r="AS28" i="54"/>
  <c r="AS25" i="54"/>
  <c r="AS26" i="54"/>
  <c r="AS27" i="54"/>
  <c r="AS24" i="54"/>
  <c r="AS13" i="54"/>
  <c r="AS14" i="54"/>
  <c r="AS15" i="54"/>
  <c r="AS16" i="54"/>
  <c r="AS17" i="54"/>
  <c r="AS18" i="54"/>
  <c r="AS19" i="54"/>
  <c r="AS20" i="54"/>
  <c r="AS21" i="54"/>
  <c r="AS12" i="54"/>
  <c r="AR41" i="54"/>
  <c r="AR42" i="54"/>
  <c r="AR43" i="54"/>
  <c r="AR40" i="54"/>
  <c r="AR37" i="54"/>
  <c r="AR36" i="54"/>
  <c r="AR35" i="54"/>
  <c r="AR34" i="54"/>
  <c r="AR38" i="54"/>
  <c r="AR29" i="54"/>
  <c r="AR30" i="54"/>
  <c r="AR31" i="54"/>
  <c r="AR28" i="54"/>
  <c r="AR25" i="54"/>
  <c r="AR26" i="54"/>
  <c r="AR27" i="54"/>
  <c r="AR24" i="54"/>
  <c r="AR13" i="54"/>
  <c r="AR14" i="54"/>
  <c r="AR15" i="54"/>
  <c r="AR16" i="54"/>
  <c r="AR17" i="54"/>
  <c r="AR18" i="54"/>
  <c r="AR19" i="54"/>
  <c r="AR20" i="54"/>
  <c r="AR21" i="54"/>
  <c r="AR12" i="54"/>
  <c r="AL41" i="54"/>
  <c r="AL42" i="54"/>
  <c r="AL43" i="54"/>
  <c r="AL40" i="54"/>
  <c r="AL35" i="54"/>
  <c r="AL36" i="54"/>
  <c r="AL37" i="54"/>
  <c r="AL39" i="54" s="1"/>
  <c r="AL38" i="54"/>
  <c r="AL34" i="54"/>
  <c r="AL29" i="54"/>
  <c r="AL33" i="54" s="1"/>
  <c r="AL30" i="54"/>
  <c r="AL31" i="54"/>
  <c r="AL32" i="54"/>
  <c r="AL28" i="54"/>
  <c r="AL25" i="54"/>
  <c r="AL26" i="54"/>
  <c r="AL27" i="54"/>
  <c r="AL24" i="54"/>
  <c r="AL13" i="54"/>
  <c r="AL14" i="54"/>
  <c r="AL15" i="54"/>
  <c r="AL16" i="54"/>
  <c r="AL17" i="54"/>
  <c r="AL18" i="54"/>
  <c r="AL19" i="54"/>
  <c r="AL20" i="54"/>
  <c r="AL21" i="54"/>
  <c r="AL12" i="54"/>
  <c r="AC12" i="54"/>
  <c r="AC22" i="54" s="1"/>
  <c r="AG45" i="54"/>
  <c r="AG39" i="54"/>
  <c r="AH39" i="54"/>
  <c r="AI39" i="54"/>
  <c r="AJ39" i="54"/>
  <c r="AJ45" i="54" s="1"/>
  <c r="AK39" i="54"/>
  <c r="AM39" i="54"/>
  <c r="AN39" i="54"/>
  <c r="AO39" i="54"/>
  <c r="AO45" i="54" s="1"/>
  <c r="AP39" i="54"/>
  <c r="AQ39" i="54"/>
  <c r="AR39" i="54"/>
  <c r="AH38" i="54"/>
  <c r="AI38" i="54"/>
  <c r="AJ38" i="54"/>
  <c r="AJ44" i="54" s="1"/>
  <c r="AK38" i="54"/>
  <c r="AM38" i="54"/>
  <c r="AN38" i="54"/>
  <c r="AO38" i="54"/>
  <c r="AP38" i="54"/>
  <c r="AQ38" i="54"/>
  <c r="AQ44" i="54" s="1"/>
  <c r="AN44" i="54"/>
  <c r="AP44" i="54"/>
  <c r="AH44" i="54"/>
  <c r="AI44" i="54"/>
  <c r="AK44" i="54"/>
  <c r="AG38" i="54"/>
  <c r="AH33" i="54"/>
  <c r="AI33" i="54"/>
  <c r="AJ33" i="54"/>
  <c r="AK33" i="54"/>
  <c r="AM33" i="54"/>
  <c r="AN33" i="54"/>
  <c r="AO33" i="54"/>
  <c r="AP33" i="54"/>
  <c r="AQ33" i="54"/>
  <c r="AR33" i="54"/>
  <c r="AN45" i="54"/>
  <c r="AH32" i="54"/>
  <c r="AI32" i="54"/>
  <c r="AJ32" i="54"/>
  <c r="AK32" i="54"/>
  <c r="AM32" i="54"/>
  <c r="AN32" i="54"/>
  <c r="AO32" i="54"/>
  <c r="AP32" i="54"/>
  <c r="AQ32" i="54"/>
  <c r="AR32" i="54"/>
  <c r="AG32" i="54"/>
  <c r="AC32" i="54"/>
  <c r="AH23" i="54"/>
  <c r="AI23" i="54"/>
  <c r="AJ23" i="54"/>
  <c r="AK23" i="54"/>
  <c r="AL23" i="54"/>
  <c r="AM23" i="54"/>
  <c r="AN23" i="54"/>
  <c r="AO23" i="54"/>
  <c r="AP23" i="54"/>
  <c r="AQ23" i="54"/>
  <c r="AR23" i="54"/>
  <c r="AG23" i="54"/>
  <c r="AH22" i="54"/>
  <c r="AI22" i="54"/>
  <c r="AJ22" i="54"/>
  <c r="AK22" i="54"/>
  <c r="AM22" i="54"/>
  <c r="AN22" i="54"/>
  <c r="AO22" i="54"/>
  <c r="AP22" i="54"/>
  <c r="AQ22" i="54"/>
  <c r="AG22" i="54"/>
  <c r="F39" i="54"/>
  <c r="G39" i="54"/>
  <c r="H39" i="54"/>
  <c r="I39" i="54"/>
  <c r="J39" i="54"/>
  <c r="K39" i="54"/>
  <c r="L39" i="54"/>
  <c r="M39" i="54"/>
  <c r="N39" i="54"/>
  <c r="O39" i="54"/>
  <c r="P39" i="54"/>
  <c r="Q39" i="54"/>
  <c r="R39" i="54"/>
  <c r="S39" i="54"/>
  <c r="T39" i="54"/>
  <c r="U39" i="54"/>
  <c r="V39" i="54"/>
  <c r="W39" i="54"/>
  <c r="X39" i="54"/>
  <c r="Y39" i="54"/>
  <c r="Z39" i="54"/>
  <c r="Z45" i="54" s="1"/>
  <c r="AA39" i="54"/>
  <c r="AB39" i="54"/>
  <c r="AC39" i="54"/>
  <c r="AD39" i="54"/>
  <c r="AE39" i="54"/>
  <c r="R45" i="54"/>
  <c r="AB45" i="54"/>
  <c r="F38" i="54"/>
  <c r="G38" i="54"/>
  <c r="H38" i="54"/>
  <c r="I38" i="54"/>
  <c r="J38" i="54"/>
  <c r="K38" i="54"/>
  <c r="L38" i="54"/>
  <c r="M38" i="54"/>
  <c r="N38" i="54"/>
  <c r="O38" i="54"/>
  <c r="P38" i="54"/>
  <c r="P44" i="54" s="1"/>
  <c r="Q38" i="54"/>
  <c r="R38" i="54"/>
  <c r="S38" i="54"/>
  <c r="S44" i="54" s="1"/>
  <c r="T38" i="54"/>
  <c r="U38" i="54"/>
  <c r="V38" i="54"/>
  <c r="V44" i="54" s="1"/>
  <c r="W38" i="54"/>
  <c r="X38" i="54"/>
  <c r="Y38" i="54"/>
  <c r="Z38" i="54"/>
  <c r="AA38" i="54"/>
  <c r="AB38" i="54"/>
  <c r="AB44" i="54" s="1"/>
  <c r="AC38" i="54"/>
  <c r="AD38" i="54"/>
  <c r="AE38" i="54"/>
  <c r="E39" i="54"/>
  <c r="E38" i="54"/>
  <c r="F33" i="54"/>
  <c r="G33" i="54"/>
  <c r="H33" i="54"/>
  <c r="I33" i="54"/>
  <c r="J33" i="54"/>
  <c r="K33" i="54"/>
  <c r="L33" i="54"/>
  <c r="M33" i="54"/>
  <c r="N33" i="54"/>
  <c r="O33" i="54"/>
  <c r="P33" i="54"/>
  <c r="Q33" i="54"/>
  <c r="R33" i="54"/>
  <c r="S33" i="54"/>
  <c r="T33" i="54"/>
  <c r="U33" i="54"/>
  <c r="V33" i="54"/>
  <c r="W33" i="54"/>
  <c r="X33" i="54"/>
  <c r="Y33" i="54"/>
  <c r="Z33" i="54"/>
  <c r="AA33" i="54"/>
  <c r="AB33" i="54"/>
  <c r="AC33" i="54"/>
  <c r="AD33" i="54"/>
  <c r="AE33" i="54"/>
  <c r="U45" i="54"/>
  <c r="X45" i="54"/>
  <c r="F32" i="54"/>
  <c r="G32" i="54"/>
  <c r="H32" i="54"/>
  <c r="I32" i="54"/>
  <c r="J32" i="54"/>
  <c r="K32" i="54"/>
  <c r="L32" i="54"/>
  <c r="M32" i="54"/>
  <c r="N32" i="54"/>
  <c r="O32" i="54"/>
  <c r="P32" i="54"/>
  <c r="Q32" i="54"/>
  <c r="R32" i="54"/>
  <c r="S32" i="54"/>
  <c r="T32" i="54"/>
  <c r="U32" i="54"/>
  <c r="V32" i="54"/>
  <c r="W32" i="54"/>
  <c r="X32" i="54"/>
  <c r="X44" i="54" s="1"/>
  <c r="Y32" i="54"/>
  <c r="Z32" i="54"/>
  <c r="AA32" i="54"/>
  <c r="AB32" i="54"/>
  <c r="AD32" i="54"/>
  <c r="AE32" i="54"/>
  <c r="N44" i="54"/>
  <c r="E32" i="54"/>
  <c r="E22" i="54"/>
  <c r="F22" i="54"/>
  <c r="G22" i="54"/>
  <c r="H22" i="54"/>
  <c r="I22" i="54"/>
  <c r="J22" i="54"/>
  <c r="K22" i="54"/>
  <c r="L22" i="54"/>
  <c r="M22" i="54"/>
  <c r="N22" i="54"/>
  <c r="O22" i="54"/>
  <c r="P22" i="54"/>
  <c r="Q22" i="54"/>
  <c r="R22" i="54"/>
  <c r="S22" i="54"/>
  <c r="T22" i="54"/>
  <c r="U22" i="54"/>
  <c r="V22" i="54"/>
  <c r="W22" i="54"/>
  <c r="X22" i="54"/>
  <c r="Y22" i="54"/>
  <c r="Z22" i="54"/>
  <c r="AA22" i="54"/>
  <c r="AB22" i="54"/>
  <c r="G44" i="54"/>
  <c r="AE23" i="54"/>
  <c r="J23" i="54"/>
  <c r="E23" i="54"/>
  <c r="R23" i="54"/>
  <c r="S23" i="54"/>
  <c r="T23" i="54"/>
  <c r="U23" i="54"/>
  <c r="V23" i="54"/>
  <c r="W23" i="54"/>
  <c r="X23" i="54"/>
  <c r="Y23" i="54"/>
  <c r="Z23" i="54"/>
  <c r="AA23" i="54"/>
  <c r="AB23" i="54"/>
  <c r="AC23" i="54"/>
  <c r="AD23" i="54"/>
  <c r="F23" i="54"/>
  <c r="G23" i="54"/>
  <c r="H23" i="54"/>
  <c r="H45" i="54" s="1"/>
  <c r="I23" i="54"/>
  <c r="K23" i="54"/>
  <c r="L23" i="54"/>
  <c r="M23" i="54"/>
  <c r="N23" i="54"/>
  <c r="O23" i="54"/>
  <c r="P23" i="54"/>
  <c r="Q23" i="54"/>
  <c r="AH45" i="54"/>
  <c r="AI45" i="54"/>
  <c r="AK45" i="54"/>
  <c r="AP45" i="54"/>
  <c r="AQ45" i="54"/>
  <c r="AO44" i="54"/>
  <c r="AG44" i="54"/>
  <c r="F45" i="54"/>
  <c r="I45" i="54"/>
  <c r="M45" i="54"/>
  <c r="O45" i="54"/>
  <c r="T45" i="54"/>
  <c r="AA45" i="54"/>
  <c r="E45" i="54"/>
  <c r="F44" i="54"/>
  <c r="H44" i="54"/>
  <c r="I44" i="54"/>
  <c r="M44" i="54"/>
  <c r="O44" i="54"/>
  <c r="R44" i="54"/>
  <c r="T44" i="54"/>
  <c r="U44" i="54"/>
  <c r="Y44" i="54"/>
  <c r="Z44" i="54"/>
  <c r="AA44" i="54"/>
  <c r="AE13" i="54"/>
  <c r="AE14" i="54"/>
  <c r="AE15" i="54"/>
  <c r="AE16" i="54"/>
  <c r="AE17" i="54"/>
  <c r="AE18" i="54"/>
  <c r="AE19" i="54"/>
  <c r="AE20" i="54"/>
  <c r="AE21" i="54"/>
  <c r="AE24" i="54"/>
  <c r="AE25" i="54"/>
  <c r="AE26" i="54"/>
  <c r="AE27" i="54"/>
  <c r="AE28" i="54"/>
  <c r="AE29" i="54"/>
  <c r="AE30" i="54"/>
  <c r="AE31" i="54"/>
  <c r="AE34" i="54"/>
  <c r="AE35" i="54"/>
  <c r="AE36" i="54"/>
  <c r="AE37" i="54"/>
  <c r="AE40" i="54"/>
  <c r="AE41" i="54"/>
  <c r="AE42" i="54"/>
  <c r="AE43" i="54"/>
  <c r="AE12" i="54"/>
  <c r="AE22" i="54" s="1"/>
  <c r="AD13" i="54"/>
  <c r="AD14" i="54"/>
  <c r="AD15" i="54"/>
  <c r="AD16" i="54"/>
  <c r="AD17" i="54"/>
  <c r="AD18" i="54"/>
  <c r="AD19" i="54"/>
  <c r="AD20" i="54"/>
  <c r="AD21" i="54"/>
  <c r="AD24" i="54"/>
  <c r="AD25" i="54"/>
  <c r="AD26" i="54"/>
  <c r="AD27" i="54"/>
  <c r="AD28" i="54"/>
  <c r="AD29" i="54"/>
  <c r="AD30" i="54"/>
  <c r="AD31" i="54"/>
  <c r="AD34" i="54"/>
  <c r="AD35" i="54"/>
  <c r="AD36" i="54"/>
  <c r="AD37" i="54"/>
  <c r="AD40" i="54"/>
  <c r="AD41" i="54"/>
  <c r="AD42" i="54"/>
  <c r="AD43" i="54"/>
  <c r="AD12" i="54"/>
  <c r="AD22" i="54" s="1"/>
  <c r="AC43" i="54"/>
  <c r="AC13" i="54"/>
  <c r="AC14" i="54"/>
  <c r="AC15" i="54"/>
  <c r="AC16" i="54"/>
  <c r="AC17" i="54"/>
  <c r="AC18" i="54"/>
  <c r="AC19" i="54"/>
  <c r="AC20" i="54"/>
  <c r="AC21" i="54"/>
  <c r="AC24" i="54"/>
  <c r="AC25" i="54"/>
  <c r="AC26" i="54"/>
  <c r="AC27" i="54"/>
  <c r="AC28" i="54"/>
  <c r="AC29" i="54"/>
  <c r="AC30" i="54"/>
  <c r="AC31" i="54"/>
  <c r="AC34" i="54"/>
  <c r="AC35" i="54"/>
  <c r="AC36" i="54"/>
  <c r="AC37" i="54"/>
  <c r="AC40" i="54"/>
  <c r="AC41" i="54"/>
  <c r="AC42" i="54"/>
  <c r="W12" i="54"/>
  <c r="W14" i="54"/>
  <c r="W13" i="54"/>
  <c r="W15" i="54"/>
  <c r="W16" i="54"/>
  <c r="W17" i="54"/>
  <c r="W18" i="54"/>
  <c r="W19" i="54"/>
  <c r="W20" i="54"/>
  <c r="W21" i="54"/>
  <c r="W24" i="54"/>
  <c r="W25" i="54"/>
  <c r="W26" i="54"/>
  <c r="W27" i="54"/>
  <c r="W28" i="54"/>
  <c r="W29" i="54"/>
  <c r="W30" i="54"/>
  <c r="W31" i="54"/>
  <c r="W34" i="54"/>
  <c r="W35" i="54"/>
  <c r="W36" i="54"/>
  <c r="W37" i="54"/>
  <c r="W40" i="54"/>
  <c r="W41" i="54"/>
  <c r="W42" i="54"/>
  <c r="W43" i="54"/>
  <c r="Q43" i="54"/>
  <c r="Q13" i="54"/>
  <c r="Q14" i="54"/>
  <c r="Q15" i="54"/>
  <c r="Q16" i="54"/>
  <c r="Q17" i="54"/>
  <c r="Q18" i="54"/>
  <c r="Q19" i="54"/>
  <c r="Q20" i="54"/>
  <c r="Q21" i="54"/>
  <c r="Q24" i="54"/>
  <c r="Q25" i="54"/>
  <c r="Q26" i="54"/>
  <c r="Q27" i="54"/>
  <c r="Q28" i="54"/>
  <c r="Q29" i="54"/>
  <c r="Q30" i="54"/>
  <c r="Q31" i="54"/>
  <c r="Q34" i="54"/>
  <c r="Q35" i="54"/>
  <c r="Q36" i="54"/>
  <c r="Q37" i="54"/>
  <c r="Q40" i="54"/>
  <c r="Q41" i="54"/>
  <c r="Q42" i="54"/>
  <c r="Q12" i="54"/>
  <c r="P13" i="54"/>
  <c r="P14" i="54"/>
  <c r="P15" i="54"/>
  <c r="P16" i="54"/>
  <c r="P17" i="54"/>
  <c r="P18" i="54"/>
  <c r="P19" i="54"/>
  <c r="P20" i="54"/>
  <c r="P21" i="54"/>
  <c r="P24" i="54"/>
  <c r="P25" i="54"/>
  <c r="P26" i="54"/>
  <c r="P27" i="54"/>
  <c r="P28" i="54"/>
  <c r="P29" i="54"/>
  <c r="P30" i="54"/>
  <c r="P31" i="54"/>
  <c r="P34" i="54"/>
  <c r="P35" i="54"/>
  <c r="P36" i="54"/>
  <c r="P37" i="54"/>
  <c r="P40" i="54"/>
  <c r="P41" i="54"/>
  <c r="P42" i="54"/>
  <c r="P43" i="54"/>
  <c r="P12" i="54"/>
  <c r="J13" i="54"/>
  <c r="J14" i="54"/>
  <c r="J15" i="54"/>
  <c r="J16" i="54"/>
  <c r="J17" i="54"/>
  <c r="J18" i="54"/>
  <c r="J19" i="54"/>
  <c r="J20" i="54"/>
  <c r="J21" i="54"/>
  <c r="J24" i="54"/>
  <c r="J25" i="54"/>
  <c r="J26" i="54"/>
  <c r="J27" i="54"/>
  <c r="J28" i="54"/>
  <c r="J29" i="54"/>
  <c r="J30" i="54"/>
  <c r="J31" i="54"/>
  <c r="J34" i="54"/>
  <c r="J35" i="54"/>
  <c r="J36" i="54"/>
  <c r="J37" i="54"/>
  <c r="J40" i="54"/>
  <c r="J41" i="54"/>
  <c r="J42" i="54"/>
  <c r="J43" i="54"/>
  <c r="J12" i="54"/>
  <c r="AT21" i="53"/>
  <c r="AX72" i="53"/>
  <c r="BB72" i="53"/>
  <c r="BD72" i="53"/>
  <c r="BE72" i="53"/>
  <c r="BH72" i="53"/>
  <c r="BI72" i="53"/>
  <c r="AX71" i="53"/>
  <c r="AY71" i="53"/>
  <c r="AZ71" i="53"/>
  <c r="BD71" i="53"/>
  <c r="BE71" i="53"/>
  <c r="BF71" i="53"/>
  <c r="AW72" i="53"/>
  <c r="BM12" i="53"/>
  <c r="BM13" i="53"/>
  <c r="BM14" i="53"/>
  <c r="BM17" i="53"/>
  <c r="BM18" i="53"/>
  <c r="BM19" i="53"/>
  <c r="BM20" i="53"/>
  <c r="BM23" i="53"/>
  <c r="BM24" i="53"/>
  <c r="BM26" i="53"/>
  <c r="BM27" i="53"/>
  <c r="BM28" i="53"/>
  <c r="BM29" i="53"/>
  <c r="BM30" i="53"/>
  <c r="BM31" i="53"/>
  <c r="BM32" i="53"/>
  <c r="BM35" i="53"/>
  <c r="BM36" i="53"/>
  <c r="BM37" i="53"/>
  <c r="BM38" i="53"/>
  <c r="BM41" i="53"/>
  <c r="BM42" i="53"/>
  <c r="BM43" i="53"/>
  <c r="BM44" i="53"/>
  <c r="BM45" i="53"/>
  <c r="BM46" i="53"/>
  <c r="BM49" i="53"/>
  <c r="BM50" i="53"/>
  <c r="BM51" i="53"/>
  <c r="BM52" i="53"/>
  <c r="BM53" i="53"/>
  <c r="BM54" i="53"/>
  <c r="BM55" i="53"/>
  <c r="BM56" i="53"/>
  <c r="BM57" i="53"/>
  <c r="BM58" i="53"/>
  <c r="BM59" i="53"/>
  <c r="BM60" i="53"/>
  <c r="BM61" i="53"/>
  <c r="BM62" i="53"/>
  <c r="BM63" i="53"/>
  <c r="BM64" i="53"/>
  <c r="BM65" i="53"/>
  <c r="BM66" i="53"/>
  <c r="BM67" i="53"/>
  <c r="BM70" i="53"/>
  <c r="BK13" i="53"/>
  <c r="BK14" i="53"/>
  <c r="BK15" i="53"/>
  <c r="BK16" i="53"/>
  <c r="BK17" i="53"/>
  <c r="BK18" i="53"/>
  <c r="BK19" i="53"/>
  <c r="BK20" i="53"/>
  <c r="BK23" i="53"/>
  <c r="BK24" i="53"/>
  <c r="BK25" i="53"/>
  <c r="BK26" i="53"/>
  <c r="BK27" i="53"/>
  <c r="BK28" i="53"/>
  <c r="BK29" i="53"/>
  <c r="BK30" i="53"/>
  <c r="BK31" i="53"/>
  <c r="BK32" i="53"/>
  <c r="BK33" i="53"/>
  <c r="BK34" i="53"/>
  <c r="BK35" i="53"/>
  <c r="BK36" i="53"/>
  <c r="BK37" i="53"/>
  <c r="BK38" i="53"/>
  <c r="BK39" i="53"/>
  <c r="BK40" i="53"/>
  <c r="BK41" i="53"/>
  <c r="BK42" i="53"/>
  <c r="BK43" i="53"/>
  <c r="BK44" i="53"/>
  <c r="BK45" i="53"/>
  <c r="BK46" i="53"/>
  <c r="BK47" i="53"/>
  <c r="BK48" i="53"/>
  <c r="BK49" i="53"/>
  <c r="BK50" i="53"/>
  <c r="BK51" i="53"/>
  <c r="BK52" i="53"/>
  <c r="BK53" i="53"/>
  <c r="BK54" i="53"/>
  <c r="BK55" i="53"/>
  <c r="BK56" i="53"/>
  <c r="BK57" i="53"/>
  <c r="BK58" i="53"/>
  <c r="BK59" i="53"/>
  <c r="BK60" i="53"/>
  <c r="BK61" i="53"/>
  <c r="BK62" i="53"/>
  <c r="BK63" i="53"/>
  <c r="BK64" i="53"/>
  <c r="BK65" i="53"/>
  <c r="BK66" i="53"/>
  <c r="BK67" i="53"/>
  <c r="BK70" i="53"/>
  <c r="BK11" i="53"/>
  <c r="BJ13" i="53"/>
  <c r="BJ14" i="53"/>
  <c r="BJ15" i="53"/>
  <c r="BJ16" i="53"/>
  <c r="BJ17" i="53"/>
  <c r="BJ18" i="53"/>
  <c r="BJ19" i="53"/>
  <c r="BJ20" i="53"/>
  <c r="BJ23" i="53"/>
  <c r="BJ24" i="53"/>
  <c r="BJ25" i="53"/>
  <c r="BJ26" i="53"/>
  <c r="BJ27" i="53"/>
  <c r="BJ28" i="53"/>
  <c r="BJ29" i="53"/>
  <c r="BJ30" i="53"/>
  <c r="BJ31" i="53"/>
  <c r="BJ32" i="53"/>
  <c r="BJ33" i="53"/>
  <c r="BJ34" i="53"/>
  <c r="BJ35" i="53"/>
  <c r="BJ36" i="53"/>
  <c r="BJ37" i="53"/>
  <c r="BJ38" i="53"/>
  <c r="BJ39" i="53"/>
  <c r="BJ40" i="53"/>
  <c r="BJ41" i="53"/>
  <c r="BJ42" i="53"/>
  <c r="BJ43" i="53"/>
  <c r="BJ44" i="53"/>
  <c r="BJ45" i="53"/>
  <c r="BJ46" i="53"/>
  <c r="BJ47" i="53"/>
  <c r="BJ48" i="53"/>
  <c r="BJ49" i="53"/>
  <c r="BJ50" i="53"/>
  <c r="BJ51" i="53"/>
  <c r="BJ52" i="53"/>
  <c r="BJ53" i="53"/>
  <c r="BJ54" i="53"/>
  <c r="BJ55" i="53"/>
  <c r="BJ56" i="53"/>
  <c r="BJ57" i="53"/>
  <c r="BJ58" i="53"/>
  <c r="BJ59" i="53"/>
  <c r="BJ60" i="53"/>
  <c r="BJ61" i="53"/>
  <c r="BJ62" i="53"/>
  <c r="BJ63" i="53"/>
  <c r="BJ64" i="53"/>
  <c r="BJ65" i="53"/>
  <c r="BJ66" i="53"/>
  <c r="BJ67" i="53"/>
  <c r="BJ68" i="53"/>
  <c r="BJ72" i="53" s="1"/>
  <c r="BJ69" i="53"/>
  <c r="BJ71" i="53" s="1"/>
  <c r="BJ70" i="53"/>
  <c r="BJ11" i="53"/>
  <c r="BC12" i="53"/>
  <c r="BC13" i="53"/>
  <c r="BC14" i="53"/>
  <c r="BC15" i="53"/>
  <c r="BC16" i="53"/>
  <c r="BC17" i="53"/>
  <c r="BC18" i="53"/>
  <c r="BC19" i="53"/>
  <c r="BC20" i="53"/>
  <c r="BC23" i="53"/>
  <c r="BC24" i="53"/>
  <c r="BC25" i="53"/>
  <c r="BC26" i="53"/>
  <c r="BC27" i="53"/>
  <c r="BC28" i="53"/>
  <c r="BC29" i="53"/>
  <c r="BC30" i="53"/>
  <c r="BC31" i="53"/>
  <c r="BC32" i="53"/>
  <c r="BC33" i="53"/>
  <c r="BC34" i="53"/>
  <c r="BC35" i="53"/>
  <c r="BC36" i="53"/>
  <c r="BC37" i="53"/>
  <c r="BC38" i="53"/>
  <c r="BC39" i="53"/>
  <c r="BC40" i="53"/>
  <c r="BC41" i="53"/>
  <c r="BC42" i="53"/>
  <c r="BC43" i="53"/>
  <c r="BC44" i="53"/>
  <c r="BC45" i="53"/>
  <c r="BC46" i="53"/>
  <c r="BC47" i="53"/>
  <c r="BC48" i="53"/>
  <c r="BC49" i="53"/>
  <c r="BC50" i="53"/>
  <c r="BC51" i="53"/>
  <c r="BC52" i="53"/>
  <c r="BC53" i="53"/>
  <c r="BC54" i="53"/>
  <c r="BC55" i="53"/>
  <c r="BC56" i="53"/>
  <c r="BC57" i="53"/>
  <c r="BC58" i="53"/>
  <c r="BC59" i="53"/>
  <c r="BC60" i="53"/>
  <c r="BC61" i="53"/>
  <c r="BC62" i="53"/>
  <c r="BC63" i="53"/>
  <c r="BC64" i="53"/>
  <c r="BC65" i="53"/>
  <c r="BC66" i="53"/>
  <c r="BC67" i="53"/>
  <c r="BC68" i="53"/>
  <c r="BC69" i="53"/>
  <c r="BC70" i="53"/>
  <c r="BC11" i="53"/>
  <c r="N72" i="53"/>
  <c r="O72" i="53"/>
  <c r="P72" i="53"/>
  <c r="Q72" i="53"/>
  <c r="R72" i="53"/>
  <c r="S72" i="53"/>
  <c r="U72" i="53"/>
  <c r="V72" i="53"/>
  <c r="W72" i="53"/>
  <c r="X72" i="53"/>
  <c r="Y72" i="53"/>
  <c r="Z72" i="53"/>
  <c r="AA72" i="53"/>
  <c r="AD72" i="53"/>
  <c r="AE72" i="53"/>
  <c r="AF72" i="53"/>
  <c r="AG72" i="53"/>
  <c r="AH72" i="53"/>
  <c r="AI72" i="53"/>
  <c r="AJ72" i="53"/>
  <c r="AL72" i="53"/>
  <c r="AM72" i="53"/>
  <c r="AN72" i="53"/>
  <c r="AO72" i="53"/>
  <c r="AP72" i="53"/>
  <c r="AQ72" i="53"/>
  <c r="AR72" i="53"/>
  <c r="AS72" i="53"/>
  <c r="M72" i="53"/>
  <c r="U71" i="53"/>
  <c r="N71" i="53"/>
  <c r="P71" i="53"/>
  <c r="Q71" i="53"/>
  <c r="R71" i="53"/>
  <c r="V71" i="53"/>
  <c r="W71" i="53"/>
  <c r="X71" i="53"/>
  <c r="Y71" i="53"/>
  <c r="AA71" i="53"/>
  <c r="AD71" i="53"/>
  <c r="AE71" i="53"/>
  <c r="AF71" i="53"/>
  <c r="AG71" i="53"/>
  <c r="AH71" i="53"/>
  <c r="AI71" i="53"/>
  <c r="AJ71" i="53"/>
  <c r="AK71" i="53"/>
  <c r="AL71" i="53"/>
  <c r="AM71" i="53"/>
  <c r="AN71" i="53"/>
  <c r="AO71" i="53"/>
  <c r="AP71" i="53"/>
  <c r="AQ71" i="53"/>
  <c r="AR71" i="53"/>
  <c r="AS71" i="53"/>
  <c r="AT71" i="53"/>
  <c r="M71" i="53"/>
  <c r="AU24" i="53"/>
  <c r="AU26" i="53"/>
  <c r="AU27" i="53"/>
  <c r="AU28" i="53"/>
  <c r="AU29" i="53"/>
  <c r="AU30" i="53"/>
  <c r="AU31" i="53"/>
  <c r="AU32" i="53"/>
  <c r="AU35" i="53"/>
  <c r="AU36" i="53"/>
  <c r="AU37" i="53"/>
  <c r="AU41" i="53"/>
  <c r="AU42" i="53"/>
  <c r="AU43" i="53"/>
  <c r="AU44" i="53"/>
  <c r="AU45" i="53"/>
  <c r="AU46" i="53"/>
  <c r="AU49" i="53"/>
  <c r="AU50" i="53"/>
  <c r="AU51" i="53"/>
  <c r="AU52" i="53"/>
  <c r="AU53" i="53"/>
  <c r="AU54" i="53"/>
  <c r="AU55" i="53"/>
  <c r="AU56" i="53"/>
  <c r="AU57" i="53"/>
  <c r="AU58" i="53"/>
  <c r="AU59" i="53"/>
  <c r="AU60" i="53"/>
  <c r="AU61" i="53"/>
  <c r="AU62" i="53"/>
  <c r="AU63" i="53"/>
  <c r="AU64" i="53"/>
  <c r="AU65" i="53"/>
  <c r="AU66" i="53"/>
  <c r="AU67" i="53"/>
  <c r="AU68" i="53"/>
  <c r="AU69" i="53"/>
  <c r="AU70" i="53"/>
  <c r="AT22" i="53"/>
  <c r="AU17" i="53"/>
  <c r="AU18" i="53"/>
  <c r="AU19" i="53"/>
  <c r="AU20" i="53"/>
  <c r="AU14" i="53"/>
  <c r="T24" i="53"/>
  <c r="AC24" i="53" s="1"/>
  <c r="T25" i="53"/>
  <c r="T26" i="53"/>
  <c r="AC26" i="53" s="1"/>
  <c r="T27" i="53"/>
  <c r="AC27" i="53" s="1"/>
  <c r="T28" i="53"/>
  <c r="T29" i="53"/>
  <c r="T30" i="53"/>
  <c r="T31" i="53"/>
  <c r="AC31" i="53" s="1"/>
  <c r="T32" i="53"/>
  <c r="AC32" i="53" s="1"/>
  <c r="T33" i="53"/>
  <c r="T34" i="53"/>
  <c r="T35" i="53"/>
  <c r="T36" i="53"/>
  <c r="T37" i="53"/>
  <c r="T38" i="53"/>
  <c r="AC38" i="53" s="1"/>
  <c r="T39" i="53"/>
  <c r="T40" i="53"/>
  <c r="T41" i="53"/>
  <c r="T42" i="53"/>
  <c r="AC42" i="53" s="1"/>
  <c r="T43" i="53"/>
  <c r="AC43" i="53" s="1"/>
  <c r="T44" i="53"/>
  <c r="AC44" i="53" s="1"/>
  <c r="T45" i="53"/>
  <c r="AC45" i="53" s="1"/>
  <c r="T46" i="53"/>
  <c r="T47" i="53"/>
  <c r="T48" i="53"/>
  <c r="T49" i="53"/>
  <c r="T50" i="53"/>
  <c r="AC50" i="53" s="1"/>
  <c r="T51" i="53"/>
  <c r="AC51" i="53" s="1"/>
  <c r="T52" i="53"/>
  <c r="T53" i="53"/>
  <c r="T54" i="53"/>
  <c r="T55" i="53"/>
  <c r="T56" i="53"/>
  <c r="T57" i="53"/>
  <c r="AC57" i="53" s="1"/>
  <c r="T58" i="53"/>
  <c r="T59" i="53"/>
  <c r="T60" i="53"/>
  <c r="T61" i="53"/>
  <c r="AC61" i="53" s="1"/>
  <c r="T62" i="53"/>
  <c r="AC62" i="53" s="1"/>
  <c r="T63" i="53"/>
  <c r="AC63" i="53" s="1"/>
  <c r="T64" i="53"/>
  <c r="T65" i="53"/>
  <c r="T66" i="53"/>
  <c r="T67" i="53"/>
  <c r="T68" i="53"/>
  <c r="AC68" i="53" s="1"/>
  <c r="T69" i="53"/>
  <c r="AC69" i="53" s="1"/>
  <c r="T70" i="53"/>
  <c r="AC41" i="53"/>
  <c r="AC53" i="53"/>
  <c r="AC59" i="53"/>
  <c r="AC65" i="53"/>
  <c r="AC40" i="53"/>
  <c r="AU40" i="53" s="1"/>
  <c r="BM40" i="53" s="1"/>
  <c r="AC46" i="53"/>
  <c r="AC52" i="53"/>
  <c r="AC56" i="53"/>
  <c r="AC58" i="53"/>
  <c r="AC64" i="53"/>
  <c r="AC70" i="53"/>
  <c r="T12" i="53"/>
  <c r="T13" i="53"/>
  <c r="T14" i="53"/>
  <c r="T15" i="53"/>
  <c r="T16" i="53"/>
  <c r="AC16" i="53" s="1"/>
  <c r="AU16" i="53" s="1"/>
  <c r="T17" i="53"/>
  <c r="T18" i="53"/>
  <c r="T19" i="53"/>
  <c r="T20" i="53"/>
  <c r="AB24" i="53"/>
  <c r="AB25" i="53"/>
  <c r="AB26" i="53"/>
  <c r="AB27" i="53"/>
  <c r="AB28" i="53"/>
  <c r="AB29" i="53"/>
  <c r="AB30" i="53"/>
  <c r="AB31" i="53"/>
  <c r="AB32" i="53"/>
  <c r="AB33" i="53"/>
  <c r="AB34" i="53"/>
  <c r="AC34" i="53" s="1"/>
  <c r="AU34" i="53" s="1"/>
  <c r="BM34" i="53" s="1"/>
  <c r="AB35" i="53"/>
  <c r="AB36" i="53"/>
  <c r="AB37" i="53"/>
  <c r="AB38" i="53"/>
  <c r="AB39" i="53"/>
  <c r="AB40" i="53"/>
  <c r="AB41" i="53"/>
  <c r="AB42" i="53"/>
  <c r="AB43" i="53"/>
  <c r="AB44" i="53"/>
  <c r="AB45" i="53"/>
  <c r="AB46" i="53"/>
  <c r="AB47" i="53"/>
  <c r="AC47" i="53" s="1"/>
  <c r="AU47" i="53" s="1"/>
  <c r="BM47" i="53" s="1"/>
  <c r="AB48" i="53"/>
  <c r="AC48" i="53" s="1"/>
  <c r="AU48" i="53" s="1"/>
  <c r="BM48" i="53" s="1"/>
  <c r="AB49" i="53"/>
  <c r="AB50" i="53"/>
  <c r="AB51" i="53"/>
  <c r="AB52" i="53"/>
  <c r="AB53" i="53"/>
  <c r="AB54" i="53"/>
  <c r="AB55" i="53"/>
  <c r="AB56" i="53"/>
  <c r="AB57" i="53"/>
  <c r="AB58" i="53"/>
  <c r="AB59" i="53"/>
  <c r="AB60" i="53"/>
  <c r="AB61" i="53"/>
  <c r="AB62" i="53"/>
  <c r="AB63" i="53"/>
  <c r="AB64" i="53"/>
  <c r="AB65" i="53"/>
  <c r="AB66" i="53"/>
  <c r="AB67" i="53"/>
  <c r="AB68" i="53"/>
  <c r="AB69" i="53"/>
  <c r="AB70" i="53"/>
  <c r="AB14" i="53"/>
  <c r="AB12" i="53"/>
  <c r="AB13" i="53"/>
  <c r="AB15" i="53"/>
  <c r="AB16" i="53"/>
  <c r="AB17" i="53"/>
  <c r="AB18" i="53"/>
  <c r="AB19" i="53"/>
  <c r="AB20" i="53"/>
  <c r="AB22" i="53"/>
  <c r="AB21" i="53"/>
  <c r="AK24" i="53"/>
  <c r="AK25" i="53"/>
  <c r="AK26" i="53"/>
  <c r="AK27" i="53"/>
  <c r="AT27" i="53" s="1"/>
  <c r="AK28" i="53"/>
  <c r="AK29" i="53"/>
  <c r="AK30" i="53"/>
  <c r="AK31" i="53"/>
  <c r="AT31" i="53" s="1"/>
  <c r="AK32" i="53"/>
  <c r="AT32" i="53" s="1"/>
  <c r="AK33" i="53"/>
  <c r="AK34" i="53"/>
  <c r="AK35" i="53"/>
  <c r="AT35" i="53" s="1"/>
  <c r="AK36" i="53"/>
  <c r="AK37" i="53"/>
  <c r="AT37" i="53" s="1"/>
  <c r="AK38" i="53"/>
  <c r="AT38" i="53" s="1"/>
  <c r="AU38" i="53" s="1"/>
  <c r="AK39" i="53"/>
  <c r="AK40" i="53"/>
  <c r="AK41" i="53"/>
  <c r="AK42" i="53"/>
  <c r="AK43" i="53"/>
  <c r="AK44" i="53"/>
  <c r="AT44" i="53" s="1"/>
  <c r="AK45" i="53"/>
  <c r="AK46" i="53"/>
  <c r="AK47" i="53"/>
  <c r="AK48" i="53"/>
  <c r="AK49" i="53"/>
  <c r="AT49" i="53" s="1"/>
  <c r="AK50" i="53"/>
  <c r="AT50" i="53" s="1"/>
  <c r="AK51" i="53"/>
  <c r="AK52" i="53"/>
  <c r="AK53" i="53"/>
  <c r="AK54" i="53"/>
  <c r="AK55" i="53"/>
  <c r="AT55" i="53" s="1"/>
  <c r="AK56" i="53"/>
  <c r="AT56" i="53" s="1"/>
  <c r="AK57" i="53"/>
  <c r="AT57" i="53" s="1"/>
  <c r="AK58" i="53"/>
  <c r="AK59" i="53"/>
  <c r="AK60" i="53"/>
  <c r="AK61" i="53"/>
  <c r="AT61" i="53" s="1"/>
  <c r="AK62" i="53"/>
  <c r="AK63" i="53"/>
  <c r="AK64" i="53"/>
  <c r="AK65" i="53"/>
  <c r="AK66" i="53"/>
  <c r="AK67" i="53"/>
  <c r="AK68" i="53"/>
  <c r="AK69" i="53"/>
  <c r="AT69" i="53" s="1"/>
  <c r="AK70" i="53"/>
  <c r="AT43" i="53"/>
  <c r="AT52" i="53"/>
  <c r="AT54" i="53"/>
  <c r="AT67" i="53"/>
  <c r="AT68" i="53"/>
  <c r="AT29" i="53"/>
  <c r="AT41" i="53"/>
  <c r="AT47" i="53"/>
  <c r="AT53" i="53"/>
  <c r="AT59" i="53"/>
  <c r="AK12" i="53"/>
  <c r="AK13" i="53"/>
  <c r="AK14" i="53"/>
  <c r="AK15" i="53"/>
  <c r="AK16" i="53"/>
  <c r="AK22" i="53" s="1"/>
  <c r="AK17" i="53"/>
  <c r="AT17" i="53" s="1"/>
  <c r="AK18" i="53"/>
  <c r="AK19" i="53"/>
  <c r="AK20" i="53"/>
  <c r="AK11" i="53"/>
  <c r="AS25" i="53"/>
  <c r="AS26" i="53"/>
  <c r="AS27" i="53"/>
  <c r="AS28" i="53"/>
  <c r="AT28" i="53" s="1"/>
  <c r="AS29" i="53"/>
  <c r="AS30" i="53"/>
  <c r="AS31" i="53"/>
  <c r="AS32" i="53"/>
  <c r="AS33" i="53"/>
  <c r="AS34" i="53"/>
  <c r="AT34" i="53" s="1"/>
  <c r="AS35" i="53"/>
  <c r="AS36" i="53"/>
  <c r="AS37" i="53"/>
  <c r="AS38" i="53"/>
  <c r="AS39" i="53"/>
  <c r="AS40" i="53"/>
  <c r="AT40" i="53" s="1"/>
  <c r="AS41" i="53"/>
  <c r="AS42" i="53"/>
  <c r="AS43" i="53"/>
  <c r="AS44" i="53"/>
  <c r="AS45" i="53"/>
  <c r="AS46" i="53"/>
  <c r="AS47" i="53"/>
  <c r="AS48" i="53"/>
  <c r="AS49" i="53"/>
  <c r="AS50" i="53"/>
  <c r="AS51" i="53"/>
  <c r="AS52" i="53"/>
  <c r="AS53" i="53"/>
  <c r="AS54" i="53"/>
  <c r="AS55" i="53"/>
  <c r="AS56" i="53"/>
  <c r="AS57" i="53"/>
  <c r="AS58" i="53"/>
  <c r="AT58" i="53" s="1"/>
  <c r="AS59" i="53"/>
  <c r="AS60" i="53"/>
  <c r="AS61" i="53"/>
  <c r="AS62" i="53"/>
  <c r="AS63" i="53"/>
  <c r="AS64" i="53"/>
  <c r="AS65" i="53"/>
  <c r="AS66" i="53"/>
  <c r="AS67" i="53"/>
  <c r="AS68" i="53"/>
  <c r="AS69" i="53"/>
  <c r="AS70" i="53"/>
  <c r="AT64" i="53"/>
  <c r="AT26" i="53"/>
  <c r="AT46" i="53"/>
  <c r="AT70" i="53"/>
  <c r="AS24" i="53"/>
  <c r="AS15" i="53"/>
  <c r="AS16" i="53"/>
  <c r="AS17" i="53"/>
  <c r="AS18" i="53"/>
  <c r="AS19" i="53"/>
  <c r="AS21" i="53" s="1"/>
  <c r="AS20" i="53"/>
  <c r="AS22" i="53" s="1"/>
  <c r="AT15" i="53"/>
  <c r="AT16" i="53"/>
  <c r="AT18" i="53"/>
  <c r="AT23" i="53"/>
  <c r="AT24" i="53"/>
  <c r="AT25" i="53"/>
  <c r="AT33" i="53"/>
  <c r="AT65" i="53"/>
  <c r="O22" i="53"/>
  <c r="P22" i="53"/>
  <c r="Q22" i="53"/>
  <c r="R22" i="53"/>
  <c r="S22" i="53"/>
  <c r="U22" i="53"/>
  <c r="V22" i="53"/>
  <c r="W22" i="53"/>
  <c r="X22" i="53"/>
  <c r="Y22" i="53"/>
  <c r="Z22" i="53"/>
  <c r="AA22" i="53"/>
  <c r="AD22" i="53"/>
  <c r="AE22" i="53"/>
  <c r="AF22" i="53"/>
  <c r="AG22" i="53"/>
  <c r="AH22" i="53"/>
  <c r="AI22" i="53"/>
  <c r="AJ22" i="53"/>
  <c r="AL22" i="53"/>
  <c r="AM22" i="53"/>
  <c r="AN22" i="53"/>
  <c r="AO22" i="53"/>
  <c r="AP22" i="53"/>
  <c r="AQ22" i="53"/>
  <c r="AR22" i="53"/>
  <c r="M22" i="53"/>
  <c r="N22" i="53"/>
  <c r="M21" i="53"/>
  <c r="O21" i="53"/>
  <c r="O71" i="53" s="1"/>
  <c r="P21" i="53"/>
  <c r="Q21" i="53"/>
  <c r="R21" i="53"/>
  <c r="S21" i="53"/>
  <c r="S71" i="53" s="1"/>
  <c r="U21" i="53"/>
  <c r="V21" i="53"/>
  <c r="W21" i="53"/>
  <c r="X21" i="53"/>
  <c r="Y21" i="53"/>
  <c r="Z21" i="53"/>
  <c r="Z71" i="53" s="1"/>
  <c r="AA21" i="53"/>
  <c r="AD21" i="53"/>
  <c r="AE21" i="53"/>
  <c r="AF21" i="53"/>
  <c r="AG21" i="53"/>
  <c r="AH21" i="53"/>
  <c r="AI21" i="53"/>
  <c r="AJ21" i="53"/>
  <c r="AL21" i="53"/>
  <c r="AM21" i="53"/>
  <c r="AN21" i="53"/>
  <c r="AO21" i="53"/>
  <c r="AP21" i="53"/>
  <c r="AQ21" i="53"/>
  <c r="AR21" i="53"/>
  <c r="T11" i="53"/>
  <c r="AC11" i="53" s="1"/>
  <c r="N21" i="53"/>
  <c r="F72" i="53"/>
  <c r="G72" i="53"/>
  <c r="H72" i="53"/>
  <c r="I72" i="53"/>
  <c r="J72" i="53"/>
  <c r="E72" i="53"/>
  <c r="F22" i="53"/>
  <c r="G22" i="53"/>
  <c r="H22" i="53"/>
  <c r="I22" i="53"/>
  <c r="J22" i="53"/>
  <c r="K22" i="53"/>
  <c r="E22" i="53"/>
  <c r="K14" i="53"/>
  <c r="K16" i="53"/>
  <c r="K18" i="53"/>
  <c r="K20" i="53"/>
  <c r="K24" i="53"/>
  <c r="K26" i="53"/>
  <c r="K28" i="53"/>
  <c r="K30" i="53"/>
  <c r="K32" i="53"/>
  <c r="K72" i="53" s="1"/>
  <c r="K34" i="53"/>
  <c r="K36" i="53"/>
  <c r="K38" i="53"/>
  <c r="K40" i="53"/>
  <c r="K42" i="53"/>
  <c r="K44" i="53"/>
  <c r="K46" i="53"/>
  <c r="K48" i="53"/>
  <c r="K50" i="53"/>
  <c r="K52" i="53"/>
  <c r="K54" i="53"/>
  <c r="K56" i="53"/>
  <c r="K58" i="53"/>
  <c r="K60" i="53"/>
  <c r="K62" i="53"/>
  <c r="K64" i="53"/>
  <c r="K66" i="53"/>
  <c r="K68" i="53"/>
  <c r="K70" i="53"/>
  <c r="K12" i="53"/>
  <c r="AC12" i="53"/>
  <c r="AC13" i="53"/>
  <c r="AC14" i="53"/>
  <c r="AC18" i="53"/>
  <c r="AC20" i="53"/>
  <c r="AC23" i="53"/>
  <c r="AC28" i="53"/>
  <c r="AC30" i="53"/>
  <c r="AC36" i="53"/>
  <c r="AC37" i="53"/>
  <c r="AC39" i="53"/>
  <c r="AU39" i="53" s="1"/>
  <c r="BM39" i="53" s="1"/>
  <c r="AC49" i="53"/>
  <c r="AC54" i="53"/>
  <c r="AC55" i="53"/>
  <c r="AC60" i="53"/>
  <c r="AC66" i="53"/>
  <c r="AC67" i="53"/>
  <c r="AB23" i="53"/>
  <c r="T23" i="53"/>
  <c r="AB11" i="53"/>
  <c r="D30" i="52"/>
  <c r="E31" i="52"/>
  <c r="G31" i="52"/>
  <c r="I31" i="52"/>
  <c r="J31" i="52"/>
  <c r="L31" i="52"/>
  <c r="N31" i="52"/>
  <c r="P31" i="52"/>
  <c r="V31" i="52"/>
  <c r="X31" i="52"/>
  <c r="Y31" i="52"/>
  <c r="Z31" i="52"/>
  <c r="D31" i="52"/>
  <c r="E29" i="52"/>
  <c r="F29" i="52"/>
  <c r="G29" i="52"/>
  <c r="H29" i="52"/>
  <c r="I29" i="52"/>
  <c r="J29" i="52"/>
  <c r="K29" i="52"/>
  <c r="K31" i="52" s="1"/>
  <c r="L29" i="52"/>
  <c r="M29" i="52"/>
  <c r="N29" i="52"/>
  <c r="O29" i="52"/>
  <c r="P29" i="52"/>
  <c r="Q29" i="52"/>
  <c r="Q31" i="52" s="1"/>
  <c r="R29" i="52"/>
  <c r="S29" i="52"/>
  <c r="T29" i="52"/>
  <c r="U29" i="52"/>
  <c r="U31" i="52" s="1"/>
  <c r="V29" i="52"/>
  <c r="W29" i="52"/>
  <c r="X29" i="52"/>
  <c r="Y29" i="52"/>
  <c r="Z29" i="52"/>
  <c r="D29" i="52"/>
  <c r="AA26" i="52"/>
  <c r="AA27" i="52"/>
  <c r="AA28" i="52"/>
  <c r="AA25" i="52"/>
  <c r="E23" i="52"/>
  <c r="F23" i="52"/>
  <c r="G23" i="52"/>
  <c r="H23" i="52"/>
  <c r="H31" i="52" s="1"/>
  <c r="I23" i="52"/>
  <c r="J23" i="52"/>
  <c r="K23" i="52"/>
  <c r="L23" i="52"/>
  <c r="M23" i="52"/>
  <c r="N23" i="52"/>
  <c r="O23" i="52"/>
  <c r="O31" i="52" s="1"/>
  <c r="P23" i="52"/>
  <c r="Q23" i="52"/>
  <c r="R23" i="52"/>
  <c r="R31" i="52" s="1"/>
  <c r="S23" i="52"/>
  <c r="S31" i="52" s="1"/>
  <c r="T23" i="52"/>
  <c r="T31" i="52" s="1"/>
  <c r="U23" i="52"/>
  <c r="V23" i="52"/>
  <c r="W23" i="52"/>
  <c r="W31" i="52" s="1"/>
  <c r="X23" i="52"/>
  <c r="Y23" i="52"/>
  <c r="Z23" i="52"/>
  <c r="D23" i="52"/>
  <c r="AA9" i="52"/>
  <c r="AA10" i="52"/>
  <c r="AA11" i="52"/>
  <c r="AA12" i="52"/>
  <c r="AA13" i="52"/>
  <c r="AA14" i="52"/>
  <c r="AA15" i="52"/>
  <c r="AA16" i="52"/>
  <c r="AA17" i="52"/>
  <c r="AA18" i="52"/>
  <c r="AA19" i="52"/>
  <c r="AA20" i="52"/>
  <c r="AA21" i="52"/>
  <c r="AA22" i="52"/>
  <c r="AA8" i="52"/>
  <c r="AD36" i="51"/>
  <c r="AE10" i="51"/>
  <c r="AF10" i="51"/>
  <c r="AG10" i="51"/>
  <c r="AH10" i="51"/>
  <c r="AD10" i="51"/>
  <c r="AC13" i="51"/>
  <c r="AA10" i="51"/>
  <c r="E26" i="51"/>
  <c r="E12" i="51"/>
  <c r="J10" i="51"/>
  <c r="J9" i="51" s="1"/>
  <c r="I10" i="51"/>
  <c r="H10" i="51"/>
  <c r="G10" i="51"/>
  <c r="K10" i="51"/>
  <c r="L10" i="51"/>
  <c r="M10" i="51"/>
  <c r="N10" i="51"/>
  <c r="O10" i="51"/>
  <c r="P10" i="51"/>
  <c r="Q10" i="51"/>
  <c r="R10" i="51"/>
  <c r="S10" i="51"/>
  <c r="T10" i="51"/>
  <c r="T9" i="51" s="1"/>
  <c r="U10" i="51"/>
  <c r="U9" i="51" s="1"/>
  <c r="V10" i="51"/>
  <c r="V9" i="51" s="1"/>
  <c r="W10" i="51"/>
  <c r="W9" i="51" s="1"/>
  <c r="X10" i="51"/>
  <c r="Y10" i="51"/>
  <c r="Y9" i="51" s="1"/>
  <c r="Z10" i="51"/>
  <c r="AB10" i="51"/>
  <c r="G36" i="51"/>
  <c r="G9" i="51" s="1"/>
  <c r="Y36" i="51"/>
  <c r="Z36" i="51"/>
  <c r="AA36" i="51"/>
  <c r="AB36" i="51"/>
  <c r="X36" i="51"/>
  <c r="V36" i="51"/>
  <c r="H36" i="51"/>
  <c r="I36" i="51"/>
  <c r="J36" i="51"/>
  <c r="K36" i="51"/>
  <c r="L36" i="51"/>
  <c r="M36" i="51"/>
  <c r="N36" i="51"/>
  <c r="O36" i="51"/>
  <c r="P36" i="51"/>
  <c r="Q36" i="51"/>
  <c r="R36" i="51"/>
  <c r="S36" i="51"/>
  <c r="T36" i="51"/>
  <c r="AC51" i="51"/>
  <c r="AC50" i="51"/>
  <c r="AC49" i="51"/>
  <c r="AC48" i="51"/>
  <c r="AC47" i="51"/>
  <c r="AC46" i="51"/>
  <c r="AC45" i="51"/>
  <c r="AC44" i="51"/>
  <c r="AC43" i="51"/>
  <c r="AC42" i="51"/>
  <c r="AC41" i="51"/>
  <c r="AC40" i="51"/>
  <c r="AC39" i="51"/>
  <c r="AC38" i="51"/>
  <c r="AC35" i="51"/>
  <c r="AC34" i="51"/>
  <c r="AC33" i="51"/>
  <c r="AC32" i="51"/>
  <c r="AC31" i="51"/>
  <c r="AC30" i="51"/>
  <c r="AC29" i="51"/>
  <c r="AC28" i="51"/>
  <c r="AC27" i="51"/>
  <c r="AC26" i="51"/>
  <c r="AC25" i="51"/>
  <c r="AC14" i="51"/>
  <c r="AC15" i="51"/>
  <c r="AC16" i="51"/>
  <c r="AC17" i="51"/>
  <c r="AC18" i="51"/>
  <c r="AC19" i="51"/>
  <c r="AC20" i="51"/>
  <c r="AC21" i="51"/>
  <c r="AC22" i="51"/>
  <c r="AC23" i="51"/>
  <c r="AC24" i="51"/>
  <c r="AC12" i="51"/>
  <c r="E38" i="51"/>
  <c r="E30" i="51"/>
  <c r="E28" i="51"/>
  <c r="E29" i="51"/>
  <c r="E27" i="51"/>
  <c r="E25" i="51"/>
  <c r="E24" i="51"/>
  <c r="E14" i="51"/>
  <c r="E15" i="51"/>
  <c r="E16" i="51"/>
  <c r="E17" i="51"/>
  <c r="E18" i="51"/>
  <c r="E19" i="51"/>
  <c r="E20" i="51"/>
  <c r="E21" i="51"/>
  <c r="E22" i="51"/>
  <c r="E23" i="51"/>
  <c r="E13" i="51"/>
  <c r="K9" i="51"/>
  <c r="Z9" i="51"/>
  <c r="E45" i="50"/>
  <c r="F45" i="50"/>
  <c r="H45" i="50"/>
  <c r="I45" i="50"/>
  <c r="K45" i="50"/>
  <c r="L45" i="50"/>
  <c r="M45" i="50"/>
  <c r="N45" i="50"/>
  <c r="O45" i="50"/>
  <c r="P45" i="50"/>
  <c r="Q45" i="50"/>
  <c r="R45" i="50"/>
  <c r="S45" i="50"/>
  <c r="T45" i="50"/>
  <c r="U45" i="50"/>
  <c r="V45" i="50"/>
  <c r="W45" i="50"/>
  <c r="C45" i="50"/>
  <c r="X19" i="50"/>
  <c r="D19" i="50"/>
  <c r="E19" i="50"/>
  <c r="F19" i="50"/>
  <c r="G19" i="50"/>
  <c r="H19" i="50"/>
  <c r="I19" i="50"/>
  <c r="J19" i="50"/>
  <c r="K19" i="50"/>
  <c r="L19" i="50"/>
  <c r="M19" i="50"/>
  <c r="N19" i="50"/>
  <c r="O19" i="50"/>
  <c r="P19" i="50"/>
  <c r="Q19" i="50"/>
  <c r="R19" i="50"/>
  <c r="S19" i="50"/>
  <c r="T19" i="50"/>
  <c r="U19" i="50"/>
  <c r="V19" i="50"/>
  <c r="W19" i="50"/>
  <c r="C19" i="50"/>
  <c r="D13" i="50"/>
  <c r="D45" i="50" s="1"/>
  <c r="E13" i="50"/>
  <c r="F13" i="50"/>
  <c r="G13" i="50"/>
  <c r="G45" i="50" s="1"/>
  <c r="H13" i="50"/>
  <c r="I13" i="50"/>
  <c r="J13" i="50"/>
  <c r="J45" i="50" s="1"/>
  <c r="K13" i="50"/>
  <c r="L13" i="50"/>
  <c r="M13" i="50"/>
  <c r="N13" i="50"/>
  <c r="O13" i="50"/>
  <c r="P13" i="50"/>
  <c r="Q13" i="50"/>
  <c r="R13" i="50"/>
  <c r="S13" i="50"/>
  <c r="T13" i="50"/>
  <c r="U13" i="50"/>
  <c r="V13" i="50"/>
  <c r="W13" i="50"/>
  <c r="C13" i="50"/>
  <c r="X9" i="50"/>
  <c r="X10" i="50"/>
  <c r="X11" i="50"/>
  <c r="X12" i="50"/>
  <c r="X14" i="50"/>
  <c r="X15" i="50"/>
  <c r="X16" i="50"/>
  <c r="X17" i="50"/>
  <c r="X18" i="50"/>
  <c r="X20" i="50"/>
  <c r="X21" i="50"/>
  <c r="X22" i="50"/>
  <c r="X23" i="50"/>
  <c r="X24" i="50"/>
  <c r="X25" i="50"/>
  <c r="X26" i="50"/>
  <c r="X27" i="50"/>
  <c r="X28" i="50"/>
  <c r="X29" i="50"/>
  <c r="X30" i="50"/>
  <c r="X31" i="50"/>
  <c r="X32" i="50"/>
  <c r="X33" i="50"/>
  <c r="X34" i="50"/>
  <c r="X35" i="50"/>
  <c r="X36" i="50"/>
  <c r="X37" i="50"/>
  <c r="X38" i="50"/>
  <c r="X39" i="50"/>
  <c r="X40" i="50"/>
  <c r="X41" i="50"/>
  <c r="X42" i="50"/>
  <c r="X43" i="50"/>
  <c r="X44" i="50"/>
  <c r="X8" i="50"/>
  <c r="L46" i="57"/>
  <c r="D46" i="57"/>
  <c r="E46" i="57"/>
  <c r="F46" i="57"/>
  <c r="G46" i="57"/>
  <c r="H46" i="57"/>
  <c r="I46" i="57"/>
  <c r="K46" i="57"/>
  <c r="M46" i="57"/>
  <c r="N46" i="57"/>
  <c r="O46" i="57"/>
  <c r="P46" i="57"/>
  <c r="Q46" i="57"/>
  <c r="R46" i="57"/>
  <c r="S46" i="57"/>
  <c r="T46" i="57"/>
  <c r="U46" i="57"/>
  <c r="C46" i="57"/>
  <c r="D13" i="57"/>
  <c r="E13" i="57"/>
  <c r="F13" i="57"/>
  <c r="G13" i="57"/>
  <c r="H13" i="57"/>
  <c r="I13" i="57"/>
  <c r="J13" i="57"/>
  <c r="J46" i="57" s="1"/>
  <c r="K13" i="57"/>
  <c r="L13" i="57"/>
  <c r="M13" i="57"/>
  <c r="N13" i="57"/>
  <c r="O13" i="57"/>
  <c r="P13" i="57"/>
  <c r="Q13" i="57"/>
  <c r="R13" i="57"/>
  <c r="S13" i="57"/>
  <c r="T13" i="57"/>
  <c r="U13" i="57"/>
  <c r="C13" i="57"/>
  <c r="V9" i="57"/>
  <c r="V10" i="57"/>
  <c r="V13" i="57" s="1"/>
  <c r="V46" i="57" s="1"/>
  <c r="V11" i="57"/>
  <c r="V12" i="57"/>
  <c r="V14" i="57"/>
  <c r="V15" i="57"/>
  <c r="V16" i="57"/>
  <c r="V17" i="57"/>
  <c r="V18" i="57"/>
  <c r="V19" i="57"/>
  <c r="V20" i="57"/>
  <c r="V21" i="57"/>
  <c r="V22" i="57"/>
  <c r="V23" i="57"/>
  <c r="V24" i="57"/>
  <c r="V25" i="57"/>
  <c r="V26" i="57"/>
  <c r="V27" i="57"/>
  <c r="V28" i="57"/>
  <c r="V29" i="57"/>
  <c r="V30" i="57"/>
  <c r="V31" i="57"/>
  <c r="V32" i="57"/>
  <c r="V33" i="57"/>
  <c r="V34" i="57"/>
  <c r="V35" i="57"/>
  <c r="V36" i="57"/>
  <c r="V37" i="57"/>
  <c r="V38" i="57"/>
  <c r="V39" i="57"/>
  <c r="V40" i="57"/>
  <c r="V41" i="57"/>
  <c r="V42" i="57"/>
  <c r="V43" i="57"/>
  <c r="V44" i="57"/>
  <c r="V45" i="57"/>
  <c r="V8" i="57"/>
  <c r="D26" i="49"/>
  <c r="E26" i="49"/>
  <c r="F26" i="49"/>
  <c r="G26" i="49"/>
  <c r="H26" i="49"/>
  <c r="H57" i="49" s="1"/>
  <c r="I26" i="49"/>
  <c r="J26" i="49"/>
  <c r="K26" i="49"/>
  <c r="K57" i="49" s="1"/>
  <c r="L26" i="49"/>
  <c r="M26" i="49"/>
  <c r="N26" i="49"/>
  <c r="O26" i="49"/>
  <c r="P26" i="49"/>
  <c r="Q26" i="49"/>
  <c r="Q57" i="49" s="1"/>
  <c r="R26" i="49"/>
  <c r="S26" i="49"/>
  <c r="T26" i="49"/>
  <c r="T57" i="49" s="1"/>
  <c r="U26" i="49"/>
  <c r="V26" i="49"/>
  <c r="D19" i="49"/>
  <c r="E19" i="49"/>
  <c r="F19" i="49"/>
  <c r="G19" i="49"/>
  <c r="H19" i="49"/>
  <c r="I19" i="49"/>
  <c r="I57" i="49" s="1"/>
  <c r="J19" i="49"/>
  <c r="K19" i="49"/>
  <c r="L19" i="49"/>
  <c r="M19" i="49"/>
  <c r="N19" i="49"/>
  <c r="O19" i="49"/>
  <c r="P19" i="49"/>
  <c r="Q19" i="49"/>
  <c r="R19" i="49"/>
  <c r="R57" i="49" s="1"/>
  <c r="S19" i="49"/>
  <c r="S57" i="49" s="1"/>
  <c r="T19" i="49"/>
  <c r="U19" i="49"/>
  <c r="U57" i="49" s="1"/>
  <c r="V19" i="49"/>
  <c r="D13" i="49"/>
  <c r="E13" i="49"/>
  <c r="F13" i="49"/>
  <c r="G13" i="49"/>
  <c r="H13" i="49"/>
  <c r="I13" i="49"/>
  <c r="J13" i="49"/>
  <c r="K13" i="49"/>
  <c r="L13" i="49"/>
  <c r="M13" i="49"/>
  <c r="N13" i="49"/>
  <c r="O13" i="49"/>
  <c r="P13" i="49"/>
  <c r="Q13" i="49"/>
  <c r="R13" i="49"/>
  <c r="S13" i="49"/>
  <c r="T13" i="49"/>
  <c r="U13" i="49"/>
  <c r="V13" i="49"/>
  <c r="V9" i="49"/>
  <c r="V10" i="49"/>
  <c r="V11" i="49"/>
  <c r="V12" i="49"/>
  <c r="V14" i="49"/>
  <c r="V15" i="49"/>
  <c r="V16" i="49"/>
  <c r="V17" i="49"/>
  <c r="V18" i="49"/>
  <c r="V20" i="49"/>
  <c r="V21" i="49"/>
  <c r="V22" i="49"/>
  <c r="V23" i="49"/>
  <c r="V24" i="49"/>
  <c r="V25" i="49"/>
  <c r="V27" i="49"/>
  <c r="V28" i="49"/>
  <c r="V29" i="49"/>
  <c r="V30" i="49"/>
  <c r="V31" i="49"/>
  <c r="V32" i="49"/>
  <c r="V33" i="49"/>
  <c r="V34" i="49"/>
  <c r="V35" i="49"/>
  <c r="V36" i="49"/>
  <c r="V37" i="49"/>
  <c r="V38" i="49"/>
  <c r="V39" i="49"/>
  <c r="V40" i="49"/>
  <c r="V41" i="49"/>
  <c r="V42" i="49"/>
  <c r="V43" i="49"/>
  <c r="V44" i="49"/>
  <c r="V45" i="49"/>
  <c r="V46" i="49"/>
  <c r="V47" i="49"/>
  <c r="V48" i="49"/>
  <c r="V49" i="49"/>
  <c r="V50" i="49"/>
  <c r="V51" i="49"/>
  <c r="V52" i="49"/>
  <c r="V53" i="49"/>
  <c r="V54" i="49"/>
  <c r="V55" i="49"/>
  <c r="V56" i="49"/>
  <c r="V8" i="49"/>
  <c r="E57" i="49"/>
  <c r="F57" i="49"/>
  <c r="L57" i="49"/>
  <c r="N57" i="49"/>
  <c r="O57" i="49"/>
  <c r="C57" i="49"/>
  <c r="C26" i="49"/>
  <c r="C13" i="49"/>
  <c r="C19" i="49"/>
  <c r="D46" i="48"/>
  <c r="E46" i="48"/>
  <c r="F46" i="48"/>
  <c r="G46" i="48"/>
  <c r="H46" i="48"/>
  <c r="I46" i="48"/>
  <c r="J46" i="48"/>
  <c r="K46" i="48"/>
  <c r="L46" i="48"/>
  <c r="M46" i="48"/>
  <c r="N46" i="48"/>
  <c r="O46" i="48"/>
  <c r="P46" i="48"/>
  <c r="Q46" i="48"/>
  <c r="R46" i="48"/>
  <c r="S46" i="48"/>
  <c r="T46" i="48"/>
  <c r="U46" i="48"/>
  <c r="V46" i="48"/>
  <c r="D14" i="48"/>
  <c r="E14" i="48"/>
  <c r="F14" i="48"/>
  <c r="G14" i="48"/>
  <c r="H14" i="48"/>
  <c r="I14" i="48"/>
  <c r="J14" i="48"/>
  <c r="K14" i="48"/>
  <c r="L14" i="48"/>
  <c r="M14" i="48"/>
  <c r="N14" i="48"/>
  <c r="O14" i="48"/>
  <c r="P14" i="48"/>
  <c r="Q14" i="48"/>
  <c r="R14" i="48"/>
  <c r="S14" i="48"/>
  <c r="T14" i="48"/>
  <c r="U14" i="48"/>
  <c r="V14" i="48"/>
  <c r="V9" i="48"/>
  <c r="V10" i="48"/>
  <c r="V11" i="48"/>
  <c r="V12" i="48"/>
  <c r="V13" i="48"/>
  <c r="V15" i="48"/>
  <c r="V16" i="48"/>
  <c r="V17" i="48"/>
  <c r="V18" i="48"/>
  <c r="V19" i="48"/>
  <c r="V20" i="48"/>
  <c r="V21" i="48"/>
  <c r="V22" i="48"/>
  <c r="V23" i="48"/>
  <c r="V24" i="48"/>
  <c r="V25" i="48"/>
  <c r="V26" i="48"/>
  <c r="V27" i="48"/>
  <c r="V28" i="48"/>
  <c r="V29" i="48"/>
  <c r="V30" i="48"/>
  <c r="V31" i="48"/>
  <c r="V32" i="48"/>
  <c r="V33" i="48"/>
  <c r="V34" i="48"/>
  <c r="V35" i="48"/>
  <c r="V36" i="48"/>
  <c r="V37" i="48"/>
  <c r="V38" i="48"/>
  <c r="V39" i="48"/>
  <c r="V40" i="48"/>
  <c r="V41" i="48"/>
  <c r="V42" i="48"/>
  <c r="V43" i="48"/>
  <c r="V44" i="48"/>
  <c r="V45" i="48"/>
  <c r="V8" i="48"/>
  <c r="D45" i="47"/>
  <c r="E45" i="47"/>
  <c r="F45" i="47"/>
  <c r="G45" i="47"/>
  <c r="H45" i="47"/>
  <c r="I45" i="47"/>
  <c r="J45" i="47"/>
  <c r="K45" i="47"/>
  <c r="L45" i="47"/>
  <c r="M45" i="47"/>
  <c r="N45" i="47"/>
  <c r="O45" i="47"/>
  <c r="P45" i="47"/>
  <c r="Q45" i="47"/>
  <c r="R45" i="47"/>
  <c r="S45" i="47"/>
  <c r="T45" i="47"/>
  <c r="U45" i="47"/>
  <c r="V45" i="47"/>
  <c r="C45" i="47"/>
  <c r="D19" i="47"/>
  <c r="E19" i="47"/>
  <c r="F19" i="47"/>
  <c r="G19" i="47"/>
  <c r="H19" i="47"/>
  <c r="I19" i="47"/>
  <c r="J19" i="47"/>
  <c r="K19" i="47"/>
  <c r="L19" i="47"/>
  <c r="M19" i="47"/>
  <c r="N19" i="47"/>
  <c r="O19" i="47"/>
  <c r="P19" i="47"/>
  <c r="Q19" i="47"/>
  <c r="R19" i="47"/>
  <c r="S19" i="47"/>
  <c r="T19" i="47"/>
  <c r="U19" i="47"/>
  <c r="V19" i="47"/>
  <c r="C19" i="47"/>
  <c r="D13" i="47"/>
  <c r="E13" i="47"/>
  <c r="F13" i="47"/>
  <c r="G13" i="47"/>
  <c r="H13" i="47"/>
  <c r="I13" i="47"/>
  <c r="J13" i="47"/>
  <c r="K13" i="47"/>
  <c r="L13" i="47"/>
  <c r="M13" i="47"/>
  <c r="N13" i="47"/>
  <c r="O13" i="47"/>
  <c r="P13" i="47"/>
  <c r="Q13" i="47"/>
  <c r="R13" i="47"/>
  <c r="S13" i="47"/>
  <c r="T13" i="47"/>
  <c r="U13" i="47"/>
  <c r="V13" i="47"/>
  <c r="C13" i="47"/>
  <c r="V9" i="47"/>
  <c r="V10" i="47"/>
  <c r="V11" i="47"/>
  <c r="V12" i="47"/>
  <c r="V14" i="47"/>
  <c r="V15" i="47"/>
  <c r="V16" i="47"/>
  <c r="V17" i="47"/>
  <c r="V18" i="47"/>
  <c r="V20" i="47"/>
  <c r="V21" i="47"/>
  <c r="V22" i="47"/>
  <c r="V23" i="47"/>
  <c r="V24" i="47"/>
  <c r="V25" i="47"/>
  <c r="V26" i="47"/>
  <c r="V27" i="47"/>
  <c r="V28" i="47"/>
  <c r="V29" i="47"/>
  <c r="V30" i="47"/>
  <c r="V31" i="47"/>
  <c r="V32" i="47"/>
  <c r="V33" i="47"/>
  <c r="V34" i="47"/>
  <c r="V35" i="47"/>
  <c r="V36" i="47"/>
  <c r="V37" i="47"/>
  <c r="V38" i="47"/>
  <c r="V39" i="47"/>
  <c r="V40" i="47"/>
  <c r="V41" i="47"/>
  <c r="V42" i="47"/>
  <c r="V43" i="47"/>
  <c r="V44" i="47"/>
  <c r="V8" i="47"/>
  <c r="AF37" i="51" l="1"/>
  <c r="AE37" i="51"/>
  <c r="AD37" i="51"/>
  <c r="AZ32" i="54"/>
  <c r="BB32" i="54" s="1"/>
  <c r="AZ22" i="54"/>
  <c r="BB22" i="54" s="1"/>
  <c r="AZ45" i="54"/>
  <c r="BA15" i="54" s="1"/>
  <c r="BB23" i="54"/>
  <c r="BB15" i="54"/>
  <c r="AC15" i="53"/>
  <c r="AU15" i="53" s="1"/>
  <c r="BM15" i="53" s="1"/>
  <c r="BM16" i="53"/>
  <c r="AU22" i="53"/>
  <c r="AU72" i="53" s="1"/>
  <c r="AC25" i="53"/>
  <c r="AU25" i="53" s="1"/>
  <c r="BM25" i="53" s="1"/>
  <c r="T21" i="53"/>
  <c r="T71" i="53" s="1"/>
  <c r="BK69" i="53"/>
  <c r="BK68" i="53"/>
  <c r="P9" i="51"/>
  <c r="AC10" i="51"/>
  <c r="AR22" i="54"/>
  <c r="AL22" i="54"/>
  <c r="AM45" i="54"/>
  <c r="AR45" i="54"/>
  <c r="AR44" i="54"/>
  <c r="AM44" i="54"/>
  <c r="Y45" i="54"/>
  <c r="V45" i="54"/>
  <c r="L44" i="54"/>
  <c r="N45" i="54"/>
  <c r="G45" i="54"/>
  <c r="J45" i="54"/>
  <c r="K45" i="54"/>
  <c r="AC44" i="54"/>
  <c r="W44" i="54"/>
  <c r="K44" i="54"/>
  <c r="J44" i="54"/>
  <c r="E44" i="54"/>
  <c r="P45" i="54"/>
  <c r="W45" i="54"/>
  <c r="S45" i="54"/>
  <c r="L45" i="54"/>
  <c r="AB72" i="53"/>
  <c r="AB71" i="53"/>
  <c r="AC33" i="53"/>
  <c r="L42" i="53"/>
  <c r="L62" i="53"/>
  <c r="L50" i="53"/>
  <c r="L36" i="53"/>
  <c r="L24" i="53"/>
  <c r="L12" i="53"/>
  <c r="L60" i="53"/>
  <c r="L58" i="53"/>
  <c r="L54" i="53"/>
  <c r="L64" i="53"/>
  <c r="L52" i="53"/>
  <c r="L38" i="53"/>
  <c r="L26" i="53"/>
  <c r="L14" i="53"/>
  <c r="L72" i="53"/>
  <c r="L48" i="53"/>
  <c r="L34" i="53"/>
  <c r="L22" i="53"/>
  <c r="L70" i="53"/>
  <c r="L46" i="53"/>
  <c r="L20" i="53"/>
  <c r="L68" i="53"/>
  <c r="L56" i="53"/>
  <c r="L44" i="53"/>
  <c r="L30" i="53"/>
  <c r="L18" i="53"/>
  <c r="L66" i="53"/>
  <c r="L40" i="53"/>
  <c r="L28" i="53"/>
  <c r="L16" i="53"/>
  <c r="L32" i="53"/>
  <c r="AT72" i="53"/>
  <c r="AK72" i="53"/>
  <c r="AC35" i="53"/>
  <c r="AC29" i="53"/>
  <c r="AC19" i="53"/>
  <c r="T22" i="53"/>
  <c r="T72" i="53" s="1"/>
  <c r="AC22" i="53"/>
  <c r="AC72" i="53" s="1"/>
  <c r="AC17" i="53"/>
  <c r="AC21" i="53" s="1"/>
  <c r="AT63" i="53"/>
  <c r="AT51" i="53"/>
  <c r="AT45" i="53"/>
  <c r="AT39" i="53"/>
  <c r="AT66" i="53"/>
  <c r="AT60" i="53"/>
  <c r="AT48" i="53"/>
  <c r="AT42" i="53"/>
  <c r="AT36" i="53"/>
  <c r="AT30" i="53"/>
  <c r="AT62" i="53"/>
  <c r="AK21" i="53"/>
  <c r="AT20" i="53"/>
  <c r="AT19" i="53"/>
  <c r="M31" i="52"/>
  <c r="AA29" i="52"/>
  <c r="F30" i="52" s="1"/>
  <c r="F31" i="52"/>
  <c r="AA23" i="52"/>
  <c r="W24" i="52" s="1"/>
  <c r="AD9" i="51"/>
  <c r="Q9" i="51"/>
  <c r="E10" i="51"/>
  <c r="N9" i="51"/>
  <c r="AB9" i="51"/>
  <c r="AA9" i="51"/>
  <c r="O9" i="51"/>
  <c r="X9" i="51"/>
  <c r="H9" i="51"/>
  <c r="S9" i="51"/>
  <c r="M9" i="51"/>
  <c r="R9" i="51"/>
  <c r="L9" i="51"/>
  <c r="I9" i="51"/>
  <c r="X13" i="50"/>
  <c r="X45" i="50" s="1"/>
  <c r="M57" i="49"/>
  <c r="G57" i="49"/>
  <c r="V57" i="49"/>
  <c r="P57" i="49"/>
  <c r="J57" i="49"/>
  <c r="D57" i="49"/>
  <c r="D35" i="45"/>
  <c r="E35" i="45"/>
  <c r="F35" i="45"/>
  <c r="G35" i="45"/>
  <c r="H35" i="45"/>
  <c r="I35" i="45"/>
  <c r="J35" i="45"/>
  <c r="K35" i="45"/>
  <c r="L35" i="45"/>
  <c r="M35" i="45"/>
  <c r="N35" i="45"/>
  <c r="O35" i="45"/>
  <c r="P35" i="45"/>
  <c r="Q35" i="45"/>
  <c r="R35" i="45"/>
  <c r="S35" i="45"/>
  <c r="T35" i="45"/>
  <c r="U35" i="45"/>
  <c r="V35" i="45"/>
  <c r="W35" i="45"/>
  <c r="C35" i="45"/>
  <c r="D31" i="45"/>
  <c r="E31" i="45"/>
  <c r="F31" i="45"/>
  <c r="G31" i="45"/>
  <c r="H31" i="45"/>
  <c r="I31" i="45"/>
  <c r="J31" i="45"/>
  <c r="K31" i="45"/>
  <c r="L31" i="45"/>
  <c r="M31" i="45"/>
  <c r="N31" i="45"/>
  <c r="O31" i="45"/>
  <c r="P31" i="45"/>
  <c r="Q31" i="45"/>
  <c r="R31" i="45"/>
  <c r="S31" i="45"/>
  <c r="T31" i="45"/>
  <c r="U31" i="45"/>
  <c r="V31" i="45"/>
  <c r="W31" i="45"/>
  <c r="C31" i="45"/>
  <c r="D23" i="45"/>
  <c r="E23" i="45"/>
  <c r="F23" i="45"/>
  <c r="G23" i="45"/>
  <c r="H23" i="45"/>
  <c r="I23" i="45"/>
  <c r="J23" i="45"/>
  <c r="K23" i="45"/>
  <c r="L23" i="45"/>
  <c r="M23" i="45"/>
  <c r="N23" i="45"/>
  <c r="O23" i="45"/>
  <c r="P23" i="45"/>
  <c r="Q23" i="45"/>
  <c r="R23" i="45"/>
  <c r="S23" i="45"/>
  <c r="T23" i="45"/>
  <c r="U23" i="45"/>
  <c r="V23" i="45"/>
  <c r="W23" i="45"/>
  <c r="C23" i="45"/>
  <c r="D12" i="45"/>
  <c r="E12" i="45"/>
  <c r="F12" i="45"/>
  <c r="G12" i="45"/>
  <c r="H12" i="45"/>
  <c r="I12" i="45"/>
  <c r="J12" i="45"/>
  <c r="K12" i="45"/>
  <c r="L12" i="45"/>
  <c r="M12" i="45"/>
  <c r="N12" i="45"/>
  <c r="O12" i="45"/>
  <c r="P12" i="45"/>
  <c r="Q12" i="45"/>
  <c r="R12" i="45"/>
  <c r="S12" i="45"/>
  <c r="T12" i="45"/>
  <c r="U12" i="45"/>
  <c r="V12" i="45"/>
  <c r="W12" i="45"/>
  <c r="C12" i="45"/>
  <c r="W10" i="45"/>
  <c r="W11" i="45"/>
  <c r="W13" i="45"/>
  <c r="W14" i="45"/>
  <c r="W15" i="45"/>
  <c r="W16" i="45"/>
  <c r="W17" i="45"/>
  <c r="W18" i="45"/>
  <c r="W19" i="45"/>
  <c r="W20" i="45"/>
  <c r="W21" i="45"/>
  <c r="W22" i="45"/>
  <c r="W24" i="45"/>
  <c r="W25" i="45"/>
  <c r="W26" i="45"/>
  <c r="W27" i="45"/>
  <c r="W28" i="45"/>
  <c r="W29" i="45"/>
  <c r="W30" i="45"/>
  <c r="W32" i="45"/>
  <c r="W33" i="45"/>
  <c r="W34" i="45"/>
  <c r="W9" i="45"/>
  <c r="D74" i="44"/>
  <c r="F74" i="44"/>
  <c r="G74" i="44"/>
  <c r="H74" i="44"/>
  <c r="J74" i="44"/>
  <c r="L74" i="44"/>
  <c r="M74" i="44"/>
  <c r="N74" i="44"/>
  <c r="O74" i="44"/>
  <c r="P74" i="44"/>
  <c r="Q74" i="44"/>
  <c r="R74" i="44"/>
  <c r="S74" i="44"/>
  <c r="T74" i="44"/>
  <c r="U74" i="44"/>
  <c r="V74" i="44"/>
  <c r="W74" i="44"/>
  <c r="D69" i="44"/>
  <c r="E69" i="44"/>
  <c r="F69" i="44"/>
  <c r="G69" i="44"/>
  <c r="H69" i="44"/>
  <c r="I69" i="44"/>
  <c r="J69" i="44"/>
  <c r="K69" i="44"/>
  <c r="L69" i="44"/>
  <c r="M69" i="44"/>
  <c r="N69" i="44"/>
  <c r="O69" i="44"/>
  <c r="P69" i="44"/>
  <c r="Q69" i="44"/>
  <c r="R69" i="44"/>
  <c r="S69" i="44"/>
  <c r="T69" i="44"/>
  <c r="U69" i="44"/>
  <c r="V69" i="44"/>
  <c r="W69" i="44"/>
  <c r="X69" i="44"/>
  <c r="C69" i="44"/>
  <c r="D65" i="44"/>
  <c r="E65" i="44"/>
  <c r="F65" i="44"/>
  <c r="G65" i="44"/>
  <c r="H65" i="44"/>
  <c r="I65" i="44"/>
  <c r="J65" i="44"/>
  <c r="K65" i="44"/>
  <c r="K74" i="44" s="1"/>
  <c r="L65" i="44"/>
  <c r="M65" i="44"/>
  <c r="N65" i="44"/>
  <c r="O65" i="44"/>
  <c r="P65" i="44"/>
  <c r="Q65" i="44"/>
  <c r="R65" i="44"/>
  <c r="S65" i="44"/>
  <c r="T65" i="44"/>
  <c r="U65" i="44"/>
  <c r="V65" i="44"/>
  <c r="W65" i="44"/>
  <c r="C65" i="44"/>
  <c r="D53" i="44"/>
  <c r="E53" i="44"/>
  <c r="F53" i="44"/>
  <c r="G53" i="44"/>
  <c r="H53" i="44"/>
  <c r="I53" i="44"/>
  <c r="J53" i="44"/>
  <c r="K53" i="44"/>
  <c r="L53" i="44"/>
  <c r="M53" i="44"/>
  <c r="N53" i="44"/>
  <c r="O53" i="44"/>
  <c r="P53" i="44"/>
  <c r="Q53" i="44"/>
  <c r="R53" i="44"/>
  <c r="S53" i="44"/>
  <c r="T53" i="44"/>
  <c r="U53" i="44"/>
  <c r="V53" i="44"/>
  <c r="W53" i="44"/>
  <c r="X53" i="44"/>
  <c r="C53" i="44"/>
  <c r="D49" i="44"/>
  <c r="E49" i="44"/>
  <c r="F49" i="44"/>
  <c r="G49" i="44"/>
  <c r="H49" i="44"/>
  <c r="I49" i="44"/>
  <c r="J49" i="44"/>
  <c r="K49" i="44"/>
  <c r="L49" i="44"/>
  <c r="M49" i="44"/>
  <c r="N49" i="44"/>
  <c r="O49" i="44"/>
  <c r="P49" i="44"/>
  <c r="Q49" i="44"/>
  <c r="R49" i="44"/>
  <c r="S49" i="44"/>
  <c r="T49" i="44"/>
  <c r="U49" i="44"/>
  <c r="V49" i="44"/>
  <c r="W49" i="44"/>
  <c r="X49" i="44"/>
  <c r="C49" i="44"/>
  <c r="D42" i="44"/>
  <c r="E42" i="44"/>
  <c r="E74" i="44" s="1"/>
  <c r="F42" i="44"/>
  <c r="G42" i="44"/>
  <c r="H42" i="44"/>
  <c r="I42" i="44"/>
  <c r="J42" i="44"/>
  <c r="K42" i="44"/>
  <c r="L42" i="44"/>
  <c r="M42" i="44"/>
  <c r="N42" i="44"/>
  <c r="O42" i="44"/>
  <c r="P42" i="44"/>
  <c r="Q42" i="44"/>
  <c r="R42" i="44"/>
  <c r="S42" i="44"/>
  <c r="T42" i="44"/>
  <c r="U42" i="44"/>
  <c r="V42" i="44"/>
  <c r="W42" i="44"/>
  <c r="C42" i="44"/>
  <c r="D34" i="44"/>
  <c r="E34" i="44"/>
  <c r="F34" i="44"/>
  <c r="G34" i="44"/>
  <c r="H34" i="44"/>
  <c r="I34" i="44"/>
  <c r="J34" i="44"/>
  <c r="K34" i="44"/>
  <c r="L34" i="44"/>
  <c r="M34" i="44"/>
  <c r="N34" i="44"/>
  <c r="O34" i="44"/>
  <c r="P34" i="44"/>
  <c r="Q34" i="44"/>
  <c r="R34" i="44"/>
  <c r="S34" i="44"/>
  <c r="T34" i="44"/>
  <c r="U34" i="44"/>
  <c r="V34" i="44"/>
  <c r="W34" i="44"/>
  <c r="C34" i="44"/>
  <c r="D29" i="44"/>
  <c r="E29" i="44"/>
  <c r="F29" i="44"/>
  <c r="G29" i="44"/>
  <c r="H29" i="44"/>
  <c r="I29" i="44"/>
  <c r="J29" i="44"/>
  <c r="K29" i="44"/>
  <c r="L29" i="44"/>
  <c r="M29" i="44"/>
  <c r="N29" i="44"/>
  <c r="O29" i="44"/>
  <c r="P29" i="44"/>
  <c r="Q29" i="44"/>
  <c r="R29" i="44"/>
  <c r="S29" i="44"/>
  <c r="T29" i="44"/>
  <c r="U29" i="44"/>
  <c r="V29" i="44"/>
  <c r="W29" i="44"/>
  <c r="X29" i="44"/>
  <c r="C29" i="44"/>
  <c r="D22" i="44"/>
  <c r="E22" i="44"/>
  <c r="F22" i="44"/>
  <c r="G22" i="44"/>
  <c r="H22" i="44"/>
  <c r="I22" i="44"/>
  <c r="I74" i="44" s="1"/>
  <c r="J22" i="44"/>
  <c r="K22" i="44"/>
  <c r="L22" i="44"/>
  <c r="M22" i="44"/>
  <c r="N22" i="44"/>
  <c r="O22" i="44"/>
  <c r="P22" i="44"/>
  <c r="Q22" i="44"/>
  <c r="R22" i="44"/>
  <c r="S22" i="44"/>
  <c r="T22" i="44"/>
  <c r="U22" i="44"/>
  <c r="V22" i="44"/>
  <c r="W22" i="44"/>
  <c r="X20" i="44"/>
  <c r="X21" i="44"/>
  <c r="X22" i="44" s="1"/>
  <c r="X23" i="44"/>
  <c r="X24" i="44"/>
  <c r="X25" i="44"/>
  <c r="X26" i="44"/>
  <c r="X27" i="44"/>
  <c r="X28" i="44"/>
  <c r="X30" i="44"/>
  <c r="X31" i="44"/>
  <c r="X32" i="44"/>
  <c r="X34" i="44" s="1"/>
  <c r="X33" i="44"/>
  <c r="X35" i="44"/>
  <c r="X36" i="44"/>
  <c r="X37" i="44"/>
  <c r="X38" i="44"/>
  <c r="X39" i="44"/>
  <c r="X40" i="44"/>
  <c r="X41" i="44"/>
  <c r="X43" i="44"/>
  <c r="X44" i="44"/>
  <c r="X45" i="44"/>
  <c r="X46" i="44"/>
  <c r="X47" i="44"/>
  <c r="X48" i="44"/>
  <c r="X50" i="44"/>
  <c r="X51" i="44"/>
  <c r="X52" i="44"/>
  <c r="X54" i="44"/>
  <c r="X55" i="44"/>
  <c r="X56" i="44"/>
  <c r="X57" i="44"/>
  <c r="X58" i="44"/>
  <c r="X59" i="44"/>
  <c r="X60" i="44"/>
  <c r="X61" i="44"/>
  <c r="X62" i="44"/>
  <c r="X65" i="44" s="1"/>
  <c r="X63" i="44"/>
  <c r="X64" i="44"/>
  <c r="X66" i="44"/>
  <c r="X67" i="44"/>
  <c r="X68" i="44"/>
  <c r="X70" i="44"/>
  <c r="X71" i="44"/>
  <c r="X72" i="44"/>
  <c r="X73" i="44"/>
  <c r="X19" i="44"/>
  <c r="X17" i="44"/>
  <c r="X16" i="44"/>
  <c r="X15" i="44"/>
  <c r="X18" i="44" s="1"/>
  <c r="X13" i="44"/>
  <c r="D18" i="44"/>
  <c r="E18" i="44"/>
  <c r="F18" i="44"/>
  <c r="G18" i="44"/>
  <c r="H18" i="44"/>
  <c r="I18" i="44"/>
  <c r="J18" i="44"/>
  <c r="K18" i="44"/>
  <c r="L18" i="44"/>
  <c r="M18" i="44"/>
  <c r="N18" i="44"/>
  <c r="O18" i="44"/>
  <c r="P18" i="44"/>
  <c r="Q18" i="44"/>
  <c r="R18" i="44"/>
  <c r="S18" i="44"/>
  <c r="T18" i="44"/>
  <c r="U18" i="44"/>
  <c r="V18" i="44"/>
  <c r="W18" i="44"/>
  <c r="C18" i="44"/>
  <c r="X11" i="44"/>
  <c r="X14" i="44" s="1"/>
  <c r="D14" i="44"/>
  <c r="E14" i="44"/>
  <c r="F14" i="44"/>
  <c r="G14" i="44"/>
  <c r="H14" i="44"/>
  <c r="I14" i="44"/>
  <c r="J14" i="44"/>
  <c r="K14" i="44"/>
  <c r="L14" i="44"/>
  <c r="M14" i="44"/>
  <c r="N14" i="44"/>
  <c r="O14" i="44"/>
  <c r="P14" i="44"/>
  <c r="Q14" i="44"/>
  <c r="R14" i="44"/>
  <c r="S14" i="44"/>
  <c r="T14" i="44"/>
  <c r="U14" i="44"/>
  <c r="V14" i="44"/>
  <c r="W14" i="44"/>
  <c r="C14" i="44"/>
  <c r="X8" i="44"/>
  <c r="D10" i="44"/>
  <c r="E10" i="44"/>
  <c r="F10" i="44"/>
  <c r="G10" i="44"/>
  <c r="H10" i="44"/>
  <c r="I10" i="44"/>
  <c r="J10" i="44"/>
  <c r="K10" i="44"/>
  <c r="L10" i="44"/>
  <c r="M10" i="44"/>
  <c r="N10" i="44"/>
  <c r="O10" i="44"/>
  <c r="P10" i="44"/>
  <c r="Q10" i="44"/>
  <c r="R10" i="44"/>
  <c r="S10" i="44"/>
  <c r="T10" i="44"/>
  <c r="U10" i="44"/>
  <c r="V10" i="44"/>
  <c r="W10" i="44"/>
  <c r="X10" i="44"/>
  <c r="C10" i="44"/>
  <c r="D45" i="43"/>
  <c r="E45" i="43"/>
  <c r="F45" i="43"/>
  <c r="G45" i="43"/>
  <c r="H45" i="43"/>
  <c r="I45" i="43"/>
  <c r="J45" i="43"/>
  <c r="K45" i="43"/>
  <c r="L45" i="43"/>
  <c r="M45" i="43"/>
  <c r="N45" i="43"/>
  <c r="O45" i="43"/>
  <c r="P45" i="43"/>
  <c r="Q45" i="43"/>
  <c r="R45" i="43"/>
  <c r="S45" i="43"/>
  <c r="T45" i="43"/>
  <c r="U45" i="43"/>
  <c r="V45" i="43"/>
  <c r="C45" i="43"/>
  <c r="V21" i="43"/>
  <c r="V22" i="43"/>
  <c r="V23" i="43"/>
  <c r="V24" i="43"/>
  <c r="V25" i="43"/>
  <c r="V26" i="43"/>
  <c r="V27" i="43"/>
  <c r="V28" i="43"/>
  <c r="V29" i="43"/>
  <c r="V30" i="43"/>
  <c r="V31" i="43"/>
  <c r="V32" i="43"/>
  <c r="V33" i="43"/>
  <c r="V34" i="43"/>
  <c r="V35" i="43"/>
  <c r="V36" i="43"/>
  <c r="V37" i="43"/>
  <c r="V38" i="43"/>
  <c r="V39" i="43"/>
  <c r="V40" i="43"/>
  <c r="V41" i="43"/>
  <c r="V42" i="43"/>
  <c r="V43" i="43"/>
  <c r="V44" i="43"/>
  <c r="V20" i="43"/>
  <c r="V15" i="43"/>
  <c r="V16" i="43"/>
  <c r="V17" i="43"/>
  <c r="V18" i="43"/>
  <c r="V14" i="43"/>
  <c r="D19" i="43"/>
  <c r="E19" i="43"/>
  <c r="F19" i="43"/>
  <c r="G19" i="43"/>
  <c r="H19" i="43"/>
  <c r="I19" i="43"/>
  <c r="J19" i="43"/>
  <c r="K19" i="43"/>
  <c r="L19" i="43"/>
  <c r="M19" i="43"/>
  <c r="N19" i="43"/>
  <c r="O19" i="43"/>
  <c r="P19" i="43"/>
  <c r="Q19" i="43"/>
  <c r="R19" i="43"/>
  <c r="S19" i="43"/>
  <c r="T19" i="43"/>
  <c r="U19" i="43"/>
  <c r="C19" i="43"/>
  <c r="V9" i="43"/>
  <c r="V10" i="43"/>
  <c r="V11" i="43"/>
  <c r="V12" i="43"/>
  <c r="V8" i="43"/>
  <c r="D13" i="43"/>
  <c r="E13" i="43"/>
  <c r="F13" i="43"/>
  <c r="G13" i="43"/>
  <c r="H13" i="43"/>
  <c r="I13" i="43"/>
  <c r="J13" i="43"/>
  <c r="K13" i="43"/>
  <c r="L13" i="43"/>
  <c r="M13" i="43"/>
  <c r="N13" i="43"/>
  <c r="O13" i="43"/>
  <c r="P13" i="43"/>
  <c r="Q13" i="43"/>
  <c r="R13" i="43"/>
  <c r="S13" i="43"/>
  <c r="T13" i="43"/>
  <c r="U13" i="43"/>
  <c r="C13" i="43"/>
  <c r="D36" i="42"/>
  <c r="E36" i="42"/>
  <c r="F36" i="42"/>
  <c r="G36" i="42"/>
  <c r="H36" i="42"/>
  <c r="I36" i="42"/>
  <c r="K36" i="42"/>
  <c r="L36" i="42"/>
  <c r="M36" i="42"/>
  <c r="N36" i="42"/>
  <c r="O36" i="42"/>
  <c r="P36" i="42"/>
  <c r="Q36" i="42"/>
  <c r="R36" i="42"/>
  <c r="S36" i="42"/>
  <c r="T36" i="42"/>
  <c r="U36" i="42"/>
  <c r="C36" i="42"/>
  <c r="V32" i="42"/>
  <c r="V33" i="42"/>
  <c r="V34" i="42"/>
  <c r="V35" i="42"/>
  <c r="V31" i="42"/>
  <c r="V9" i="42"/>
  <c r="V10" i="42"/>
  <c r="V11" i="42"/>
  <c r="V12" i="42"/>
  <c r="V13" i="42"/>
  <c r="V14" i="42"/>
  <c r="V15" i="42"/>
  <c r="V16" i="42"/>
  <c r="V17" i="42"/>
  <c r="V18" i="42"/>
  <c r="V19" i="42"/>
  <c r="V20" i="42"/>
  <c r="V21" i="42"/>
  <c r="V22" i="42"/>
  <c r="V23" i="42"/>
  <c r="V24" i="42"/>
  <c r="V25" i="42"/>
  <c r="V26" i="42"/>
  <c r="V27" i="42"/>
  <c r="V28" i="42"/>
  <c r="V29" i="42"/>
  <c r="V8" i="42"/>
  <c r="P30" i="42"/>
  <c r="Q30" i="42"/>
  <c r="R30" i="42"/>
  <c r="S30" i="42"/>
  <c r="T30" i="42"/>
  <c r="U30" i="42"/>
  <c r="L30" i="42"/>
  <c r="C30" i="42"/>
  <c r="AZ44" i="54" l="1"/>
  <c r="BB44" i="54" s="1"/>
  <c r="BA21" i="54"/>
  <c r="BA39" i="54"/>
  <c r="BA27" i="54"/>
  <c r="BB45" i="54"/>
  <c r="BA37" i="54"/>
  <c r="BA25" i="54"/>
  <c r="BA35" i="54"/>
  <c r="BA45" i="54"/>
  <c r="AZ46" i="54" s="1"/>
  <c r="BA33" i="54"/>
  <c r="BA43" i="54"/>
  <c r="BA31" i="54"/>
  <c r="BA19" i="54"/>
  <c r="BA41" i="54"/>
  <c r="BA29" i="54"/>
  <c r="BA17" i="54"/>
  <c r="BA13" i="54"/>
  <c r="BA23" i="54"/>
  <c r="AV68" i="53"/>
  <c r="AV56" i="53"/>
  <c r="AV44" i="53"/>
  <c r="AV32" i="53"/>
  <c r="AV20" i="53"/>
  <c r="AV28" i="53"/>
  <c r="AV66" i="53"/>
  <c r="AV54" i="53"/>
  <c r="AV42" i="53"/>
  <c r="AV30" i="53"/>
  <c r="AV18" i="53"/>
  <c r="AV52" i="53"/>
  <c r="AV50" i="53"/>
  <c r="AV12" i="53"/>
  <c r="AV64" i="53"/>
  <c r="AV62" i="53"/>
  <c r="AV38" i="53"/>
  <c r="AV72" i="53"/>
  <c r="AV60" i="53"/>
  <c r="AV48" i="53"/>
  <c r="AV36" i="53"/>
  <c r="AV24" i="53"/>
  <c r="AV70" i="53"/>
  <c r="AV58" i="53"/>
  <c r="AV46" i="53"/>
  <c r="AV34" i="53"/>
  <c r="AV40" i="53"/>
  <c r="AV26" i="53"/>
  <c r="AV16" i="53"/>
  <c r="BM22" i="53"/>
  <c r="AV22" i="53"/>
  <c r="BM69" i="53"/>
  <c r="BK71" i="53"/>
  <c r="BK72" i="53"/>
  <c r="BM68" i="53"/>
  <c r="AD45" i="54"/>
  <c r="AC45" i="54"/>
  <c r="AE44" i="54"/>
  <c r="AD44" i="54"/>
  <c r="Q44" i="54"/>
  <c r="Q45" i="54"/>
  <c r="AU33" i="53"/>
  <c r="AC71" i="53"/>
  <c r="L30" i="52"/>
  <c r="R30" i="52"/>
  <c r="X30" i="52"/>
  <c r="G30" i="52"/>
  <c r="AB26" i="52"/>
  <c r="M30" i="52"/>
  <c r="Y30" i="52"/>
  <c r="AB28" i="52"/>
  <c r="H30" i="52"/>
  <c r="N30" i="52"/>
  <c r="T30" i="52"/>
  <c r="Z30" i="52"/>
  <c r="AB29" i="52"/>
  <c r="I30" i="52"/>
  <c r="O30" i="52"/>
  <c r="U30" i="52"/>
  <c r="AA30" i="52"/>
  <c r="AB25" i="52"/>
  <c r="J30" i="52"/>
  <c r="P30" i="52"/>
  <c r="V30" i="52"/>
  <c r="E30" i="52"/>
  <c r="K30" i="52"/>
  <c r="Q30" i="52"/>
  <c r="W30" i="52"/>
  <c r="S30" i="52"/>
  <c r="AB27" i="52"/>
  <c r="AB23" i="52"/>
  <c r="AB14" i="52"/>
  <c r="AB20" i="52"/>
  <c r="U24" i="52"/>
  <c r="D24" i="52"/>
  <c r="AB9" i="52"/>
  <c r="AB15" i="52"/>
  <c r="AB21" i="52"/>
  <c r="V24" i="52"/>
  <c r="AB10" i="52"/>
  <c r="AB16" i="52"/>
  <c r="AB22" i="52"/>
  <c r="AB11" i="52"/>
  <c r="AB17" i="52"/>
  <c r="AB8" i="52"/>
  <c r="X24" i="52"/>
  <c r="AB12" i="52"/>
  <c r="AA24" i="52"/>
  <c r="Y24" i="52"/>
  <c r="AB13" i="52"/>
  <c r="AB19" i="52"/>
  <c r="T24" i="52"/>
  <c r="Z24" i="52"/>
  <c r="AA31" i="52"/>
  <c r="AB18" i="52"/>
  <c r="AC9" i="51"/>
  <c r="F15" i="51"/>
  <c r="AA11" i="51"/>
  <c r="G11" i="51"/>
  <c r="F18" i="51"/>
  <c r="F12" i="51"/>
  <c r="F16" i="51"/>
  <c r="X42" i="44"/>
  <c r="X74" i="44"/>
  <c r="V19" i="43"/>
  <c r="V13" i="43"/>
  <c r="V30" i="42"/>
  <c r="V36" i="42" s="1"/>
  <c r="P28" i="41"/>
  <c r="P27" i="41"/>
  <c r="S28" i="41"/>
  <c r="S27" i="41"/>
  <c r="W28" i="41"/>
  <c r="W27" i="41"/>
  <c r="AC10" i="41"/>
  <c r="AC11" i="41"/>
  <c r="AC12" i="41"/>
  <c r="AC13" i="41"/>
  <c r="AC14" i="41"/>
  <c r="AC15" i="41"/>
  <c r="AC16" i="41"/>
  <c r="AC17" i="41"/>
  <c r="AC18" i="41"/>
  <c r="AC19" i="41"/>
  <c r="AC20" i="41"/>
  <c r="AC21" i="41"/>
  <c r="AC22" i="41"/>
  <c r="AC23" i="41"/>
  <c r="AC24" i="41"/>
  <c r="AC25" i="41"/>
  <c r="AC27" i="41"/>
  <c r="AC28" i="41"/>
  <c r="AC9" i="41"/>
  <c r="AA26" i="41"/>
  <c r="AC26" i="41" s="1"/>
  <c r="AB26" i="41"/>
  <c r="Z10" i="41"/>
  <c r="Z11" i="41"/>
  <c r="Z12" i="41"/>
  <c r="Z13" i="41"/>
  <c r="Z14" i="41"/>
  <c r="Z15" i="41"/>
  <c r="Z16" i="41"/>
  <c r="Z17" i="41"/>
  <c r="Z18" i="41"/>
  <c r="Z19" i="41"/>
  <c r="Z20" i="41"/>
  <c r="Z21" i="41"/>
  <c r="Z22" i="41"/>
  <c r="Z23" i="41"/>
  <c r="Z24" i="41"/>
  <c r="Z25" i="41"/>
  <c r="Z26" i="41"/>
  <c r="Z27" i="41"/>
  <c r="Z28" i="41"/>
  <c r="Z9" i="41"/>
  <c r="Y26" i="41"/>
  <c r="X26" i="41"/>
  <c r="W26" i="41"/>
  <c r="V26" i="41"/>
  <c r="U26" i="41"/>
  <c r="T26" i="41"/>
  <c r="W10" i="41"/>
  <c r="W11" i="41"/>
  <c r="W12" i="41"/>
  <c r="W13" i="41"/>
  <c r="W14" i="41"/>
  <c r="W15" i="41"/>
  <c r="W9" i="41"/>
  <c r="S26" i="41"/>
  <c r="R26" i="41"/>
  <c r="Q26" i="41"/>
  <c r="Q22" i="41"/>
  <c r="S22" i="41" s="1"/>
  <c r="S21" i="41"/>
  <c r="S20" i="41"/>
  <c r="S10" i="41"/>
  <c r="S11" i="41"/>
  <c r="S12" i="41"/>
  <c r="S13" i="41"/>
  <c r="S14" i="41"/>
  <c r="S15" i="41"/>
  <c r="S16" i="41"/>
  <c r="S17" i="41"/>
  <c r="S18" i="41"/>
  <c r="S19" i="41"/>
  <c r="S9" i="41"/>
  <c r="P26" i="41"/>
  <c r="P10" i="41"/>
  <c r="P11" i="41"/>
  <c r="P12" i="41"/>
  <c r="P13" i="41"/>
  <c r="P14" i="41"/>
  <c r="P15" i="41"/>
  <c r="P16" i="41"/>
  <c r="P17" i="41"/>
  <c r="P18" i="41"/>
  <c r="P19" i="41"/>
  <c r="P9" i="41"/>
  <c r="O26" i="41"/>
  <c r="N26" i="41"/>
  <c r="M10" i="41"/>
  <c r="M11" i="41"/>
  <c r="M12" i="41"/>
  <c r="M13" i="41"/>
  <c r="M15" i="41"/>
  <c r="M16" i="41"/>
  <c r="M17" i="41"/>
  <c r="M18" i="41"/>
  <c r="M19" i="41"/>
  <c r="M20" i="41"/>
  <c r="M21" i="41"/>
  <c r="M22" i="41"/>
  <c r="M23" i="41"/>
  <c r="M24" i="41"/>
  <c r="M9" i="41"/>
  <c r="J26" i="41"/>
  <c r="L26" i="41"/>
  <c r="I26" i="41"/>
  <c r="H26" i="41"/>
  <c r="T22" i="41"/>
  <c r="AB22" i="41"/>
  <c r="AA22" i="41"/>
  <c r="Y22" i="41"/>
  <c r="X22" i="41"/>
  <c r="L22" i="41"/>
  <c r="K22" i="41"/>
  <c r="I22" i="41"/>
  <c r="H22" i="41"/>
  <c r="T19" i="41"/>
  <c r="AB19" i="41"/>
  <c r="AA19" i="41"/>
  <c r="Y19" i="41"/>
  <c r="X19" i="41"/>
  <c r="R19" i="41"/>
  <c r="Q19" i="41"/>
  <c r="O19" i="41"/>
  <c r="N19" i="41"/>
  <c r="L19" i="41"/>
  <c r="K19" i="41"/>
  <c r="T14" i="41"/>
  <c r="AB14" i="41"/>
  <c r="AA14" i="41"/>
  <c r="Y14" i="41"/>
  <c r="X14" i="41"/>
  <c r="V14" i="41"/>
  <c r="U14" i="41"/>
  <c r="R14" i="41"/>
  <c r="Q14" i="41"/>
  <c r="O14" i="41"/>
  <c r="N14" i="41"/>
  <c r="K14" i="41"/>
  <c r="M14" i="41" s="1"/>
  <c r="L14" i="41"/>
  <c r="E26" i="41"/>
  <c r="F22" i="41"/>
  <c r="E22" i="41"/>
  <c r="G22" i="41" s="1"/>
  <c r="I19" i="41"/>
  <c r="H19" i="41"/>
  <c r="F19" i="41"/>
  <c r="E19" i="41"/>
  <c r="J19" i="41"/>
  <c r="I14" i="41"/>
  <c r="H14" i="41"/>
  <c r="J14" i="41" s="1"/>
  <c r="J10" i="41"/>
  <c r="J11" i="41"/>
  <c r="J12" i="41"/>
  <c r="J13" i="41"/>
  <c r="J15" i="41"/>
  <c r="J16" i="41"/>
  <c r="J17" i="41"/>
  <c r="J18" i="41"/>
  <c r="J20" i="41"/>
  <c r="J21" i="41"/>
  <c r="J22" i="41"/>
  <c r="J23" i="41"/>
  <c r="J24" i="41"/>
  <c r="J9" i="41"/>
  <c r="F14" i="41"/>
  <c r="E14" i="41"/>
  <c r="G10" i="41"/>
  <c r="G11" i="41"/>
  <c r="G12" i="41"/>
  <c r="G13" i="41"/>
  <c r="G15" i="41"/>
  <c r="G16" i="41"/>
  <c r="G17" i="41"/>
  <c r="G18" i="41"/>
  <c r="G19" i="41"/>
  <c r="G20" i="41"/>
  <c r="G21" i="41"/>
  <c r="G23" i="41"/>
  <c r="G24" i="41"/>
  <c r="G9" i="41"/>
  <c r="E19" i="55"/>
  <c r="AG33" i="54"/>
  <c r="E33" i="54"/>
  <c r="J73" i="53"/>
  <c r="I73" i="53"/>
  <c r="H73" i="53"/>
  <c r="G73" i="53"/>
  <c r="F73" i="53"/>
  <c r="E73" i="53"/>
  <c r="AS23" i="53"/>
  <c r="AK23" i="53"/>
  <c r="AS14" i="53"/>
  <c r="AT14" i="53"/>
  <c r="AS13" i="53"/>
  <c r="BJ12" i="53"/>
  <c r="AS12" i="53"/>
  <c r="AS11" i="53"/>
  <c r="E51" i="51"/>
  <c r="E50" i="51"/>
  <c r="E49" i="51"/>
  <c r="E48" i="51"/>
  <c r="E47" i="51"/>
  <c r="E46" i="51"/>
  <c r="E45" i="51"/>
  <c r="E44" i="51"/>
  <c r="E43" i="51"/>
  <c r="E42" i="51"/>
  <c r="E41" i="51"/>
  <c r="E40" i="51"/>
  <c r="E39" i="51"/>
  <c r="AH36" i="51"/>
  <c r="AH9" i="51" s="1"/>
  <c r="AG36" i="51"/>
  <c r="AG9" i="51" s="1"/>
  <c r="AF36" i="51"/>
  <c r="AE36" i="51"/>
  <c r="AE9" i="51" s="1"/>
  <c r="E35" i="51"/>
  <c r="E34" i="51"/>
  <c r="E33" i="51"/>
  <c r="E32" i="51"/>
  <c r="E31" i="51"/>
  <c r="C22" i="44"/>
  <c r="X12" i="44"/>
  <c r="X9" i="44"/>
  <c r="O30" i="42"/>
  <c r="N30" i="42"/>
  <c r="M30" i="42"/>
  <c r="K30" i="42"/>
  <c r="J30" i="42"/>
  <c r="J36" i="42" s="1"/>
  <c r="I30" i="42"/>
  <c r="H30" i="42"/>
  <c r="G30" i="42"/>
  <c r="F30" i="42"/>
  <c r="E30" i="42"/>
  <c r="D30" i="42"/>
  <c r="AY46" i="54" l="1"/>
  <c r="AU46" i="54"/>
  <c r="AV46" i="54"/>
  <c r="AW46" i="54"/>
  <c r="AX46" i="54"/>
  <c r="BM72" i="53"/>
  <c r="BL62" i="53"/>
  <c r="BL50" i="53"/>
  <c r="BL38" i="53"/>
  <c r="BL26" i="53"/>
  <c r="BL14" i="53"/>
  <c r="BL72" i="53"/>
  <c r="BL60" i="53"/>
  <c r="BL48" i="53"/>
  <c r="BL36" i="53"/>
  <c r="BL24" i="53"/>
  <c r="BL12" i="53"/>
  <c r="BL58" i="53"/>
  <c r="BL46" i="53"/>
  <c r="BL34" i="53"/>
  <c r="BL22" i="53"/>
  <c r="BL70" i="53"/>
  <c r="BL56" i="53"/>
  <c r="BL44" i="53"/>
  <c r="BL32" i="53"/>
  <c r="BL20" i="53"/>
  <c r="BL66" i="53"/>
  <c r="BL54" i="53"/>
  <c r="BL42" i="53"/>
  <c r="BL30" i="53"/>
  <c r="BL18" i="53"/>
  <c r="BL64" i="53"/>
  <c r="BL52" i="53"/>
  <c r="BL40" i="53"/>
  <c r="BL28" i="53"/>
  <c r="BL16" i="53"/>
  <c r="BL68" i="53"/>
  <c r="AE45" i="54"/>
  <c r="G46" i="54" s="1"/>
  <c r="BM33" i="53"/>
  <c r="E36" i="51"/>
  <c r="K37" i="51" s="1"/>
  <c r="AS33" i="54"/>
  <c r="BJ73" i="53"/>
  <c r="K26" i="41"/>
  <c r="M26" i="41" s="1"/>
  <c r="F26" i="41"/>
  <c r="G14" i="41"/>
  <c r="AT13" i="53"/>
  <c r="AU13" i="53" s="1"/>
  <c r="F47" i="51"/>
  <c r="AF9" i="51"/>
  <c r="F42" i="51"/>
  <c r="F22" i="51"/>
  <c r="AB73" i="53"/>
  <c r="AU23" i="53"/>
  <c r="AL45" i="54"/>
  <c r="I11" i="51"/>
  <c r="O11" i="51"/>
  <c r="F23" i="51"/>
  <c r="F35" i="51"/>
  <c r="AB37" i="51"/>
  <c r="AK73" i="53"/>
  <c r="F27" i="51"/>
  <c r="T73" i="53"/>
  <c r="J11" i="51"/>
  <c r="P11" i="51"/>
  <c r="F24" i="51"/>
  <c r="F45" i="51"/>
  <c r="AS73" i="53"/>
  <c r="AL44" i="54"/>
  <c r="O37" i="51"/>
  <c r="Q11" i="51"/>
  <c r="V11" i="51"/>
  <c r="F31" i="51"/>
  <c r="M37" i="51"/>
  <c r="F46" i="51"/>
  <c r="BC73" i="53"/>
  <c r="W11" i="51"/>
  <c r="Y11" i="51"/>
  <c r="Z11" i="51"/>
  <c r="AB11" i="51"/>
  <c r="E24" i="52"/>
  <c r="F24" i="52"/>
  <c r="G24" i="52"/>
  <c r="H24" i="52"/>
  <c r="I24" i="52"/>
  <c r="J24" i="52"/>
  <c r="K24" i="52"/>
  <c r="L24" i="52"/>
  <c r="M24" i="52"/>
  <c r="N24" i="52"/>
  <c r="O24" i="52"/>
  <c r="P24" i="52"/>
  <c r="Q24" i="52"/>
  <c r="R24" i="52"/>
  <c r="S24" i="52"/>
  <c r="AT11" i="53"/>
  <c r="AT12" i="53"/>
  <c r="BK12" i="53"/>
  <c r="AS22" i="54"/>
  <c r="AS32" i="54" l="1"/>
  <c r="AS39" i="54"/>
  <c r="AS38" i="54"/>
  <c r="AS23" i="54"/>
  <c r="F46" i="54"/>
  <c r="H46" i="54"/>
  <c r="AF23" i="54"/>
  <c r="AF33" i="54"/>
  <c r="N46" i="54"/>
  <c r="T46" i="54"/>
  <c r="Z46" i="54"/>
  <c r="K46" i="54"/>
  <c r="AF35" i="54"/>
  <c r="AF13" i="54"/>
  <c r="Y46" i="54"/>
  <c r="AF39" i="54"/>
  <c r="O46" i="54"/>
  <c r="U46" i="54"/>
  <c r="AA46" i="54"/>
  <c r="AF31" i="54"/>
  <c r="P46" i="54"/>
  <c r="V46" i="54"/>
  <c r="AB46" i="54"/>
  <c r="I46" i="54"/>
  <c r="AF27" i="54"/>
  <c r="M46" i="54"/>
  <c r="AF15" i="54"/>
  <c r="W46" i="54"/>
  <c r="AC46" i="54"/>
  <c r="AF45" i="54"/>
  <c r="AF25" i="54"/>
  <c r="S46" i="54"/>
  <c r="L46" i="54"/>
  <c r="AE46" i="54"/>
  <c r="R46" i="54"/>
  <c r="X46" i="54"/>
  <c r="AD46" i="54"/>
  <c r="AF43" i="54"/>
  <c r="AF21" i="54"/>
  <c r="J46" i="54"/>
  <c r="AF19" i="54"/>
  <c r="E46" i="54"/>
  <c r="AF17" i="54"/>
  <c r="AF29" i="54"/>
  <c r="AF37" i="54"/>
  <c r="AF41" i="54"/>
  <c r="Q46" i="54"/>
  <c r="G37" i="51"/>
  <c r="AA37" i="51"/>
  <c r="F40" i="51"/>
  <c r="E9" i="51"/>
  <c r="F50" i="51"/>
  <c r="F43" i="51"/>
  <c r="P37" i="51"/>
  <c r="F51" i="51"/>
  <c r="T37" i="51"/>
  <c r="L37" i="51"/>
  <c r="Y37" i="51"/>
  <c r="Q37" i="51"/>
  <c r="I37" i="51"/>
  <c r="F49" i="51"/>
  <c r="R37" i="51"/>
  <c r="F38" i="51"/>
  <c r="J37" i="51"/>
  <c r="S37" i="51"/>
  <c r="F39" i="51"/>
  <c r="Z37" i="51"/>
  <c r="F26" i="51"/>
  <c r="X11" i="51"/>
  <c r="K11" i="51"/>
  <c r="F30" i="51"/>
  <c r="S11" i="51"/>
  <c r="F44" i="51"/>
  <c r="F29" i="51"/>
  <c r="F48" i="51"/>
  <c r="V37" i="51"/>
  <c r="T11" i="51"/>
  <c r="F13" i="51"/>
  <c r="N11" i="51"/>
  <c r="F14" i="51"/>
  <c r="H11" i="51"/>
  <c r="F25" i="51"/>
  <c r="F21" i="51"/>
  <c r="F17" i="51"/>
  <c r="M11" i="51"/>
  <c r="H37" i="51"/>
  <c r="F19" i="51"/>
  <c r="U11" i="51"/>
  <c r="F34" i="51"/>
  <c r="L11" i="51"/>
  <c r="G26" i="41"/>
  <c r="AT73" i="53"/>
  <c r="F20" i="51"/>
  <c r="AV14" i="53"/>
  <c r="X37" i="51"/>
  <c r="N37" i="51"/>
  <c r="R11" i="51"/>
  <c r="F28" i="51"/>
  <c r="F33" i="51"/>
  <c r="F41" i="51"/>
  <c r="F32" i="51"/>
  <c r="AC73" i="53"/>
  <c r="AU12" i="53"/>
  <c r="AU11" i="53"/>
  <c r="AU21" i="53" l="1"/>
  <c r="BM11" i="53"/>
  <c r="AS44" i="54"/>
  <c r="AS45" i="54"/>
  <c r="E37" i="51"/>
  <c r="AC37" i="51"/>
  <c r="AC11" i="51"/>
  <c r="F36" i="51"/>
  <c r="F10" i="51"/>
  <c r="BM21" i="53" l="1"/>
  <c r="BM71" i="53" s="1"/>
  <c r="AU71" i="53"/>
  <c r="AQ46" i="54"/>
  <c r="AG46" i="54"/>
  <c r="AJ46" i="54"/>
  <c r="AT21" i="54"/>
  <c r="AT31" i="54"/>
  <c r="AT27" i="54"/>
  <c r="AP46" i="54"/>
  <c r="AO46" i="54"/>
  <c r="AL46" i="54"/>
  <c r="AT19" i="54"/>
  <c r="AN46" i="54"/>
  <c r="AS46" i="54"/>
  <c r="AR46" i="54"/>
  <c r="AT43" i="54"/>
  <c r="AM46" i="54"/>
  <c r="AT35" i="54"/>
  <c r="AT39" i="54"/>
  <c r="AT29" i="54"/>
  <c r="AK46" i="54"/>
  <c r="AI46" i="54"/>
  <c r="AT37" i="54"/>
  <c r="AT25" i="54"/>
  <c r="AT17" i="54"/>
  <c r="AH46" i="54"/>
  <c r="AT33" i="54"/>
  <c r="AT45" i="54"/>
  <c r="AT41" i="54"/>
  <c r="AT13" i="54"/>
  <c r="AT15" i="54"/>
  <c r="AT23" i="54"/>
</calcChain>
</file>

<file path=xl/sharedStrings.xml><?xml version="1.0" encoding="utf-8"?>
<sst xmlns="http://schemas.openxmlformats.org/spreadsheetml/2006/main" count="1412" uniqueCount="633">
  <si>
    <t>年度分</t>
  </si>
  <si>
    <t>事業者名：</t>
  </si>
  <si>
    <t>計</t>
  </si>
  <si>
    <t>架空</t>
  </si>
  <si>
    <t>地中</t>
  </si>
  <si>
    <t>合　　　　　　計</t>
  </si>
  <si>
    <t>電気事業者</t>
  </si>
  <si>
    <t>自家用電気工作
物を設置する者</t>
  </si>
  <si>
    <t>設備不備</t>
  </si>
  <si>
    <t>保守不備</t>
  </si>
  <si>
    <t>製作不完全</t>
  </si>
  <si>
    <t>施工不完全</t>
  </si>
  <si>
    <t>保守不完全</t>
  </si>
  <si>
    <t>自然劣化</t>
  </si>
  <si>
    <t>風　　雨</t>
  </si>
  <si>
    <t>地震</t>
  </si>
  <si>
    <t>水害</t>
  </si>
  <si>
    <t>燃料設備</t>
  </si>
  <si>
    <t>運搬設備</t>
  </si>
  <si>
    <t>その他</t>
  </si>
  <si>
    <t>貯蔵設備</t>
  </si>
  <si>
    <t>（重油・原油）</t>
  </si>
  <si>
    <t>（液化ガス）</t>
  </si>
  <si>
    <t>そ　の　他　燃　料　設　備　</t>
  </si>
  <si>
    <t xml:space="preserve">燃 　 焼 　 用 　 機 　 器  </t>
  </si>
  <si>
    <t xml:space="preserve">灰　じ　ん　輸　送　装　置  </t>
  </si>
  <si>
    <t>給水ポンプ</t>
  </si>
  <si>
    <t>給水設備</t>
  </si>
  <si>
    <t>給水･ﾎﾞｲﾗｰ水処理設備</t>
  </si>
  <si>
    <t>熱　　交　　換　　器</t>
  </si>
  <si>
    <t>配管設備</t>
  </si>
  <si>
    <t>蒸気だめ</t>
  </si>
  <si>
    <t>胴・管寄せ</t>
  </si>
  <si>
    <t>水管</t>
  </si>
  <si>
    <t>過熱器</t>
  </si>
  <si>
    <t>ボイラー</t>
  </si>
  <si>
    <t>再熱器</t>
  </si>
  <si>
    <t>火炉</t>
  </si>
  <si>
    <t>節炭器</t>
  </si>
  <si>
    <t>独　　立　　過　　熱　　器</t>
  </si>
  <si>
    <t>蒸　　気　　貯　　蔵　　器</t>
  </si>
  <si>
    <t>独　　立　　節　　炭　　器</t>
  </si>
  <si>
    <t>空　　気　　予　　熱　　器</t>
  </si>
  <si>
    <t>通風機</t>
  </si>
  <si>
    <t>通風設備</t>
  </si>
  <si>
    <t>空気圧縮機・空気だめ</t>
  </si>
  <si>
    <t>空気・ガス</t>
  </si>
  <si>
    <t>ガス圧縮機・ガスだめ</t>
  </si>
  <si>
    <t>圧縮設備</t>
  </si>
  <si>
    <t>ば　 い　 煙　処　 理　設　 備</t>
  </si>
  <si>
    <t>排　  水　 処　  理　 設　  備</t>
  </si>
  <si>
    <t>廃　  棄　 物　  焼　 却　　炉</t>
  </si>
  <si>
    <t>蒸　　　　　　気　　　　　　井</t>
  </si>
  <si>
    <t>ケーシング</t>
  </si>
  <si>
    <t>隔板・円板・羽根</t>
  </si>
  <si>
    <t>主軸</t>
  </si>
  <si>
    <t>タービン</t>
  </si>
  <si>
    <t>軸受</t>
  </si>
  <si>
    <t>調速装置</t>
  </si>
  <si>
    <t>潤滑油装置</t>
  </si>
  <si>
    <t>復水器</t>
  </si>
  <si>
    <t>復水設備</t>
  </si>
  <si>
    <t>ポンプ</t>
  </si>
  <si>
    <t>冷　却　搭　・　冷　却　水　路</t>
  </si>
  <si>
    <t>自　　動　　制　 御　 装　　置</t>
  </si>
  <si>
    <t>建　　　　　　　　　　　　　物</t>
  </si>
  <si>
    <t>そ　　　　　　の　　　　　　他</t>
  </si>
  <si>
    <t>合</t>
  </si>
  <si>
    <t>作動用空気加熱器</t>
  </si>
  <si>
    <t>燃焼用空気予熱器</t>
  </si>
  <si>
    <t>自動制御装置</t>
  </si>
  <si>
    <t>機関本体</t>
  </si>
  <si>
    <t>空気だめ・空気圧縮機</t>
  </si>
  <si>
    <t>故意・過失</t>
  </si>
  <si>
    <t>他物接触</t>
  </si>
  <si>
    <t>他事故波及</t>
  </si>
  <si>
    <t>氷雪</t>
  </si>
  <si>
    <t>雷</t>
  </si>
  <si>
    <t>塩・ちり・ガス</t>
  </si>
  <si>
    <t>作業者の過失</t>
  </si>
  <si>
    <t>公衆の故意・過失</t>
  </si>
  <si>
    <t>樹木接触</t>
  </si>
  <si>
    <t>鳥獣接触</t>
  </si>
  <si>
    <t>自社</t>
  </si>
  <si>
    <t>他社</t>
  </si>
  <si>
    <t>電機子巻線</t>
  </si>
  <si>
    <t>界磁巻線</t>
  </si>
  <si>
    <t>励磁装置</t>
  </si>
  <si>
    <t>巻線</t>
  </si>
  <si>
    <t>ブッシング</t>
  </si>
  <si>
    <t>冷却装置</t>
  </si>
  <si>
    <t>電圧調整装置</t>
  </si>
  <si>
    <t>分路リアクトル</t>
  </si>
  <si>
    <t>誘導電圧調整器</t>
  </si>
  <si>
    <t>負荷時電圧調整器</t>
  </si>
  <si>
    <t>がいし型遮断器</t>
  </si>
  <si>
    <t>非常用予備発電装置</t>
  </si>
  <si>
    <t>　</t>
  </si>
  <si>
    <t>感　　　　　　　　電　　　　　　　　死　　　　　　　　傷　　　　　　　　事　　　　　　　　故</t>
  </si>
  <si>
    <t>電　気　火　災　事　故</t>
  </si>
  <si>
    <t>作　　　　　　　　　　　　　　業　　　　　　　　　　　　　　者</t>
  </si>
  <si>
    <t>従　　　　　　　業　　　　　　　員</t>
  </si>
  <si>
    <t>そ　　　　　　　の　　　　　　　他</t>
  </si>
  <si>
    <t>死　　　　　　　　亡</t>
  </si>
  <si>
    <t>負　　　　　　　　傷</t>
  </si>
  <si>
    <t>作業準備不良</t>
  </si>
  <si>
    <t>作業方法不良</t>
  </si>
  <si>
    <t>工具防具不良</t>
  </si>
  <si>
    <t>電気工作物不良</t>
  </si>
  <si>
    <t>被害者の過失</t>
  </si>
  <si>
    <t>第三者の過失</t>
  </si>
  <si>
    <t>小計</t>
  </si>
  <si>
    <t>自殺</t>
  </si>
  <si>
    <t>無断加工</t>
  </si>
  <si>
    <t>水　力</t>
  </si>
  <si>
    <t>火　力</t>
  </si>
  <si>
    <t>変　　電　　所</t>
  </si>
  <si>
    <t>低圧</t>
  </si>
  <si>
    <t>高圧</t>
  </si>
  <si>
    <t>100V</t>
  </si>
  <si>
    <t>200V</t>
  </si>
  <si>
    <t>400V</t>
  </si>
  <si>
    <t>配</t>
  </si>
  <si>
    <t>線</t>
  </si>
  <si>
    <t>機</t>
  </si>
  <si>
    <t>器</t>
  </si>
  <si>
    <t>合　　　　　計</t>
  </si>
  <si>
    <t>百 分 率（％）</t>
  </si>
  <si>
    <t>等 に よ る 物 損 事 故</t>
  </si>
  <si>
    <t>被害者による</t>
  </si>
  <si>
    <t>第三者による</t>
  </si>
  <si>
    <t>低圧配電線路</t>
  </si>
  <si>
    <t>需 要 設 備</t>
  </si>
  <si>
    <t>１０分未満</t>
  </si>
  <si>
    <t>10分以上30分未満</t>
  </si>
  <si>
    <t>30分以上１時間未満</t>
  </si>
  <si>
    <t>１時間以上３時間未満</t>
  </si>
  <si>
    <t>３時間以上</t>
  </si>
  <si>
    <t>総</t>
  </si>
  <si>
    <t>7,000kW</t>
  </si>
  <si>
    <t>70,000kW</t>
  </si>
  <si>
    <t>以　上</t>
  </si>
  <si>
    <t>100,000kW</t>
  </si>
  <si>
    <t>件</t>
  </si>
  <si>
    <t>未　満</t>
  </si>
  <si>
    <t>数</t>
  </si>
  <si>
    <t>水　　　力</t>
  </si>
  <si>
    <t>火　　　力</t>
  </si>
  <si>
    <t>架　　　空</t>
  </si>
  <si>
    <t>地　　　中</t>
  </si>
  <si>
    <t>低 圧 配 電 線 路</t>
  </si>
  <si>
    <t>需　要　設　備</t>
  </si>
  <si>
    <t>他社事故波及(被害なし)</t>
  </si>
  <si>
    <t>燃料不良</t>
    <rPh sb="0" eb="2">
      <t>ネンリョウ</t>
    </rPh>
    <rPh sb="2" eb="4">
      <t>フリョウ</t>
    </rPh>
    <phoneticPr fontId="5"/>
  </si>
  <si>
    <t>その他</t>
    <rPh sb="2" eb="3">
      <t>タ</t>
    </rPh>
    <phoneticPr fontId="5"/>
  </si>
  <si>
    <t>不明</t>
    <rPh sb="0" eb="2">
      <t>フメイ</t>
    </rPh>
    <phoneticPr fontId="5"/>
  </si>
  <si>
    <t>合計</t>
    <rPh sb="0" eb="2">
      <t>ゴウケイ</t>
    </rPh>
    <phoneticPr fontId="5"/>
  </si>
  <si>
    <t>　　　　　　　　　　　原　因
　　被害箇所</t>
    <rPh sb="11" eb="12">
      <t>ハラ</t>
    </rPh>
    <rPh sb="13" eb="14">
      <t>イン</t>
    </rPh>
    <rPh sb="20" eb="22">
      <t>ヒガイ</t>
    </rPh>
    <rPh sb="22" eb="24">
      <t>カショ</t>
    </rPh>
    <phoneticPr fontId="5"/>
  </si>
  <si>
    <t>主蒸気管・主給水管</t>
    <rPh sb="6" eb="7">
      <t>キュウ</t>
    </rPh>
    <phoneticPr fontId="5"/>
  </si>
  <si>
    <t>腐食</t>
    <rPh sb="0" eb="2">
      <t>フショク</t>
    </rPh>
    <phoneticPr fontId="5"/>
  </si>
  <si>
    <t>他事故波及</t>
    <rPh sb="0" eb="1">
      <t>タ</t>
    </rPh>
    <rPh sb="1" eb="3">
      <t>ジコ</t>
    </rPh>
    <rPh sb="3" eb="5">
      <t>ハキュウ</t>
    </rPh>
    <phoneticPr fontId="5"/>
  </si>
  <si>
    <t>　　　　　　　　原因
　　被害箇所</t>
    <rPh sb="8" eb="10">
      <t>ゲンイン</t>
    </rPh>
    <rPh sb="17" eb="19">
      <t>ヒガイ</t>
    </rPh>
    <rPh sb="19" eb="21">
      <t>カショ</t>
    </rPh>
    <phoneticPr fontId="5"/>
  </si>
  <si>
    <t>風雨</t>
    <rPh sb="1" eb="2">
      <t>ウ</t>
    </rPh>
    <phoneticPr fontId="5"/>
  </si>
  <si>
    <t>燃料設備</t>
    <rPh sb="0" eb="2">
      <t>ネンリョウ</t>
    </rPh>
    <rPh sb="2" eb="4">
      <t>セツビ</t>
    </rPh>
    <phoneticPr fontId="5"/>
  </si>
  <si>
    <t>圧縮設備
空気・ガス</t>
    <rPh sb="0" eb="2">
      <t>アッシュク</t>
    </rPh>
    <rPh sb="2" eb="4">
      <t>セツビ</t>
    </rPh>
    <rPh sb="5" eb="7">
      <t>クウキ</t>
    </rPh>
    <phoneticPr fontId="5"/>
  </si>
  <si>
    <t>そ 　の 　他</t>
    <phoneticPr fontId="5"/>
  </si>
  <si>
    <t>合　　　　　　計</t>
    <phoneticPr fontId="5"/>
  </si>
  <si>
    <t>　　　　　　　原　因
　被害箇所</t>
    <rPh sb="7" eb="8">
      <t>ハラ</t>
    </rPh>
    <rPh sb="9" eb="10">
      <t>イン</t>
    </rPh>
    <rPh sb="15" eb="17">
      <t>ヒガイ</t>
    </rPh>
    <rPh sb="17" eb="19">
      <t>カショ</t>
    </rPh>
    <phoneticPr fontId="5"/>
  </si>
  <si>
    <t>内　燃　機　関</t>
    <rPh sb="0" eb="1">
      <t>ウチ</t>
    </rPh>
    <rPh sb="2" eb="3">
      <t>ネン</t>
    </rPh>
    <rPh sb="4" eb="5">
      <t>キ</t>
    </rPh>
    <rPh sb="6" eb="7">
      <t>セキ</t>
    </rPh>
    <phoneticPr fontId="5"/>
  </si>
  <si>
    <t>年度分</t>
    <rPh sb="0" eb="3">
      <t>ネンドブン</t>
    </rPh>
    <phoneticPr fontId="5"/>
  </si>
  <si>
    <t>発　電　機</t>
    <rPh sb="0" eb="1">
      <t>ハツ</t>
    </rPh>
    <rPh sb="2" eb="3">
      <t>デン</t>
    </rPh>
    <rPh sb="4" eb="5">
      <t>キ</t>
    </rPh>
    <phoneticPr fontId="5"/>
  </si>
  <si>
    <t>主要変圧器</t>
    <rPh sb="0" eb="2">
      <t>シュヨウ</t>
    </rPh>
    <rPh sb="2" eb="5">
      <t>ヘンアツキ</t>
    </rPh>
    <phoneticPr fontId="5"/>
  </si>
  <si>
    <t>調 　相 　機</t>
    <phoneticPr fontId="5"/>
  </si>
  <si>
    <t>接　地　装　置</t>
    <phoneticPr fontId="5"/>
  </si>
  <si>
    <t>避 　雷 　器</t>
    <phoneticPr fontId="5"/>
  </si>
  <si>
    <t>電力用コンデンサー</t>
    <phoneticPr fontId="5"/>
  </si>
  <si>
    <t>油 入 遮 断 器</t>
    <phoneticPr fontId="5"/>
  </si>
  <si>
    <t>空 気 遮 断 器</t>
    <phoneticPr fontId="5"/>
  </si>
  <si>
    <t>磁 気 遮 断 器</t>
    <phoneticPr fontId="5"/>
  </si>
  <si>
    <t>ガ ス 遮 断 器</t>
    <phoneticPr fontId="5"/>
  </si>
  <si>
    <t>そ の 他 遮断器</t>
    <phoneticPr fontId="5"/>
  </si>
  <si>
    <t>開 　閉 　器</t>
    <phoneticPr fontId="5"/>
  </si>
  <si>
    <t>断 　路 　器</t>
    <phoneticPr fontId="5"/>
  </si>
  <si>
    <t>所 内 変 圧 器</t>
    <phoneticPr fontId="5"/>
  </si>
  <si>
    <t>起 動 用 変 圧 器</t>
    <phoneticPr fontId="5"/>
  </si>
  <si>
    <t>計 器 用 変 成 器</t>
    <rPh sb="2" eb="3">
      <t>キ</t>
    </rPh>
    <phoneticPr fontId="5"/>
  </si>
  <si>
    <t>計 器 ・ 継電器類</t>
    <phoneticPr fontId="5"/>
  </si>
  <si>
    <t>主　要　回　路</t>
    <phoneticPr fontId="5"/>
  </si>
  <si>
    <t>補　助　回　路</t>
    <phoneticPr fontId="5"/>
  </si>
  <si>
    <t>制　御　回　路</t>
    <phoneticPr fontId="5"/>
  </si>
  <si>
    <t>制 御 電 源 装 置</t>
    <phoneticPr fontId="5"/>
  </si>
  <si>
    <t>発　電　機</t>
    <rPh sb="0" eb="1">
      <t>ハツ</t>
    </rPh>
    <rPh sb="2" eb="3">
      <t>デン</t>
    </rPh>
    <rPh sb="4" eb="5">
      <t>キ</t>
    </rPh>
    <phoneticPr fontId="21"/>
  </si>
  <si>
    <t>その他</t>
    <rPh sb="2" eb="3">
      <t>タ</t>
    </rPh>
    <phoneticPr fontId="7"/>
  </si>
  <si>
    <t>不明</t>
    <rPh sb="0" eb="2">
      <t>フメイ</t>
    </rPh>
    <phoneticPr fontId="7"/>
  </si>
  <si>
    <t>合計</t>
    <rPh sb="0" eb="2">
      <t>ゴウケイ</t>
    </rPh>
    <phoneticPr fontId="7"/>
  </si>
  <si>
    <t>　　　　原　因
　被害箇所</t>
    <rPh sb="4" eb="5">
      <t>ハラ</t>
    </rPh>
    <rPh sb="6" eb="7">
      <t>イン</t>
    </rPh>
    <rPh sb="13" eb="15">
      <t>ヒガイ</t>
    </rPh>
    <rPh sb="15" eb="17">
      <t>カショ</t>
    </rPh>
    <phoneticPr fontId="7"/>
  </si>
  <si>
    <t>風雨</t>
    <rPh sb="1" eb="2">
      <t>ウ</t>
    </rPh>
    <phoneticPr fontId="7"/>
  </si>
  <si>
    <t>主要変圧器</t>
    <rPh sb="0" eb="2">
      <t>シュヨウ</t>
    </rPh>
    <rPh sb="2" eb="5">
      <t>ヘンアツキ</t>
    </rPh>
    <phoneticPr fontId="7"/>
  </si>
  <si>
    <t>年度分</t>
    <rPh sb="0" eb="2">
      <t>ネンド</t>
    </rPh>
    <rPh sb="2" eb="3">
      <t>ブン</t>
    </rPh>
    <phoneticPr fontId="5"/>
  </si>
  <si>
    <t>公　　　　　衆</t>
    <rPh sb="0" eb="1">
      <t>コウ</t>
    </rPh>
    <rPh sb="6" eb="7">
      <t>シュウ</t>
    </rPh>
    <phoneticPr fontId="5"/>
  </si>
  <si>
    <t>総計</t>
    <rPh sb="0" eb="2">
      <t>ソウケイ</t>
    </rPh>
    <phoneticPr fontId="5"/>
  </si>
  <si>
    <t>百分率（％）</t>
    <rPh sb="0" eb="3">
      <t>ヒャクブンリツ</t>
    </rPh>
    <phoneticPr fontId="5"/>
  </si>
  <si>
    <t>設備不備</t>
    <rPh sb="0" eb="2">
      <t>セツビ</t>
    </rPh>
    <rPh sb="2" eb="4">
      <t>フビ</t>
    </rPh>
    <phoneticPr fontId="5"/>
  </si>
  <si>
    <t>保守不備</t>
    <rPh sb="0" eb="2">
      <t>ホシュ</t>
    </rPh>
    <rPh sb="2" eb="4">
      <t>フビ</t>
    </rPh>
    <phoneticPr fontId="5"/>
  </si>
  <si>
    <t>無断加工</t>
    <rPh sb="0" eb="2">
      <t>ムダン</t>
    </rPh>
    <rPh sb="2" eb="4">
      <t>カコウ</t>
    </rPh>
    <phoneticPr fontId="5"/>
  </si>
  <si>
    <t>計</t>
    <rPh sb="0" eb="1">
      <t>ケイ</t>
    </rPh>
    <phoneticPr fontId="5"/>
  </si>
  <si>
    <t>発　電　所</t>
    <rPh sb="0" eb="1">
      <t>ハツ</t>
    </rPh>
    <rPh sb="2" eb="3">
      <t>デン</t>
    </rPh>
    <rPh sb="4" eb="5">
      <t>ショ</t>
    </rPh>
    <phoneticPr fontId="5"/>
  </si>
  <si>
    <t xml:space="preserve"> 送電線路</t>
    <rPh sb="1" eb="3">
      <t>ソウデン</t>
    </rPh>
    <rPh sb="3" eb="5">
      <t>センロ</t>
    </rPh>
    <phoneticPr fontId="5"/>
  </si>
  <si>
    <t xml:space="preserve"> 　及び</t>
    <rPh sb="2" eb="3">
      <t>オヨ</t>
    </rPh>
    <phoneticPr fontId="5"/>
  </si>
  <si>
    <t xml:space="preserve"> 特別高圧</t>
    <rPh sb="1" eb="3">
      <t>トクベツ</t>
    </rPh>
    <rPh sb="3" eb="5">
      <t>コウアツ</t>
    </rPh>
    <phoneticPr fontId="5"/>
  </si>
  <si>
    <t xml:space="preserve"> 配電線路</t>
    <rPh sb="1" eb="3">
      <t>ハイデン</t>
    </rPh>
    <rPh sb="3" eb="5">
      <t>センロ</t>
    </rPh>
    <phoneticPr fontId="5"/>
  </si>
  <si>
    <t>引 　</t>
    <rPh sb="0" eb="1">
      <t>ヒ</t>
    </rPh>
    <phoneticPr fontId="5"/>
  </si>
  <si>
    <t>架</t>
    <rPh sb="0" eb="1">
      <t>カ</t>
    </rPh>
    <phoneticPr fontId="5"/>
  </si>
  <si>
    <t>込 の</t>
    <rPh sb="0" eb="1">
      <t>コ</t>
    </rPh>
    <phoneticPr fontId="5"/>
  </si>
  <si>
    <t>空</t>
    <rPh sb="0" eb="1">
      <t>クウ</t>
    </rPh>
    <phoneticPr fontId="5"/>
  </si>
  <si>
    <t>線 配</t>
    <rPh sb="0" eb="1">
      <t>セン</t>
    </rPh>
    <rPh sb="2" eb="3">
      <t>ハイ</t>
    </rPh>
    <phoneticPr fontId="5"/>
  </si>
  <si>
    <t>以 電</t>
    <rPh sb="0" eb="1">
      <t>イガイ</t>
    </rPh>
    <rPh sb="2" eb="3">
      <t>デン</t>
    </rPh>
    <phoneticPr fontId="5"/>
  </si>
  <si>
    <t>外 線</t>
    <rPh sb="0" eb="1">
      <t>ガイ</t>
    </rPh>
    <rPh sb="2" eb="3">
      <t>セン</t>
    </rPh>
    <phoneticPr fontId="5"/>
  </si>
  <si>
    <t>地</t>
    <rPh sb="0" eb="1">
      <t>チ</t>
    </rPh>
    <phoneticPr fontId="5"/>
  </si>
  <si>
    <t>　 路</t>
    <rPh sb="2" eb="3">
      <t>ロ</t>
    </rPh>
    <phoneticPr fontId="5"/>
  </si>
  <si>
    <t>中</t>
    <rPh sb="0" eb="1">
      <t>チュウ</t>
    </rPh>
    <phoneticPr fontId="5"/>
  </si>
  <si>
    <t>引 込 線</t>
    <rPh sb="0" eb="3">
      <t>ヒキコ</t>
    </rPh>
    <rPh sb="4" eb="5">
      <t>セン</t>
    </rPh>
    <phoneticPr fontId="5"/>
  </si>
  <si>
    <t>需</t>
    <rPh sb="0" eb="1">
      <t>ジュ</t>
    </rPh>
    <phoneticPr fontId="5"/>
  </si>
  <si>
    <t>要</t>
    <rPh sb="0" eb="1">
      <t>ヨウ</t>
    </rPh>
    <phoneticPr fontId="5"/>
  </si>
  <si>
    <t>設</t>
    <rPh sb="0" eb="1">
      <t>セツ</t>
    </rPh>
    <phoneticPr fontId="5"/>
  </si>
  <si>
    <t>備</t>
    <rPh sb="0" eb="1">
      <t>ビ</t>
    </rPh>
    <phoneticPr fontId="5"/>
  </si>
  <si>
    <t>外</t>
    <rPh sb="0" eb="1">
      <t>ガイ</t>
    </rPh>
    <phoneticPr fontId="5"/>
  </si>
  <si>
    <t>灯</t>
    <rPh sb="0" eb="1">
      <t>トウ</t>
    </rPh>
    <phoneticPr fontId="5"/>
  </si>
  <si>
    <t>看</t>
    <rPh sb="0" eb="1">
      <t>カンバン</t>
    </rPh>
    <phoneticPr fontId="5"/>
  </si>
  <si>
    <t>板</t>
    <rPh sb="0" eb="1">
      <t>バン</t>
    </rPh>
    <phoneticPr fontId="5"/>
  </si>
  <si>
    <t>種　別</t>
    <rPh sb="0" eb="1">
      <t>タネ</t>
    </rPh>
    <rPh sb="2" eb="3">
      <t>ベツ</t>
    </rPh>
    <phoneticPr fontId="5"/>
  </si>
  <si>
    <t>原因別</t>
    <rPh sb="0" eb="3">
      <t>ゲンインベツ</t>
    </rPh>
    <phoneticPr fontId="5"/>
  </si>
  <si>
    <t>電気工作物の欠陥</t>
    <rPh sb="0" eb="2">
      <t>デンキ</t>
    </rPh>
    <rPh sb="2" eb="5">
      <t>コウサクブツ</t>
    </rPh>
    <rPh sb="6" eb="8">
      <t>ケッカン</t>
    </rPh>
    <phoneticPr fontId="5"/>
  </si>
  <si>
    <t>小計</t>
    <rPh sb="0" eb="2">
      <t>ショウケイ</t>
    </rPh>
    <phoneticPr fontId="5"/>
  </si>
  <si>
    <t>事　　故
発生箇所</t>
    <rPh sb="0" eb="1">
      <t>コト</t>
    </rPh>
    <rPh sb="3" eb="4">
      <t>ユエ</t>
    </rPh>
    <rPh sb="5" eb="7">
      <t>ハッセイ</t>
    </rPh>
    <rPh sb="7" eb="9">
      <t>カショ</t>
    </rPh>
    <phoneticPr fontId="5"/>
  </si>
  <si>
    <t>送電線路</t>
    <rPh sb="0" eb="3">
      <t>ソウデンセン</t>
    </rPh>
    <rPh sb="3" eb="4">
      <t>ロ</t>
    </rPh>
    <phoneticPr fontId="5"/>
  </si>
  <si>
    <t>　及び</t>
    <rPh sb="1" eb="2">
      <t>オヨ</t>
    </rPh>
    <phoneticPr fontId="5"/>
  </si>
  <si>
    <t>特別高圧</t>
    <rPh sb="0" eb="2">
      <t>トクベツ</t>
    </rPh>
    <rPh sb="2" eb="4">
      <t>コウアツ</t>
    </rPh>
    <phoneticPr fontId="5"/>
  </si>
  <si>
    <t>配電線路</t>
    <rPh sb="0" eb="2">
      <t>ハイデン</t>
    </rPh>
    <rPh sb="2" eb="4">
      <t>センロ</t>
    </rPh>
    <phoneticPr fontId="5"/>
  </si>
  <si>
    <t>高　　圧</t>
    <rPh sb="0" eb="4">
      <t>コウアツ</t>
    </rPh>
    <phoneticPr fontId="5"/>
  </si>
  <si>
    <t>百 分 率(%)</t>
    <phoneticPr fontId="5"/>
  </si>
  <si>
    <t>発電所</t>
    <rPh sb="0" eb="3">
      <t>ハツデンショ</t>
    </rPh>
    <phoneticPr fontId="6"/>
  </si>
  <si>
    <t>配電線路
び特別高圧
送電線路及</t>
    <rPh sb="0" eb="2">
      <t>ハイデン</t>
    </rPh>
    <rPh sb="2" eb="4">
      <t>センロ</t>
    </rPh>
    <rPh sb="6" eb="8">
      <t>トクベツ</t>
    </rPh>
    <rPh sb="8" eb="10">
      <t>コウアツ</t>
    </rPh>
    <rPh sb="11" eb="13">
      <t>ソウデン</t>
    </rPh>
    <rPh sb="13" eb="15">
      <t>センロ</t>
    </rPh>
    <rPh sb="15" eb="16">
      <t>オヨ</t>
    </rPh>
    <phoneticPr fontId="6"/>
  </si>
  <si>
    <t>電線路
高圧配</t>
    <rPh sb="0" eb="3">
      <t>デンセンロ</t>
    </rPh>
    <rPh sb="4" eb="6">
      <t>コウアツ</t>
    </rPh>
    <rPh sb="6" eb="7">
      <t>ハイ</t>
    </rPh>
    <phoneticPr fontId="6"/>
  </si>
  <si>
    <t>（再掲）
故波及
他社事</t>
    <rPh sb="1" eb="3">
      <t>サイケイ</t>
    </rPh>
    <rPh sb="5" eb="6">
      <t>ユエ</t>
    </rPh>
    <rPh sb="6" eb="8">
      <t>ハキュウ</t>
    </rPh>
    <rPh sb="9" eb="11">
      <t>タシャ</t>
    </rPh>
    <rPh sb="11" eb="12">
      <t>コト</t>
    </rPh>
    <phoneticPr fontId="6"/>
  </si>
  <si>
    <t>風雨</t>
  </si>
  <si>
    <t>地　震</t>
  </si>
  <si>
    <t>過失
作業者の</t>
  </si>
  <si>
    <t>意･過失
公衆の故</t>
  </si>
  <si>
    <t>貯　水　池　・　調　整　池</t>
  </si>
  <si>
    <t>ダ　　 　　　　　　　　 ム</t>
  </si>
  <si>
    <t>取　 　 水　 　 設　 　 備</t>
  </si>
  <si>
    <t>沈　　　　　砂　　　　　池</t>
  </si>
  <si>
    <t>導　　　　　水　　　　　路</t>
  </si>
  <si>
    <t>ヘッドタンク・サージタンク</t>
  </si>
  <si>
    <t>水　　　圧　　　管　　　路</t>
  </si>
  <si>
    <t>放　　　　　水　　　　　路</t>
  </si>
  <si>
    <t>制水弁・制水門</t>
  </si>
  <si>
    <t>案内羽根</t>
  </si>
  <si>
    <t>ランナー</t>
  </si>
  <si>
    <t>水</t>
  </si>
  <si>
    <t>ノズル</t>
  </si>
  <si>
    <t>バケット</t>
  </si>
  <si>
    <t>吸出管</t>
  </si>
  <si>
    <t>制圧機</t>
  </si>
  <si>
    <t>車</t>
  </si>
  <si>
    <t>圧油・潤滑油装置</t>
  </si>
  <si>
    <t>継手</t>
  </si>
  <si>
    <t>給　　排　　水　 装　　置</t>
  </si>
  <si>
    <t>揚水発電所の揚水用ポンプ</t>
  </si>
  <si>
    <t>小 　　　　水  　　　　車</t>
  </si>
  <si>
    <t>建　　　　　　　　　　 物</t>
  </si>
  <si>
    <t>そ　 　　　の　　　　　他</t>
  </si>
  <si>
    <t>そ　の　他</t>
    <rPh sb="4" eb="5">
      <t>タ</t>
    </rPh>
    <phoneticPr fontId="5"/>
  </si>
  <si>
    <t>不　　　明</t>
    <rPh sb="0" eb="1">
      <t>フ</t>
    </rPh>
    <rPh sb="4" eb="5">
      <t>メイ</t>
    </rPh>
    <phoneticPr fontId="5"/>
  </si>
  <si>
    <t>合　　　計</t>
    <rPh sb="0" eb="1">
      <t>ゴウ</t>
    </rPh>
    <rPh sb="4" eb="5">
      <t>ケイ</t>
    </rPh>
    <phoneticPr fontId="5"/>
  </si>
  <si>
    <t>　　　　　　　　　原　因
　被害箇所</t>
    <rPh sb="9" eb="10">
      <t>ハラ</t>
    </rPh>
    <rPh sb="11" eb="12">
      <t>イン</t>
    </rPh>
    <rPh sb="16" eb="18">
      <t>ヒガイ</t>
    </rPh>
    <rPh sb="18" eb="20">
      <t>カショ</t>
    </rPh>
    <phoneticPr fontId="5"/>
  </si>
  <si>
    <t>そ　　 の 　　他</t>
    <rPh sb="8" eb="9">
      <t>タ</t>
    </rPh>
    <phoneticPr fontId="5"/>
  </si>
  <si>
    <t>不　　　　　　　明</t>
    <rPh sb="0" eb="1">
      <t>フ</t>
    </rPh>
    <rPh sb="8" eb="9">
      <t>メイ</t>
    </rPh>
    <phoneticPr fontId="5"/>
  </si>
  <si>
    <t>合　　　　　　　計</t>
    <rPh sb="0" eb="1">
      <t>ゴウ</t>
    </rPh>
    <rPh sb="8" eb="9">
      <t>ケイ</t>
    </rPh>
    <phoneticPr fontId="5"/>
  </si>
  <si>
    <t>　　　　　原　因
　被害箇所</t>
    <rPh sb="5" eb="6">
      <t>ハラ</t>
    </rPh>
    <rPh sb="7" eb="8">
      <t>イン</t>
    </rPh>
    <rPh sb="13" eb="15">
      <t>ヒガイ</t>
    </rPh>
    <rPh sb="15" eb="17">
      <t>カショ</t>
    </rPh>
    <phoneticPr fontId="5"/>
  </si>
  <si>
    <t>山崩れ・雪崩</t>
  </si>
  <si>
    <t>分路リアクトル</t>
    <phoneticPr fontId="5"/>
  </si>
  <si>
    <t>計 器 用 変 成 器</t>
    <phoneticPr fontId="5"/>
  </si>
  <si>
    <t>合 　　　　計</t>
    <phoneticPr fontId="5"/>
  </si>
  <si>
    <t>故意･過失</t>
  </si>
  <si>
    <t>　　　　原　因
　被害箇所</t>
    <rPh sb="4" eb="5">
      <t>ハラ</t>
    </rPh>
    <rPh sb="6" eb="7">
      <t>イン</t>
    </rPh>
    <rPh sb="14" eb="16">
      <t>ヒガイ</t>
    </rPh>
    <rPh sb="16" eb="18">
      <t>カショ</t>
    </rPh>
    <phoneticPr fontId="5"/>
  </si>
  <si>
    <t>山崩れ・雪崩</t>
    <rPh sb="0" eb="2">
      <t>ヤマクズ</t>
    </rPh>
    <rPh sb="4" eb="6">
      <t>ナダレ</t>
    </rPh>
    <phoneticPr fontId="5"/>
  </si>
  <si>
    <t>火災</t>
  </si>
  <si>
    <t>周波数変換機器</t>
    <rPh sb="0" eb="3">
      <t>シュウハスウ</t>
    </rPh>
    <rPh sb="3" eb="5">
      <t>ヘンカン</t>
    </rPh>
    <rPh sb="5" eb="7">
      <t>キキ</t>
    </rPh>
    <phoneticPr fontId="5"/>
  </si>
  <si>
    <t>変圧器</t>
  </si>
  <si>
    <t>バルブ</t>
  </si>
  <si>
    <t>制御装置</t>
  </si>
  <si>
    <t>直流リアクトル</t>
  </si>
  <si>
    <t>電力用コンデンサー</t>
  </si>
  <si>
    <t>全事故件数</t>
    <rPh sb="0" eb="1">
      <t>ゼン</t>
    </rPh>
    <rPh sb="1" eb="3">
      <t>ジコ</t>
    </rPh>
    <rPh sb="3" eb="5">
      <t>ケンスウ</t>
    </rPh>
    <phoneticPr fontId="5"/>
  </si>
  <si>
    <t>原　　　　　　　　因　　　　　　　　別</t>
  </si>
  <si>
    <t>電 圧 別 (kV)</t>
  </si>
  <si>
    <t>風　　雨</t>
    <rPh sb="3" eb="4">
      <t>ウ</t>
    </rPh>
    <phoneticPr fontId="9"/>
  </si>
  <si>
    <t>その他の他物接触</t>
  </si>
  <si>
    <t>不明</t>
  </si>
  <si>
    <t>全　事　故　件　数</t>
  </si>
  <si>
    <t>架　　空　　電　　線　　路</t>
    <rPh sb="0" eb="1">
      <t>カ</t>
    </rPh>
    <rPh sb="3" eb="4">
      <t>ソラ</t>
    </rPh>
    <rPh sb="6" eb="7">
      <t>デン</t>
    </rPh>
    <rPh sb="9" eb="10">
      <t>セン</t>
    </rPh>
    <rPh sb="12" eb="13">
      <t>ロ</t>
    </rPh>
    <phoneticPr fontId="5"/>
  </si>
  <si>
    <t>架 空 線 事 故 件 数</t>
  </si>
  <si>
    <t xml:space="preserve"> 百　 分　 率　（％）</t>
  </si>
  <si>
    <t>鉄塔</t>
  </si>
  <si>
    <t xml:space="preserve"> 支持物</t>
  </si>
  <si>
    <t>鉄筋コンクリート</t>
  </si>
  <si>
    <t>鉄柱</t>
  </si>
  <si>
    <t>木柱</t>
  </si>
  <si>
    <t xml:space="preserve"> がいし</t>
  </si>
  <si>
    <t>懸垂</t>
  </si>
  <si>
    <t>ピン</t>
  </si>
  <si>
    <t>電　　　　　　　線</t>
  </si>
  <si>
    <t>架 　空 　地 　線</t>
  </si>
  <si>
    <t>開 　閉 　装 　置</t>
  </si>
  <si>
    <t>そ 　　の　　　他</t>
  </si>
  <si>
    <t>被   害   な   し</t>
  </si>
  <si>
    <t>事</t>
    <rPh sb="0" eb="1">
      <t>ジ</t>
    </rPh>
    <phoneticPr fontId="5"/>
  </si>
  <si>
    <t>一   線   接   地</t>
  </si>
  <si>
    <t>故</t>
    <rPh sb="0" eb="1">
      <t>コ</t>
    </rPh>
    <phoneticPr fontId="5"/>
  </si>
  <si>
    <t>相 　間 　短 　絡</t>
  </si>
  <si>
    <t>接 　地 　短 　絡</t>
  </si>
  <si>
    <t>種</t>
    <rPh sb="0" eb="1">
      <t>シュ</t>
    </rPh>
    <phoneticPr fontId="5"/>
  </si>
  <si>
    <t>断 　　　　　　線</t>
  </si>
  <si>
    <t>類</t>
    <rPh sb="0" eb="1">
      <t>ルイ</t>
    </rPh>
    <phoneticPr fontId="5"/>
  </si>
  <si>
    <t>５５以下</t>
  </si>
  <si>
    <t>６６・７７</t>
  </si>
  <si>
    <t>１１０・１５４</t>
  </si>
  <si>
    <t>１８７･２２０･２７５</t>
  </si>
  <si>
    <t>５００以上</t>
  </si>
  <si>
    <t>地　中　電　線　路</t>
    <rPh sb="0" eb="1">
      <t>チ</t>
    </rPh>
    <rPh sb="2" eb="3">
      <t>ナカ</t>
    </rPh>
    <rPh sb="4" eb="5">
      <t>デン</t>
    </rPh>
    <rPh sb="6" eb="7">
      <t>セン</t>
    </rPh>
    <rPh sb="8" eb="9">
      <t>ロ</t>
    </rPh>
    <phoneticPr fontId="5"/>
  </si>
  <si>
    <t>地 中 線 事 故 件 数</t>
  </si>
  <si>
    <t xml:space="preserve"> 百　 分 　率　（％）</t>
  </si>
  <si>
    <t>ケ 　ー 　ブ 　ル</t>
  </si>
  <si>
    <t>接 　　続 　　箱</t>
  </si>
  <si>
    <t>ケ ー ブ ル ヘ ッ ド</t>
  </si>
  <si>
    <t>そ 　　の 　　他</t>
  </si>
  <si>
    <t>一 　線 　接 　地</t>
  </si>
  <si>
    <t>そ 　　の  　　他</t>
  </si>
  <si>
    <t>　　　　　　　　原　因
　被害箇所</t>
    <rPh sb="8" eb="9">
      <t>ハラ</t>
    </rPh>
    <rPh sb="10" eb="11">
      <t>イン</t>
    </rPh>
    <rPh sb="20" eb="22">
      <t>ヒガイ</t>
    </rPh>
    <rPh sb="22" eb="24">
      <t>カショ</t>
    </rPh>
    <phoneticPr fontId="5"/>
  </si>
  <si>
    <t>過負荷</t>
  </si>
  <si>
    <t>支持物</t>
    <rPh sb="0" eb="3">
      <t>シジブツ</t>
    </rPh>
    <phoneticPr fontId="5"/>
  </si>
  <si>
    <t>腕　　　　　木</t>
  </si>
  <si>
    <t>が　　い　　し</t>
  </si>
  <si>
    <t>電　　　　　線</t>
  </si>
  <si>
    <t>変　　圧　　器</t>
  </si>
  <si>
    <t>開閉器類</t>
    <rPh sb="0" eb="3">
      <t>カイヘイキ</t>
    </rPh>
    <rPh sb="3" eb="4">
      <t>ルイ</t>
    </rPh>
    <phoneticPr fontId="5"/>
  </si>
  <si>
    <t>開閉器</t>
  </si>
  <si>
    <t>断路器</t>
  </si>
  <si>
    <t>がいし型開閉器</t>
  </si>
  <si>
    <t>避　　雷　　器</t>
  </si>
  <si>
    <t>そ　　の　　他</t>
  </si>
  <si>
    <t>被　害　な　し</t>
  </si>
  <si>
    <t>地中電線路</t>
    <rPh sb="0" eb="2">
      <t>チチュウ</t>
    </rPh>
    <rPh sb="2" eb="5">
      <t>デンセンロ</t>
    </rPh>
    <phoneticPr fontId="5"/>
  </si>
  <si>
    <t>ケ　ー　ブ　ル</t>
  </si>
  <si>
    <t>接　　続　　箱</t>
  </si>
  <si>
    <t>ケーブルヘッド</t>
  </si>
  <si>
    <t>合　　　　　　　計</t>
  </si>
  <si>
    <t>種　　別</t>
    <rPh sb="0" eb="1">
      <t>タネ</t>
    </rPh>
    <rPh sb="3" eb="4">
      <t>ベツ</t>
    </rPh>
    <phoneticPr fontId="5"/>
  </si>
  <si>
    <t>事　　故　　停　　電</t>
  </si>
  <si>
    <t>作業停電</t>
    <rPh sb="0" eb="2">
      <t>サギョウ</t>
    </rPh>
    <rPh sb="2" eb="4">
      <t>テイデン</t>
    </rPh>
    <phoneticPr fontId="5"/>
  </si>
  <si>
    <t>合　　計</t>
    <rPh sb="0" eb="1">
      <t>ゴウ</t>
    </rPh>
    <rPh sb="3" eb="4">
      <t>ケイ</t>
    </rPh>
    <phoneticPr fontId="5"/>
  </si>
  <si>
    <t>一　般</t>
  </si>
  <si>
    <t>電源側</t>
  </si>
  <si>
    <t>高圧配電線路</t>
  </si>
  <si>
    <t>　　　　原　因
　被害箇所</t>
    <rPh sb="4" eb="5">
      <t>ハラ</t>
    </rPh>
    <rPh sb="6" eb="7">
      <t>イン</t>
    </rPh>
    <rPh sb="13" eb="15">
      <t>ヒガイ</t>
    </rPh>
    <rPh sb="15" eb="17">
      <t>カショ</t>
    </rPh>
    <phoneticPr fontId="5"/>
  </si>
  <si>
    <t>電気工作
物の操作</t>
    <rPh sb="0" eb="2">
      <t>デンキ</t>
    </rPh>
    <rPh sb="2" eb="4">
      <t>コウサク</t>
    </rPh>
    <rPh sb="5" eb="6">
      <t>ブツ</t>
    </rPh>
    <rPh sb="7" eb="9">
      <t>ソウサ</t>
    </rPh>
    <phoneticPr fontId="5"/>
  </si>
  <si>
    <t>公　　　　　　　　　　　　　　衆</t>
    <rPh sb="0" eb="1">
      <t>コウ</t>
    </rPh>
    <rPh sb="15" eb="16">
      <t>シュウ</t>
    </rPh>
    <phoneticPr fontId="5"/>
  </si>
  <si>
    <t>工　作　物　被　害　箇　所</t>
    <rPh sb="0" eb="1">
      <t>タクミ</t>
    </rPh>
    <rPh sb="2" eb="3">
      <t>サク</t>
    </rPh>
    <rPh sb="4" eb="5">
      <t>モノ</t>
    </rPh>
    <rPh sb="6" eb="7">
      <t>ヒ</t>
    </rPh>
    <rPh sb="8" eb="9">
      <t>ガイ</t>
    </rPh>
    <rPh sb="10" eb="11">
      <t>カ</t>
    </rPh>
    <rPh sb="12" eb="13">
      <t>ショ</t>
    </rPh>
    <phoneticPr fontId="5"/>
  </si>
  <si>
    <t>電</t>
    <rPh sb="0" eb="1">
      <t>デン</t>
    </rPh>
    <phoneticPr fontId="5"/>
  </si>
  <si>
    <t>圧</t>
    <rPh sb="0" eb="1">
      <t>アツ</t>
    </rPh>
    <phoneticPr fontId="5"/>
  </si>
  <si>
    <t>別</t>
    <rPh sb="0" eb="1">
      <t>ベツ</t>
    </rPh>
    <phoneticPr fontId="5"/>
  </si>
  <si>
    <t>電線及びがいし</t>
    <rPh sb="0" eb="2">
      <t>デンセン</t>
    </rPh>
    <rPh sb="2" eb="3">
      <t>オヨ</t>
    </rPh>
    <phoneticPr fontId="5"/>
  </si>
  <si>
    <t>被害箇所
工作物</t>
    <rPh sb="0" eb="2">
      <t>ヒガイ</t>
    </rPh>
    <rPh sb="2" eb="4">
      <t>カショ</t>
    </rPh>
    <phoneticPr fontId="5"/>
  </si>
  <si>
    <t>　　　　　　　　　　原　　因
　　事　故　状　況</t>
    <rPh sb="22" eb="23">
      <t>コト</t>
    </rPh>
    <rPh sb="24" eb="25">
      <t>ユエ</t>
    </rPh>
    <rPh sb="26" eb="27">
      <t>ジョウ</t>
    </rPh>
    <rPh sb="28" eb="29">
      <t>キョウ</t>
    </rPh>
    <phoneticPr fontId="5"/>
  </si>
  <si>
    <t>　　　種　別
　　　原因別
　事　　故
　発生箇所</t>
    <rPh sb="3" eb="4">
      <t>タネ</t>
    </rPh>
    <rPh sb="5" eb="6">
      <t>ベツ</t>
    </rPh>
    <rPh sb="13" eb="15">
      <t>ゲンイン</t>
    </rPh>
    <rPh sb="15" eb="16">
      <t>ベツ</t>
    </rPh>
    <rPh sb="23" eb="24">
      <t>コト</t>
    </rPh>
    <rPh sb="26" eb="27">
      <t>ユエ</t>
    </rPh>
    <rPh sb="29" eb="31">
      <t>ハッセイ</t>
    </rPh>
    <rPh sb="31" eb="33">
      <t>カショ</t>
    </rPh>
    <phoneticPr fontId="5"/>
  </si>
  <si>
    <t>発電所</t>
    <rPh sb="0" eb="1">
      <t>ハツ</t>
    </rPh>
    <rPh sb="1" eb="2">
      <t>デン</t>
    </rPh>
    <rPh sb="2" eb="3">
      <t>ショ</t>
    </rPh>
    <phoneticPr fontId="5"/>
  </si>
  <si>
    <t>備考</t>
    <phoneticPr fontId="6"/>
  </si>
  <si>
    <t>様式第8（第2条関係）</t>
    <rPh sb="0" eb="2">
      <t>ヨウシキ</t>
    </rPh>
    <rPh sb="2" eb="3">
      <t>ダイ</t>
    </rPh>
    <rPh sb="5" eb="6">
      <t>ダイ</t>
    </rPh>
    <rPh sb="7" eb="8">
      <t>ジョウ</t>
    </rPh>
    <rPh sb="8" eb="10">
      <t>カンケイ</t>
    </rPh>
    <phoneticPr fontId="9"/>
  </si>
  <si>
    <t>電  気  保  安  年  報</t>
    <rPh sb="0" eb="1">
      <t>デン</t>
    </rPh>
    <rPh sb="3" eb="4">
      <t>キ</t>
    </rPh>
    <rPh sb="6" eb="7">
      <t>タモツ</t>
    </rPh>
    <rPh sb="9" eb="10">
      <t>アン</t>
    </rPh>
    <rPh sb="12" eb="13">
      <t>トシ</t>
    </rPh>
    <rPh sb="15" eb="16">
      <t>ホウ</t>
    </rPh>
    <phoneticPr fontId="9"/>
  </si>
  <si>
    <t>年度分</t>
    <rPh sb="0" eb="2">
      <t>ネンド</t>
    </rPh>
    <rPh sb="2" eb="3">
      <t>ブン</t>
    </rPh>
    <phoneticPr fontId="9"/>
  </si>
  <si>
    <t>事業者名</t>
    <rPh sb="0" eb="3">
      <t>ジギョウシャ</t>
    </rPh>
    <rPh sb="3" eb="4">
      <t>メイ</t>
    </rPh>
    <phoneticPr fontId="9"/>
  </si>
  <si>
    <t>事故の種類</t>
    <rPh sb="0" eb="2">
      <t>ジコ</t>
    </rPh>
    <rPh sb="3" eb="5">
      <t>シュルイ</t>
    </rPh>
    <phoneticPr fontId="9"/>
  </si>
  <si>
    <t>電気火災</t>
    <rPh sb="0" eb="2">
      <t>デンキ</t>
    </rPh>
    <rPh sb="2" eb="4">
      <t>カサイ</t>
    </rPh>
    <phoneticPr fontId="9"/>
  </si>
  <si>
    <t>感電死傷</t>
    <rPh sb="0" eb="2">
      <t>カンデン</t>
    </rPh>
    <rPh sb="2" eb="4">
      <t>シショウ</t>
    </rPh>
    <phoneticPr fontId="9"/>
  </si>
  <si>
    <t>供給支障（被害なし）</t>
    <rPh sb="0" eb="2">
      <t>キョウキュウ</t>
    </rPh>
    <rPh sb="2" eb="4">
      <t>シショウ</t>
    </rPh>
    <rPh sb="5" eb="7">
      <t>ヒガイ</t>
    </rPh>
    <phoneticPr fontId="9"/>
  </si>
  <si>
    <t>電気事業法第106条に基づくその他の事故報告</t>
    <rPh sb="0" eb="2">
      <t>デンキ</t>
    </rPh>
    <rPh sb="2" eb="4">
      <t>ジギョウ</t>
    </rPh>
    <rPh sb="4" eb="5">
      <t>ホウ</t>
    </rPh>
    <rPh sb="5" eb="6">
      <t>ダイ</t>
    </rPh>
    <rPh sb="9" eb="10">
      <t>ジョウ</t>
    </rPh>
    <rPh sb="11" eb="12">
      <t>モト</t>
    </rPh>
    <rPh sb="16" eb="17">
      <t>タ</t>
    </rPh>
    <rPh sb="18" eb="20">
      <t>ジコ</t>
    </rPh>
    <rPh sb="20" eb="21">
      <t>ホウ</t>
    </rPh>
    <rPh sb="21" eb="22">
      <t>コク</t>
    </rPh>
    <phoneticPr fontId="9"/>
  </si>
  <si>
    <t>事故総件数</t>
    <rPh sb="0" eb="2">
      <t>ジコ</t>
    </rPh>
    <rPh sb="2" eb="3">
      <t>ソウ</t>
    </rPh>
    <rPh sb="3" eb="5">
      <t>ケンスウ</t>
    </rPh>
    <phoneticPr fontId="9"/>
  </si>
  <si>
    <t>供給支障</t>
    <rPh sb="0" eb="2">
      <t>キョウキュウ</t>
    </rPh>
    <rPh sb="2" eb="4">
      <t>シショウ</t>
    </rPh>
    <phoneticPr fontId="9"/>
  </si>
  <si>
    <t>主要電気工作物</t>
    <rPh sb="0" eb="2">
      <t>シュヨウ</t>
    </rPh>
    <rPh sb="2" eb="4">
      <t>デンキ</t>
    </rPh>
    <rPh sb="4" eb="6">
      <t>コウサク</t>
    </rPh>
    <rPh sb="6" eb="7">
      <t>モノ</t>
    </rPh>
    <phoneticPr fontId="9"/>
  </si>
  <si>
    <t>その他の工作物</t>
    <rPh sb="2" eb="3">
      <t>タ</t>
    </rPh>
    <rPh sb="4" eb="7">
      <t>コウサクブツ</t>
    </rPh>
    <phoneticPr fontId="9"/>
  </si>
  <si>
    <t>事故発生箇所</t>
    <rPh sb="0" eb="2">
      <t>ジコ</t>
    </rPh>
    <rPh sb="2" eb="4">
      <t>ハッセイ</t>
    </rPh>
    <rPh sb="4" eb="6">
      <t>カショ</t>
    </rPh>
    <phoneticPr fontId="9"/>
  </si>
  <si>
    <t>有</t>
    <rPh sb="0" eb="1">
      <t>ア</t>
    </rPh>
    <phoneticPr fontId="9"/>
  </si>
  <si>
    <t>無</t>
    <rPh sb="0" eb="1">
      <t>ナ</t>
    </rPh>
    <phoneticPr fontId="9"/>
  </si>
  <si>
    <t>計</t>
    <rPh sb="0" eb="1">
      <t>ケイ</t>
    </rPh>
    <phoneticPr fontId="9"/>
  </si>
  <si>
    <t>発電所</t>
    <rPh sb="0" eb="3">
      <t>ハツデンショ</t>
    </rPh>
    <phoneticPr fontId="9"/>
  </si>
  <si>
    <t>水　力</t>
    <rPh sb="0" eb="1">
      <t>ミズ</t>
    </rPh>
    <rPh sb="2" eb="3">
      <t>チカラ</t>
    </rPh>
    <phoneticPr fontId="9"/>
  </si>
  <si>
    <t>火　力</t>
    <rPh sb="0" eb="1">
      <t>ヒ</t>
    </rPh>
    <rPh sb="2" eb="3">
      <t>チカラ</t>
    </rPh>
    <phoneticPr fontId="9"/>
  </si>
  <si>
    <t>燃料電池</t>
    <rPh sb="0" eb="2">
      <t>ネンリョウ</t>
    </rPh>
    <rPh sb="2" eb="4">
      <t>デンチ</t>
    </rPh>
    <phoneticPr fontId="9"/>
  </si>
  <si>
    <t>太陽電池</t>
    <rPh sb="0" eb="2">
      <t>タイヨウ</t>
    </rPh>
    <rPh sb="2" eb="4">
      <t>デンチ</t>
    </rPh>
    <phoneticPr fontId="9"/>
  </si>
  <si>
    <t>風　力</t>
    <rPh sb="0" eb="1">
      <t>カゼ</t>
    </rPh>
    <rPh sb="2" eb="3">
      <t>チカラ</t>
    </rPh>
    <phoneticPr fontId="9"/>
  </si>
  <si>
    <t>変電所</t>
    <rPh sb="0" eb="3">
      <t>ヘンデンショ</t>
    </rPh>
    <phoneticPr fontId="9"/>
  </si>
  <si>
    <t>送電線路及び特別高圧配電線路</t>
    <rPh sb="0" eb="2">
      <t>ソウデン</t>
    </rPh>
    <rPh sb="2" eb="4">
      <t>センロ</t>
    </rPh>
    <rPh sb="4" eb="5">
      <t>オヨ</t>
    </rPh>
    <rPh sb="6" eb="8">
      <t>トクベツ</t>
    </rPh>
    <rPh sb="8" eb="10">
      <t>コウアツ</t>
    </rPh>
    <rPh sb="10" eb="12">
      <t>ハイデン</t>
    </rPh>
    <rPh sb="12" eb="14">
      <t>センロ</t>
    </rPh>
    <phoneticPr fontId="9"/>
  </si>
  <si>
    <t>架　空</t>
    <rPh sb="0" eb="1">
      <t>カ</t>
    </rPh>
    <rPh sb="2" eb="3">
      <t>ソラ</t>
    </rPh>
    <phoneticPr fontId="9"/>
  </si>
  <si>
    <t>地　中</t>
    <rPh sb="0" eb="1">
      <t>チ</t>
    </rPh>
    <rPh sb="2" eb="3">
      <t>チュウ</t>
    </rPh>
    <phoneticPr fontId="9"/>
  </si>
  <si>
    <t>高圧配電線路</t>
    <rPh sb="0" eb="2">
      <t>コウアツ</t>
    </rPh>
    <rPh sb="2" eb="4">
      <t>ハイデン</t>
    </rPh>
    <rPh sb="4" eb="6">
      <t>センロ</t>
    </rPh>
    <phoneticPr fontId="9"/>
  </si>
  <si>
    <t>低圧配電線路</t>
    <rPh sb="0" eb="2">
      <t>テイアツ</t>
    </rPh>
    <rPh sb="2" eb="4">
      <t>ハイデン</t>
    </rPh>
    <rPh sb="4" eb="6">
      <t>センロ</t>
    </rPh>
    <phoneticPr fontId="9"/>
  </si>
  <si>
    <t>需要設備</t>
    <rPh sb="0" eb="2">
      <t>ジュヨウ</t>
    </rPh>
    <rPh sb="2" eb="4">
      <t>セツビ</t>
    </rPh>
    <phoneticPr fontId="9"/>
  </si>
  <si>
    <t>他社事故波及
（被害なし）</t>
    <rPh sb="0" eb="2">
      <t>タシャ</t>
    </rPh>
    <rPh sb="2" eb="4">
      <t>ジコ</t>
    </rPh>
    <rPh sb="4" eb="6">
      <t>ハキュウ</t>
    </rPh>
    <rPh sb="8" eb="10">
      <t>ヒガイ</t>
    </rPh>
    <phoneticPr fontId="9"/>
  </si>
  <si>
    <t>合 計</t>
    <rPh sb="0" eb="1">
      <t>ゴウ</t>
    </rPh>
    <rPh sb="2" eb="3">
      <t>ケイ</t>
    </rPh>
    <phoneticPr fontId="9"/>
  </si>
  <si>
    <t>他社事故波及（再掲）</t>
    <rPh sb="0" eb="2">
      <t>タシャ</t>
    </rPh>
    <rPh sb="2" eb="4">
      <t>ジコ</t>
    </rPh>
    <rPh sb="4" eb="6">
      <t>ハキュウ</t>
    </rPh>
    <rPh sb="7" eb="9">
      <t>サイケイ</t>
    </rPh>
    <phoneticPr fontId="9"/>
  </si>
  <si>
    <t>電気事業者</t>
    <rPh sb="0" eb="2">
      <t>デンキ</t>
    </rPh>
    <rPh sb="2" eb="5">
      <t>ジギョウシャ</t>
    </rPh>
    <phoneticPr fontId="9"/>
  </si>
  <si>
    <t>自家用電気工作物を設置する者</t>
    <rPh sb="0" eb="3">
      <t>ジカヨウ</t>
    </rPh>
    <rPh sb="3" eb="5">
      <t>デンキ</t>
    </rPh>
    <rPh sb="5" eb="8">
      <t>コウサクブツ</t>
    </rPh>
    <rPh sb="9" eb="10">
      <t>セツ</t>
    </rPh>
    <rPh sb="10" eb="11">
      <t>チ</t>
    </rPh>
    <rPh sb="13" eb="14">
      <t>シャ</t>
    </rPh>
    <phoneticPr fontId="9"/>
  </si>
  <si>
    <t>備考</t>
    <rPh sb="0" eb="2">
      <t>ビコウ</t>
    </rPh>
    <phoneticPr fontId="9"/>
  </si>
  <si>
    <t>　　　供 給 支 障
　事故発生箇所</t>
    <phoneticPr fontId="6"/>
  </si>
  <si>
    <t>　備考１　用紙の大きさは、日本工業規格Ａ４とすること。　</t>
    <rPh sb="1" eb="3">
      <t>ビコウ</t>
    </rPh>
    <rPh sb="5" eb="7">
      <t>ヨウシ</t>
    </rPh>
    <rPh sb="8" eb="9">
      <t>オオ</t>
    </rPh>
    <rPh sb="13" eb="15">
      <t>ニホン</t>
    </rPh>
    <rPh sb="15" eb="17">
      <t>コウギョウ</t>
    </rPh>
    <rPh sb="17" eb="19">
      <t>キカク</t>
    </rPh>
    <phoneticPr fontId="5"/>
  </si>
  <si>
    <t>燃料電池</t>
    <rPh sb="0" eb="2">
      <t>ネンリョウ</t>
    </rPh>
    <rPh sb="2" eb="4">
      <t>デンチ</t>
    </rPh>
    <phoneticPr fontId="6"/>
  </si>
  <si>
    <t>太陽電池</t>
    <rPh sb="0" eb="2">
      <t>タイヨウ</t>
    </rPh>
    <rPh sb="2" eb="4">
      <t>デンチ</t>
    </rPh>
    <phoneticPr fontId="6"/>
  </si>
  <si>
    <t>風　　　力</t>
    <rPh sb="0" eb="1">
      <t>カゼ</t>
    </rPh>
    <phoneticPr fontId="6"/>
  </si>
  <si>
    <t>算出方法</t>
    <rPh sb="0" eb="2">
      <t>サンシュツ</t>
    </rPh>
    <rPh sb="2" eb="4">
      <t>ホウホウ</t>
    </rPh>
    <phoneticPr fontId="5"/>
  </si>
  <si>
    <t>電源側</t>
    <rPh sb="0" eb="2">
      <t>デンゲン</t>
    </rPh>
    <rPh sb="2" eb="3">
      <t>ガワ</t>
    </rPh>
    <phoneticPr fontId="5"/>
  </si>
  <si>
    <t>燃料電池</t>
    <rPh sb="0" eb="2">
      <t>ネンリョウ</t>
    </rPh>
    <rPh sb="2" eb="4">
      <t>デンチ</t>
    </rPh>
    <phoneticPr fontId="5"/>
  </si>
  <si>
    <t>太陽電池</t>
    <rPh sb="0" eb="2">
      <t>タイヨウ</t>
    </rPh>
    <rPh sb="2" eb="4">
      <t>デンチ</t>
    </rPh>
    <phoneticPr fontId="5"/>
  </si>
  <si>
    <t>他物接触</t>
    <rPh sb="1" eb="2">
      <t>ブツ</t>
    </rPh>
    <rPh sb="2" eb="4">
      <t>セッショク</t>
    </rPh>
    <phoneticPr fontId="5"/>
  </si>
  <si>
    <t>腕木</t>
    <rPh sb="0" eb="2">
      <t>ウデギ</t>
    </rPh>
    <phoneticPr fontId="5"/>
  </si>
  <si>
    <t>起 動 用 変 圧 器</t>
  </si>
  <si>
    <t>停電低圧電燈需要家口数</t>
  </si>
  <si>
    <t>停電時間（分）</t>
    <rPh sb="2" eb="4">
      <t>ジカン</t>
    </rPh>
    <rPh sb="5" eb="6">
      <t>ブン</t>
    </rPh>
    <phoneticPr fontId="12"/>
  </si>
  <si>
    <t>電気工作物の操作</t>
    <rPh sb="0" eb="2">
      <t>デンキ</t>
    </rPh>
    <rPh sb="2" eb="4">
      <t>コウサク</t>
    </rPh>
    <rPh sb="4" eb="5">
      <t>ブツ</t>
    </rPh>
    <rPh sb="6" eb="8">
      <t>ソウサ</t>
    </rPh>
    <phoneticPr fontId="5"/>
  </si>
  <si>
    <t>設備不備</t>
    <rPh sb="0" eb="2">
      <t>セツビ</t>
    </rPh>
    <phoneticPr fontId="5"/>
  </si>
  <si>
    <t>風雨</t>
    <rPh sb="1" eb="2">
      <t>アメ</t>
    </rPh>
    <phoneticPr fontId="5"/>
  </si>
  <si>
    <t>水害</t>
    <rPh sb="0" eb="2">
      <t>スイガイ</t>
    </rPh>
    <phoneticPr fontId="5"/>
  </si>
  <si>
    <t>電力貯蔵装置</t>
    <rPh sb="0" eb="2">
      <t>デンリョク</t>
    </rPh>
    <rPh sb="2" eb="4">
      <t>チョゾウ</t>
    </rPh>
    <rPh sb="4" eb="6">
      <t>ソウチ</t>
    </rPh>
    <phoneticPr fontId="5"/>
  </si>
  <si>
    <t>火災</t>
    <rPh sb="0" eb="2">
      <t>カサイ</t>
    </rPh>
    <phoneticPr fontId="5"/>
  </si>
  <si>
    <t>伐木</t>
    <rPh sb="1" eb="2">
      <t>ボク</t>
    </rPh>
    <phoneticPr fontId="5"/>
  </si>
  <si>
    <t>自　　然　　現　　象</t>
  </si>
  <si>
    <t>太　陽　電　池</t>
    <rPh sb="0" eb="1">
      <t>フトシ</t>
    </rPh>
    <rPh sb="2" eb="3">
      <t>ヨウ</t>
    </rPh>
    <rPh sb="4" eb="5">
      <t>デン</t>
    </rPh>
    <rPh sb="6" eb="7">
      <t>イケ</t>
    </rPh>
    <phoneticPr fontId="5"/>
  </si>
  <si>
    <t>限流リアクトル</t>
    <rPh sb="0" eb="1">
      <t>ゲン</t>
    </rPh>
    <rPh sb="1" eb="2">
      <t>リュウ</t>
    </rPh>
    <phoneticPr fontId="12"/>
  </si>
  <si>
    <t>負荷時電圧位相調整器</t>
    <rPh sb="5" eb="7">
      <t>イソウ</t>
    </rPh>
    <phoneticPr fontId="12"/>
  </si>
  <si>
    <t>整　流　機　器</t>
    <rPh sb="0" eb="1">
      <t>ヒトシ</t>
    </rPh>
    <rPh sb="2" eb="3">
      <t>リュウ</t>
    </rPh>
    <rPh sb="4" eb="5">
      <t>キ</t>
    </rPh>
    <rPh sb="6" eb="7">
      <t>ウツワ</t>
    </rPh>
    <phoneticPr fontId="12"/>
  </si>
  <si>
    <t>逆 変 換 装 置</t>
    <rPh sb="0" eb="1">
      <t>ギャク</t>
    </rPh>
    <rPh sb="2" eb="3">
      <t>ヘン</t>
    </rPh>
    <rPh sb="4" eb="5">
      <t>カン</t>
    </rPh>
    <rPh sb="6" eb="7">
      <t>ソウ</t>
    </rPh>
    <rPh sb="8" eb="9">
      <t>オ</t>
    </rPh>
    <phoneticPr fontId="5"/>
  </si>
  <si>
    <t>集　　電　　箱</t>
    <rPh sb="0" eb="1">
      <t>シュウ</t>
    </rPh>
    <rPh sb="3" eb="4">
      <t>デン</t>
    </rPh>
    <rPh sb="6" eb="7">
      <t>バコ</t>
    </rPh>
    <phoneticPr fontId="12"/>
  </si>
  <si>
    <t>　　　２　本表は、第１表において、本表と関係する欄に記載がない場合は、報告することを要しない。　</t>
    <rPh sb="5" eb="6">
      <t>ホン</t>
    </rPh>
    <rPh sb="6" eb="7">
      <t>ヒョウ</t>
    </rPh>
    <rPh sb="9" eb="10">
      <t>ダイ</t>
    </rPh>
    <rPh sb="11" eb="12">
      <t>ヒョウ</t>
    </rPh>
    <rPh sb="17" eb="18">
      <t>ホン</t>
    </rPh>
    <rPh sb="18" eb="19">
      <t>ヒョウ</t>
    </rPh>
    <rPh sb="20" eb="22">
      <t>カンケイ</t>
    </rPh>
    <rPh sb="24" eb="25">
      <t>ラン</t>
    </rPh>
    <rPh sb="26" eb="28">
      <t>キサイ</t>
    </rPh>
    <rPh sb="31" eb="33">
      <t>バアイ</t>
    </rPh>
    <rPh sb="35" eb="37">
      <t>ホウコク</t>
    </rPh>
    <rPh sb="42" eb="43">
      <t>ヨウ</t>
    </rPh>
    <phoneticPr fontId="5"/>
  </si>
  <si>
    <t>風　力　機　関</t>
    <rPh sb="0" eb="1">
      <t>カゼ</t>
    </rPh>
    <rPh sb="2" eb="3">
      <t>チカラ</t>
    </rPh>
    <rPh sb="4" eb="5">
      <t>キ</t>
    </rPh>
    <rPh sb="6" eb="7">
      <t>セキ</t>
    </rPh>
    <phoneticPr fontId="12"/>
  </si>
  <si>
    <t>増速器</t>
    <rPh sb="0" eb="2">
      <t>ゾウソク</t>
    </rPh>
    <rPh sb="2" eb="3">
      <t>キ</t>
    </rPh>
    <phoneticPr fontId="12"/>
  </si>
  <si>
    <t>主軸</t>
    <rPh sb="0" eb="2">
      <t>シュジク</t>
    </rPh>
    <phoneticPr fontId="12"/>
  </si>
  <si>
    <t>支持物</t>
    <rPh sb="0" eb="2">
      <t>シジ</t>
    </rPh>
    <rPh sb="2" eb="3">
      <t>ブツ</t>
    </rPh>
    <phoneticPr fontId="12"/>
  </si>
  <si>
    <t>その他</t>
    <rPh sb="2" eb="3">
      <t>タ</t>
    </rPh>
    <phoneticPr fontId="12"/>
  </si>
  <si>
    <t>計</t>
    <rPh sb="0" eb="1">
      <t>ケイ</t>
    </rPh>
    <phoneticPr fontId="12"/>
  </si>
  <si>
    <t>自　然　災　害</t>
    <rPh sb="4" eb="5">
      <t>サイ</t>
    </rPh>
    <rPh sb="6" eb="7">
      <t>ガイ</t>
    </rPh>
    <phoneticPr fontId="5"/>
  </si>
  <si>
    <t>自　　然　　災　害</t>
    <rPh sb="6" eb="7">
      <t>サイ</t>
    </rPh>
    <rPh sb="8" eb="9">
      <t>ガイ</t>
    </rPh>
    <phoneticPr fontId="5"/>
  </si>
  <si>
    <r>
      <t>（石</t>
    </r>
    <r>
      <rPr>
        <strike/>
        <sz val="10.5"/>
        <rFont val="ＭＳ 明朝"/>
        <family val="1"/>
        <charset val="128"/>
      </rPr>
      <t>灰</t>
    </r>
    <r>
      <rPr>
        <sz val="10.5"/>
        <rFont val="ＭＳ 明朝"/>
        <family val="1"/>
        <charset val="128"/>
      </rPr>
      <t>炭）</t>
    </r>
    <rPh sb="1" eb="3">
      <t>セッカイ</t>
    </rPh>
    <rPh sb="3" eb="4">
      <t>スミ</t>
    </rPh>
    <phoneticPr fontId="5"/>
  </si>
  <si>
    <t>　備考１　用紙の大きさは、日本工業規格Ａ３とすること。　</t>
    <rPh sb="1" eb="3">
      <t>ビコウ</t>
    </rPh>
    <rPh sb="5" eb="7">
      <t>ヨウシ</t>
    </rPh>
    <rPh sb="8" eb="9">
      <t>オオ</t>
    </rPh>
    <rPh sb="13" eb="15">
      <t>ニホン</t>
    </rPh>
    <rPh sb="15" eb="17">
      <t>コウギョウ</t>
    </rPh>
    <rPh sb="17" eb="19">
      <t>キカク</t>
    </rPh>
    <phoneticPr fontId="5"/>
  </si>
  <si>
    <r>
      <t xml:space="preserve">自 然 </t>
    </r>
    <r>
      <rPr>
        <sz val="11"/>
        <rFont val="ＭＳ 明朝"/>
        <family val="1"/>
        <charset val="128"/>
      </rPr>
      <t>災 害</t>
    </r>
    <rPh sb="4" eb="5">
      <t>サイ</t>
    </rPh>
    <rPh sb="6" eb="7">
      <t>ガイ</t>
    </rPh>
    <phoneticPr fontId="5"/>
  </si>
  <si>
    <t>自　　然　　災　　害</t>
    <rPh sb="6" eb="7">
      <t>サイ</t>
    </rPh>
    <rPh sb="9" eb="10">
      <t>ガイ</t>
    </rPh>
    <phoneticPr fontId="5"/>
  </si>
  <si>
    <t>　　　　３　本表は、第１表において、本表と関係する欄に記載がない場合は、報告することを要しない。　</t>
    <rPh sb="6" eb="7">
      <t>ホン</t>
    </rPh>
    <rPh sb="7" eb="8">
      <t>ヒョウ</t>
    </rPh>
    <rPh sb="10" eb="11">
      <t>ダイ</t>
    </rPh>
    <rPh sb="12" eb="13">
      <t>ヒョウ</t>
    </rPh>
    <rPh sb="18" eb="19">
      <t>ホン</t>
    </rPh>
    <rPh sb="19" eb="20">
      <t>ヒョウ</t>
    </rPh>
    <rPh sb="21" eb="23">
      <t>カンケイ</t>
    </rPh>
    <rPh sb="25" eb="26">
      <t>ラン</t>
    </rPh>
    <rPh sb="27" eb="29">
      <t>キサイ</t>
    </rPh>
    <rPh sb="32" eb="34">
      <t>バアイ</t>
    </rPh>
    <rPh sb="36" eb="38">
      <t>ホウコク</t>
    </rPh>
    <rPh sb="43" eb="44">
      <t>ヨウ</t>
    </rPh>
    <phoneticPr fontId="5"/>
  </si>
  <si>
    <t>　　　３　本表は、第１表において、本表と関係する欄に記載がない場合は、報告することを要しない。　</t>
    <rPh sb="5" eb="6">
      <t>ホン</t>
    </rPh>
    <rPh sb="6" eb="7">
      <t>ヒョウ</t>
    </rPh>
    <rPh sb="9" eb="10">
      <t>ダイ</t>
    </rPh>
    <rPh sb="11" eb="12">
      <t>ヒョウ</t>
    </rPh>
    <rPh sb="17" eb="18">
      <t>ホン</t>
    </rPh>
    <rPh sb="18" eb="19">
      <t>ヒョウ</t>
    </rPh>
    <rPh sb="20" eb="22">
      <t>カンケイ</t>
    </rPh>
    <rPh sb="24" eb="25">
      <t>ラン</t>
    </rPh>
    <rPh sb="26" eb="28">
      <t>キサイ</t>
    </rPh>
    <rPh sb="31" eb="33">
      <t>バアイ</t>
    </rPh>
    <rPh sb="35" eb="37">
      <t>ホウコク</t>
    </rPh>
    <rPh sb="42" eb="43">
      <t>ヨウ</t>
    </rPh>
    <phoneticPr fontId="5"/>
  </si>
  <si>
    <t>自然災害</t>
    <rPh sb="0" eb="2">
      <t>シゼン</t>
    </rPh>
    <rPh sb="2" eb="4">
      <t>サイガイ</t>
    </rPh>
    <phoneticPr fontId="5"/>
  </si>
  <si>
    <t>故意・過失</t>
    <rPh sb="0" eb="2">
      <t>コイ</t>
    </rPh>
    <rPh sb="3" eb="5">
      <t>カシツ</t>
    </rPh>
    <phoneticPr fontId="5"/>
  </si>
  <si>
    <t>電　気　工　作　物　の　破  損　等　に　よ　る　死　傷　事　故</t>
    <rPh sb="12" eb="13">
      <t>ハ</t>
    </rPh>
    <rPh sb="15" eb="16">
      <t>ソン</t>
    </rPh>
    <phoneticPr fontId="5"/>
  </si>
  <si>
    <t>電気工作物の破損</t>
    <rPh sb="0" eb="2">
      <t>デンキ</t>
    </rPh>
    <rPh sb="2" eb="5">
      <t>コウサクブツ</t>
    </rPh>
    <rPh sb="6" eb="8">
      <t>ハソン</t>
    </rPh>
    <phoneticPr fontId="5"/>
  </si>
  <si>
    <r>
      <t>自然</t>
    </r>
    <r>
      <rPr>
        <sz val="11"/>
        <rFont val="ＭＳ 明朝"/>
        <family val="1"/>
        <charset val="128"/>
      </rPr>
      <t>災害</t>
    </r>
    <rPh sb="0" eb="2">
      <t>シゼン</t>
    </rPh>
    <rPh sb="2" eb="4">
      <t>サイガイ</t>
    </rPh>
    <phoneticPr fontId="5"/>
  </si>
  <si>
    <r>
      <t xml:space="preserve">年間停電回数（回）
</t>
    </r>
    <r>
      <rPr>
        <sz val="11"/>
        <rFont val="ＭＳ 明朝"/>
        <family val="1"/>
        <charset val="128"/>
      </rPr>
      <t>一需要家当たり</t>
    </r>
    <rPh sb="0" eb="2">
      <t>ネンカン</t>
    </rPh>
    <rPh sb="2" eb="4">
      <t>テイデン</t>
    </rPh>
    <rPh sb="4" eb="6">
      <t>カイスウ</t>
    </rPh>
    <rPh sb="7" eb="8">
      <t>カイ</t>
    </rPh>
    <rPh sb="10" eb="11">
      <t>イチ</t>
    </rPh>
    <rPh sb="11" eb="13">
      <t>ジュヨウ</t>
    </rPh>
    <rPh sb="13" eb="14">
      <t>イエ</t>
    </rPh>
    <rPh sb="14" eb="15">
      <t>ア</t>
    </rPh>
    <phoneticPr fontId="5"/>
  </si>
  <si>
    <r>
      <t xml:space="preserve">年間停電時間（分）
</t>
    </r>
    <r>
      <rPr>
        <sz val="11"/>
        <rFont val="ＭＳ 明朝"/>
        <family val="1"/>
        <charset val="128"/>
      </rPr>
      <t>一需要家当たり</t>
    </r>
    <rPh sb="0" eb="2">
      <t>ネンカン</t>
    </rPh>
    <rPh sb="2" eb="4">
      <t>テイデン</t>
    </rPh>
    <rPh sb="4" eb="6">
      <t>ジカン</t>
    </rPh>
    <rPh sb="7" eb="8">
      <t>フン</t>
    </rPh>
    <rPh sb="10" eb="11">
      <t>イチ</t>
    </rPh>
    <rPh sb="11" eb="13">
      <t>ジュヨウ</t>
    </rPh>
    <rPh sb="13" eb="14">
      <t>イエ</t>
    </rPh>
    <rPh sb="14" eb="15">
      <t>ア</t>
    </rPh>
    <phoneticPr fontId="5"/>
  </si>
  <si>
    <t>（再　　掲）
支　障　事　故件数
主　要　供　給</t>
    <rPh sb="1" eb="2">
      <t>サイ</t>
    </rPh>
    <rPh sb="4" eb="5">
      <t>ケイ</t>
    </rPh>
    <rPh sb="7" eb="8">
      <t>ササ</t>
    </rPh>
    <rPh sb="9" eb="10">
      <t>サワ</t>
    </rPh>
    <rPh sb="11" eb="12">
      <t>コト</t>
    </rPh>
    <rPh sb="13" eb="14">
      <t>ユエ</t>
    </rPh>
    <rPh sb="14" eb="16">
      <t>ケンスウ</t>
    </rPh>
    <rPh sb="17" eb="18">
      <t>シュ</t>
    </rPh>
    <rPh sb="19" eb="20">
      <t>ヨウ</t>
    </rPh>
    <rPh sb="21" eb="22">
      <t>トモ</t>
    </rPh>
    <rPh sb="23" eb="24">
      <t>キュウ</t>
    </rPh>
    <phoneticPr fontId="6"/>
  </si>
  <si>
    <t>期首低圧電燈需要家口数</t>
    <rPh sb="1" eb="2">
      <t>クビ</t>
    </rPh>
    <rPh sb="9" eb="11">
      <t>クチスウ</t>
    </rPh>
    <phoneticPr fontId="12"/>
  </si>
  <si>
    <t>期首低圧電燈需要家口数</t>
    <rPh sb="9" eb="11">
      <t>クチスウ</t>
    </rPh>
    <phoneticPr fontId="12"/>
  </si>
  <si>
    <r>
      <t>第６表</t>
    </r>
    <r>
      <rPr>
        <sz val="12"/>
        <rFont val="ＭＳ 明朝"/>
        <family val="1"/>
        <charset val="128"/>
      </rPr>
      <t>　太陽電池発電所　事故被害数表</t>
    </r>
    <rPh sb="4" eb="6">
      <t>タイヨウ</t>
    </rPh>
    <rPh sb="6" eb="8">
      <t>デンチ</t>
    </rPh>
    <phoneticPr fontId="5"/>
  </si>
  <si>
    <r>
      <t>第７表</t>
    </r>
    <r>
      <rPr>
        <sz val="12"/>
        <rFont val="ＭＳ 明朝"/>
        <family val="1"/>
        <charset val="128"/>
      </rPr>
      <t>　風力発電所　事故被害数表</t>
    </r>
    <rPh sb="4" eb="6">
      <t>フウリョク</t>
    </rPh>
    <rPh sb="6" eb="8">
      <t>ハツデン</t>
    </rPh>
    <phoneticPr fontId="5"/>
  </si>
  <si>
    <t>電 気 工 作 物 の 破 損</t>
    <rPh sb="12" eb="13">
      <t>ハ</t>
    </rPh>
    <rPh sb="14" eb="15">
      <t>ソン</t>
    </rPh>
    <phoneticPr fontId="5"/>
  </si>
  <si>
    <t>　　　　４　本表は、第１表において、本表と関係する欄に記載がない場合は、報告することを要しない。　</t>
    <rPh sb="6" eb="7">
      <t>ホン</t>
    </rPh>
    <rPh sb="7" eb="8">
      <t>ヒョウ</t>
    </rPh>
    <rPh sb="10" eb="11">
      <t>ダイ</t>
    </rPh>
    <rPh sb="12" eb="13">
      <t>ヒョウ</t>
    </rPh>
    <rPh sb="18" eb="19">
      <t>ホン</t>
    </rPh>
    <rPh sb="19" eb="20">
      <t>ヒョウ</t>
    </rPh>
    <rPh sb="21" eb="23">
      <t>カンケイ</t>
    </rPh>
    <rPh sb="25" eb="26">
      <t>ラン</t>
    </rPh>
    <rPh sb="27" eb="29">
      <t>キサイ</t>
    </rPh>
    <rPh sb="32" eb="34">
      <t>バアイ</t>
    </rPh>
    <rPh sb="36" eb="38">
      <t>ホウコク</t>
    </rPh>
    <rPh sb="43" eb="44">
      <t>ヨウ</t>
    </rPh>
    <phoneticPr fontId="5"/>
  </si>
  <si>
    <t>２　需要設備は，当該電気事業者の供給に係る一般用電気工作物について，当該電気事業者が知り得た範囲で記載すること。</t>
    <phoneticPr fontId="6"/>
  </si>
  <si>
    <t>３　用紙の大きさは、日本工業規格Ａ４とすること。　</t>
    <rPh sb="2" eb="4">
      <t>ヨウシ</t>
    </rPh>
    <rPh sb="5" eb="6">
      <t>オオ</t>
    </rPh>
    <rPh sb="10" eb="12">
      <t>ニホン</t>
    </rPh>
    <rPh sb="12" eb="14">
      <t>コウギョウ</t>
    </rPh>
    <rPh sb="14" eb="16">
      <t>キカク</t>
    </rPh>
    <phoneticPr fontId="5"/>
  </si>
  <si>
    <t>１　主要供給支障事故とは、電気関係報告規則第３条の規定に基づき報告した供給支障事故をいう。</t>
    <rPh sb="2" eb="4">
      <t>シュヨウ</t>
    </rPh>
    <rPh sb="4" eb="6">
      <t>キョウキュウ</t>
    </rPh>
    <rPh sb="6" eb="8">
      <t>シショウ</t>
    </rPh>
    <rPh sb="8" eb="10">
      <t>ジコ</t>
    </rPh>
    <rPh sb="13" eb="15">
      <t>デンキ</t>
    </rPh>
    <rPh sb="15" eb="17">
      <t>カンケイ</t>
    </rPh>
    <rPh sb="17" eb="19">
      <t>ホウコク</t>
    </rPh>
    <rPh sb="19" eb="21">
      <t>キソク</t>
    </rPh>
    <rPh sb="21" eb="22">
      <t>ダイ</t>
    </rPh>
    <rPh sb="23" eb="24">
      <t>ジョウ</t>
    </rPh>
    <rPh sb="25" eb="27">
      <t>キテイ</t>
    </rPh>
    <rPh sb="28" eb="29">
      <t>モト</t>
    </rPh>
    <rPh sb="31" eb="33">
      <t>ホウコク</t>
    </rPh>
    <rPh sb="35" eb="37">
      <t>キョウキュウ</t>
    </rPh>
    <rPh sb="37" eb="39">
      <t>シショウ</t>
    </rPh>
    <rPh sb="39" eb="41">
      <t>ジコ</t>
    </rPh>
    <phoneticPr fontId="6"/>
  </si>
  <si>
    <t>電気工作物の破損等による死傷・物損</t>
    <rPh sb="0" eb="2">
      <t>デンキ</t>
    </rPh>
    <rPh sb="2" eb="4">
      <t>コウサク</t>
    </rPh>
    <rPh sb="4" eb="5">
      <t>ブツ</t>
    </rPh>
    <rPh sb="6" eb="8">
      <t>ハソン</t>
    </rPh>
    <rPh sb="8" eb="9">
      <t>トウ</t>
    </rPh>
    <rPh sb="12" eb="14">
      <t>シショウ</t>
    </rPh>
    <rPh sb="15" eb="16">
      <t>モノ</t>
    </rPh>
    <rPh sb="16" eb="17">
      <t>ソン</t>
    </rPh>
    <phoneticPr fontId="9"/>
  </si>
  <si>
    <t>電気工作物の破損</t>
    <rPh sb="0" eb="2">
      <t>デンキ</t>
    </rPh>
    <rPh sb="2" eb="5">
      <t>コウサクブツ</t>
    </rPh>
    <rPh sb="6" eb="8">
      <t>ハソン</t>
    </rPh>
    <phoneticPr fontId="9"/>
  </si>
  <si>
    <r>
      <rPr>
        <u/>
        <sz val="16"/>
        <rFont val="ＭＳ 明朝"/>
        <family val="1"/>
        <charset val="128"/>
      </rPr>
      <t>第１表</t>
    </r>
    <r>
      <rPr>
        <sz val="16"/>
        <rFont val="ＭＳ 明朝"/>
        <family val="1"/>
        <charset val="128"/>
      </rPr>
      <t>電気事故件数</t>
    </r>
    <r>
      <rPr>
        <u/>
        <sz val="16"/>
        <rFont val="ＭＳ 明朝"/>
        <family val="1"/>
        <charset val="128"/>
      </rPr>
      <t>総括</t>
    </r>
    <r>
      <rPr>
        <sz val="16"/>
        <rFont val="ＭＳ 明朝"/>
        <family val="1"/>
        <charset val="128"/>
      </rPr>
      <t>表</t>
    </r>
    <rPh sb="0" eb="1">
      <t>ダイ</t>
    </rPh>
    <rPh sb="2" eb="3">
      <t>ヒョウ</t>
    </rPh>
    <rPh sb="3" eb="4">
      <t>デン</t>
    </rPh>
    <rPh sb="4" eb="5">
      <t>キ</t>
    </rPh>
    <rPh sb="5" eb="6">
      <t>コト</t>
    </rPh>
    <rPh sb="6" eb="7">
      <t>ユエ</t>
    </rPh>
    <rPh sb="7" eb="8">
      <t>ケン</t>
    </rPh>
    <rPh sb="8" eb="9">
      <t>カズ</t>
    </rPh>
    <rPh sb="9" eb="11">
      <t>ソウカツ</t>
    </rPh>
    <rPh sb="11" eb="12">
      <t>ヒョウ</t>
    </rPh>
    <phoneticPr fontId="9"/>
  </si>
  <si>
    <t>２　需要設備は、当該電気事業者の供給に係る一般電気工作物について当該電気事業者が知り得た範囲で記載すること。</t>
    <rPh sb="2" eb="4">
      <t>ジュヨウ</t>
    </rPh>
    <rPh sb="4" eb="6">
      <t>セツビ</t>
    </rPh>
    <rPh sb="8" eb="10">
      <t>トウガイ</t>
    </rPh>
    <rPh sb="10" eb="12">
      <t>デンキ</t>
    </rPh>
    <rPh sb="12" eb="15">
      <t>ジギョウシャ</t>
    </rPh>
    <rPh sb="16" eb="18">
      <t>キョウキュウ</t>
    </rPh>
    <rPh sb="19" eb="20">
      <t>カカ</t>
    </rPh>
    <rPh sb="21" eb="23">
      <t>イッパン</t>
    </rPh>
    <rPh sb="23" eb="25">
      <t>デンキ</t>
    </rPh>
    <rPh sb="25" eb="28">
      <t>コウサクブツ</t>
    </rPh>
    <rPh sb="32" eb="34">
      <t>トウガイ</t>
    </rPh>
    <rPh sb="34" eb="36">
      <t>デンキ</t>
    </rPh>
    <rPh sb="36" eb="39">
      <t>ジギョウシャ</t>
    </rPh>
    <rPh sb="40" eb="41">
      <t>シ</t>
    </rPh>
    <rPh sb="42" eb="43">
      <t>エ</t>
    </rPh>
    <rPh sb="44" eb="46">
      <t>ハンイ</t>
    </rPh>
    <rPh sb="47" eb="49">
      <t>キサイ</t>
    </rPh>
    <phoneticPr fontId="9"/>
  </si>
  <si>
    <t>３　｢電気事業法第106条に基づくその他の事故報告｣とは、電気関係報告規則第３条に掲げる事故以外に大臣又は産業保安監督部長により法第106条の規定に基づき報告を求められた事故のことをいう。</t>
    <rPh sb="3" eb="5">
      <t>デンキ</t>
    </rPh>
    <rPh sb="5" eb="8">
      <t>ジギョウホウ</t>
    </rPh>
    <rPh sb="8" eb="9">
      <t>ダイ</t>
    </rPh>
    <rPh sb="12" eb="13">
      <t>ジョウ</t>
    </rPh>
    <rPh sb="14" eb="15">
      <t>モト</t>
    </rPh>
    <rPh sb="19" eb="20">
      <t>タ</t>
    </rPh>
    <rPh sb="21" eb="23">
      <t>ジコ</t>
    </rPh>
    <rPh sb="23" eb="25">
      <t>ホウコク</t>
    </rPh>
    <rPh sb="29" eb="31">
      <t>デンキ</t>
    </rPh>
    <rPh sb="31" eb="33">
      <t>カンケイ</t>
    </rPh>
    <rPh sb="33" eb="35">
      <t>ホウコク</t>
    </rPh>
    <rPh sb="35" eb="37">
      <t>キソク</t>
    </rPh>
    <rPh sb="37" eb="38">
      <t>ダイ</t>
    </rPh>
    <rPh sb="39" eb="40">
      <t>ジョウ</t>
    </rPh>
    <rPh sb="41" eb="42">
      <t>カカ</t>
    </rPh>
    <rPh sb="44" eb="46">
      <t>ジコ</t>
    </rPh>
    <rPh sb="46" eb="48">
      <t>イガイ</t>
    </rPh>
    <rPh sb="49" eb="51">
      <t>ダイジン</t>
    </rPh>
    <rPh sb="51" eb="52">
      <t>マタ</t>
    </rPh>
    <rPh sb="53" eb="55">
      <t>サンギョウ</t>
    </rPh>
    <rPh sb="55" eb="57">
      <t>ホアン</t>
    </rPh>
    <rPh sb="57" eb="59">
      <t>カントク</t>
    </rPh>
    <rPh sb="59" eb="60">
      <t>ブ</t>
    </rPh>
    <rPh sb="60" eb="61">
      <t>チョウ</t>
    </rPh>
    <rPh sb="64" eb="65">
      <t>ホウ</t>
    </rPh>
    <rPh sb="65" eb="66">
      <t>ダイ</t>
    </rPh>
    <rPh sb="69" eb="70">
      <t>ジョウ</t>
    </rPh>
    <rPh sb="71" eb="73">
      <t>キテイ</t>
    </rPh>
    <rPh sb="74" eb="75">
      <t>モト</t>
    </rPh>
    <rPh sb="77" eb="79">
      <t>ホウコク</t>
    </rPh>
    <rPh sb="80" eb="81">
      <t>モト</t>
    </rPh>
    <rPh sb="85" eb="87">
      <t>ジコ</t>
    </rPh>
    <phoneticPr fontId="9"/>
  </si>
  <si>
    <t>４　用紙の大きさは、日本工業規格A4とすること。</t>
    <rPh sb="2" eb="4">
      <t>ヨウシ</t>
    </rPh>
    <rPh sb="5" eb="6">
      <t>オオ</t>
    </rPh>
    <rPh sb="10" eb="12">
      <t>ニホン</t>
    </rPh>
    <rPh sb="12" eb="14">
      <t>コウギョウ</t>
    </rPh>
    <rPh sb="14" eb="16">
      <t>キカク</t>
    </rPh>
    <phoneticPr fontId="9"/>
  </si>
  <si>
    <t>　　　２　用紙の大きさは、日本工業規格Ａ４とすること。　</t>
    <rPh sb="5" eb="7">
      <t>ヨウシ</t>
    </rPh>
    <rPh sb="8" eb="9">
      <t>オオ</t>
    </rPh>
    <rPh sb="13" eb="15">
      <t>ニホン</t>
    </rPh>
    <rPh sb="15" eb="17">
      <t>コウギョウ</t>
    </rPh>
    <rPh sb="17" eb="19">
      <t>キカク</t>
    </rPh>
    <phoneticPr fontId="5"/>
  </si>
  <si>
    <t>　備考１　本表は、原動力種別ごとにそれぞれ作成すること。</t>
    <rPh sb="1" eb="3">
      <t>ビコウ</t>
    </rPh>
    <rPh sb="5" eb="6">
      <t>ホン</t>
    </rPh>
    <rPh sb="6" eb="7">
      <t>ヒョウ</t>
    </rPh>
    <rPh sb="9" eb="12">
      <t>ゲンドウリョク</t>
    </rPh>
    <rPh sb="12" eb="14">
      <t>シュベツ</t>
    </rPh>
    <rPh sb="21" eb="23">
      <t>サクセイ</t>
    </rPh>
    <phoneticPr fontId="5"/>
  </si>
  <si>
    <t>　　　　２　用紙の大きさは、日本工業規格Ａ３とすること。　</t>
    <rPh sb="6" eb="8">
      <t>ヨウシ</t>
    </rPh>
    <rPh sb="9" eb="10">
      <t>オオ</t>
    </rPh>
    <rPh sb="14" eb="16">
      <t>ニホン</t>
    </rPh>
    <rPh sb="16" eb="18">
      <t>コウギョウ</t>
    </rPh>
    <rPh sb="18" eb="20">
      <t>キカク</t>
    </rPh>
    <phoneticPr fontId="5"/>
  </si>
  <si>
    <t>　　備考１　百分率の算出結果については、少数第２位を四捨五入し、第１位にとどめる。</t>
    <rPh sb="2" eb="4">
      <t>ビコウ</t>
    </rPh>
    <phoneticPr fontId="5"/>
  </si>
  <si>
    <t>　　　　　　４　用紙の大きさは、日本工業規格Ａ３とすること。　</t>
    <phoneticPr fontId="5"/>
  </si>
  <si>
    <t>　　　　備考１　同時に２名以上感電した場合は、死亡又は負傷程度の大きい方の項に件数を計上し、該当するそれぞれの項に（　）で死傷者数を記載すること。</t>
    <rPh sb="4" eb="6">
      <t>ビコウ</t>
    </rPh>
    <phoneticPr fontId="5"/>
  </si>
  <si>
    <t>　　　　　　２　需要設備は、当該電気事業者の供給に係る一般電気工作物について、当該電気事業者が知り得た範囲で記載すること。　</t>
    <phoneticPr fontId="5"/>
  </si>
  <si>
    <t xml:space="preserve">    　　　　３　百分率の算出結果については、少数第２位を四捨五入し、第１位にとどめる。</t>
    <phoneticPr fontId="5"/>
  </si>
  <si>
    <t>　　　　　　５　本表は、第１表において、本表と関係する欄に記載がない場合は、報告することを要しない。　</t>
    <phoneticPr fontId="5"/>
  </si>
  <si>
    <t>３　一需要家当たり年間停電回数（回）及び一需要家当たり年間停電時間（分）は、下式により算出する。</t>
    <rPh sb="18" eb="19">
      <t>オヨ</t>
    </rPh>
    <rPh sb="31" eb="33">
      <t>ジカン</t>
    </rPh>
    <rPh sb="34" eb="35">
      <t>フン</t>
    </rPh>
    <rPh sb="38" eb="39">
      <t>シタ</t>
    </rPh>
    <rPh sb="39" eb="40">
      <t>シキ</t>
    </rPh>
    <phoneticPr fontId="5"/>
  </si>
  <si>
    <t>４　用紙の大きさは、日本工業規格Ａ４とすること。　</t>
    <rPh sb="2" eb="4">
      <t>ヨウシ</t>
    </rPh>
    <rPh sb="5" eb="6">
      <t>オオ</t>
    </rPh>
    <rPh sb="10" eb="12">
      <t>ニホン</t>
    </rPh>
    <rPh sb="12" eb="14">
      <t>コウギョウ</t>
    </rPh>
    <rPh sb="14" eb="16">
      <t>キカク</t>
    </rPh>
    <phoneticPr fontId="5"/>
  </si>
  <si>
    <r>
      <t>第２表</t>
    </r>
    <r>
      <rPr>
        <sz val="12"/>
        <rFont val="ＭＳ 明朝"/>
        <family val="1"/>
        <charset val="128"/>
      </rPr>
      <t>　水力発電所（水力設備）事故被害数表</t>
    </r>
    <phoneticPr fontId="5"/>
  </si>
  <si>
    <t>施工不完全</t>
    <phoneticPr fontId="5"/>
  </si>
  <si>
    <t>・雪崩
山崩れ</t>
    <phoneticPr fontId="5"/>
  </si>
  <si>
    <t>他社</t>
    <phoneticPr fontId="5"/>
  </si>
  <si>
    <t>合　　　 　　　　　　　計</t>
    <phoneticPr fontId="5"/>
  </si>
  <si>
    <r>
      <t>第３表　</t>
    </r>
    <r>
      <rPr>
        <sz val="12"/>
        <rFont val="ＭＳ 明朝"/>
        <family val="1"/>
        <charset val="128"/>
      </rPr>
      <t>水力発電所（電気設備）事故被害数表</t>
    </r>
    <phoneticPr fontId="5"/>
  </si>
  <si>
    <r>
      <t>第４表(1)</t>
    </r>
    <r>
      <rPr>
        <sz val="16"/>
        <rFont val="ＭＳ 明朝"/>
        <family val="1"/>
        <charset val="128"/>
      </rPr>
      <t>　火力発電所（汽力設備）事故被害数表</t>
    </r>
    <phoneticPr fontId="5"/>
  </si>
  <si>
    <t>　</t>
    <phoneticPr fontId="5"/>
  </si>
  <si>
    <t>（その他ガス）</t>
    <phoneticPr fontId="5"/>
  </si>
  <si>
    <r>
      <t>第４表(2)</t>
    </r>
    <r>
      <rPr>
        <sz val="12"/>
        <rFont val="ＭＳ 明朝"/>
        <family val="1"/>
        <charset val="128"/>
      </rPr>
      <t>　火力発電所（ガスタービン設備）事故被害数表</t>
    </r>
    <phoneticPr fontId="5"/>
  </si>
  <si>
    <t>　　</t>
    <phoneticPr fontId="5"/>
  </si>
  <si>
    <t>燃 焼 用 機 器</t>
    <phoneticPr fontId="5"/>
  </si>
  <si>
    <t>熱　交　換　器</t>
    <phoneticPr fontId="5"/>
  </si>
  <si>
    <t>配　管　設　備</t>
    <phoneticPr fontId="5"/>
  </si>
  <si>
    <t>ガ ス 発 生 機</t>
    <phoneticPr fontId="5"/>
  </si>
  <si>
    <t>通　風　設　備</t>
    <phoneticPr fontId="5"/>
  </si>
  <si>
    <t>ガスタービン</t>
    <phoneticPr fontId="5"/>
  </si>
  <si>
    <t>建　　　　物</t>
    <phoneticPr fontId="5"/>
  </si>
  <si>
    <t>そ 　の 　他</t>
    <phoneticPr fontId="5"/>
  </si>
  <si>
    <r>
      <t>第４表(3)</t>
    </r>
    <r>
      <rPr>
        <sz val="12"/>
        <rFont val="ＭＳ 明朝"/>
        <family val="1"/>
        <charset val="128"/>
      </rPr>
      <t>　火力発電所（内燃力設備）事故被害数表</t>
    </r>
    <phoneticPr fontId="5"/>
  </si>
  <si>
    <t>燃 　料 　設 　備</t>
    <phoneticPr fontId="5"/>
  </si>
  <si>
    <t>通 　風 　設 　備</t>
    <phoneticPr fontId="5"/>
  </si>
  <si>
    <t>冷　却　水　設　備</t>
    <phoneticPr fontId="5"/>
  </si>
  <si>
    <t>自 動 制 御 装 置</t>
    <phoneticPr fontId="5"/>
  </si>
  <si>
    <t>建　　　　　　物</t>
    <phoneticPr fontId="5"/>
  </si>
  <si>
    <t>そ　　の　　他</t>
    <phoneticPr fontId="5"/>
  </si>
  <si>
    <t>合 　　　　　 計</t>
    <phoneticPr fontId="5"/>
  </si>
  <si>
    <r>
      <t>第５表</t>
    </r>
    <r>
      <rPr>
        <sz val="12"/>
        <rFont val="ＭＳ 明朝"/>
        <family val="1"/>
        <charset val="128"/>
      </rPr>
      <t>　火力発電所（電気設備）事故被害数表［原動力種別：　　　　　　　］</t>
    </r>
    <phoneticPr fontId="5"/>
  </si>
  <si>
    <t>調 　相 　機</t>
    <phoneticPr fontId="5"/>
  </si>
  <si>
    <t>接　地　装　置</t>
    <phoneticPr fontId="5"/>
  </si>
  <si>
    <t>避 　雷 　器</t>
    <phoneticPr fontId="5"/>
  </si>
  <si>
    <t>電力用コンデンサー</t>
    <phoneticPr fontId="5"/>
  </si>
  <si>
    <t>油 入 遮 断 器</t>
    <phoneticPr fontId="5"/>
  </si>
  <si>
    <t>調 　相 　機</t>
    <phoneticPr fontId="5"/>
  </si>
  <si>
    <t>接　地　装　置</t>
    <phoneticPr fontId="5"/>
  </si>
  <si>
    <t>避 　雷 　器</t>
    <phoneticPr fontId="5"/>
  </si>
  <si>
    <t>電力用コンデンサー</t>
    <phoneticPr fontId="5"/>
  </si>
  <si>
    <t>油 入 遮 断 器</t>
    <phoneticPr fontId="5"/>
  </si>
  <si>
    <t>空 気 遮 断 器</t>
    <phoneticPr fontId="5"/>
  </si>
  <si>
    <t>磁 気 遮 断 器</t>
    <phoneticPr fontId="5"/>
  </si>
  <si>
    <t>ガ ス 遮 断 器</t>
    <phoneticPr fontId="5"/>
  </si>
  <si>
    <t>そ の 他 遮断器</t>
    <phoneticPr fontId="5"/>
  </si>
  <si>
    <t>開 　閉 　器</t>
    <phoneticPr fontId="5"/>
  </si>
  <si>
    <t>断 　路 　器</t>
    <phoneticPr fontId="5"/>
  </si>
  <si>
    <t>所 内 変 圧 器</t>
    <phoneticPr fontId="5"/>
  </si>
  <si>
    <t>起 動 用 変 圧 器</t>
    <phoneticPr fontId="5"/>
  </si>
  <si>
    <t>計 器 ・ 継電器類</t>
    <phoneticPr fontId="5"/>
  </si>
  <si>
    <t>主　要　回　路</t>
    <phoneticPr fontId="5"/>
  </si>
  <si>
    <t>補　助　回　路</t>
    <phoneticPr fontId="5"/>
  </si>
  <si>
    <t>制　御　回　路</t>
    <phoneticPr fontId="5"/>
  </si>
  <si>
    <t>制 御 電 源 装 置</t>
    <phoneticPr fontId="5"/>
  </si>
  <si>
    <t>そ 　の 　他</t>
    <phoneticPr fontId="5"/>
  </si>
  <si>
    <t>ブレード</t>
    <phoneticPr fontId="12"/>
  </si>
  <si>
    <t>ハブ</t>
    <phoneticPr fontId="12"/>
  </si>
  <si>
    <t>調 　相 　機</t>
    <phoneticPr fontId="5"/>
  </si>
  <si>
    <t>接　地　装　置</t>
    <phoneticPr fontId="5"/>
  </si>
  <si>
    <t>避 　雷 　器</t>
    <phoneticPr fontId="5"/>
  </si>
  <si>
    <t>電力用コンデンサー</t>
    <phoneticPr fontId="5"/>
  </si>
  <si>
    <t>油 入 遮 断 器</t>
    <phoneticPr fontId="5"/>
  </si>
  <si>
    <t>空 気 遮 断 器</t>
    <phoneticPr fontId="5"/>
  </si>
  <si>
    <t>磁 気 遮 断 器</t>
    <phoneticPr fontId="5"/>
  </si>
  <si>
    <t>ガ ス 遮 断 器</t>
    <phoneticPr fontId="5"/>
  </si>
  <si>
    <t>そ の 他 遮断器</t>
    <phoneticPr fontId="5"/>
  </si>
  <si>
    <t>開 　閉 　器</t>
    <phoneticPr fontId="5"/>
  </si>
  <si>
    <t>断 　路 　器</t>
    <phoneticPr fontId="5"/>
  </si>
  <si>
    <t>所 内 変 圧 器</t>
    <phoneticPr fontId="5"/>
  </si>
  <si>
    <t>起 動 用 変 圧 器</t>
    <phoneticPr fontId="5"/>
  </si>
  <si>
    <t>計 器 ・ 継電器類</t>
    <phoneticPr fontId="5"/>
  </si>
  <si>
    <t>主　要　回　路</t>
    <phoneticPr fontId="5"/>
  </si>
  <si>
    <t>補　助　回　路</t>
    <phoneticPr fontId="5"/>
  </si>
  <si>
    <t>制　御　回　路</t>
    <phoneticPr fontId="5"/>
  </si>
  <si>
    <t>制 御 電 源 装 置</t>
    <phoneticPr fontId="5"/>
  </si>
  <si>
    <t>そ 　の 　他</t>
    <phoneticPr fontId="5"/>
  </si>
  <si>
    <t>高周波フィルタ</t>
    <phoneticPr fontId="5"/>
  </si>
  <si>
    <t>そ の 他 遮断器</t>
    <phoneticPr fontId="5"/>
  </si>
  <si>
    <t>開 　閉 　器</t>
    <phoneticPr fontId="5"/>
  </si>
  <si>
    <t>断 　路 　器</t>
    <phoneticPr fontId="5"/>
  </si>
  <si>
    <t>所内変圧器</t>
    <phoneticPr fontId="5"/>
  </si>
  <si>
    <t>計器用変成器</t>
    <phoneticPr fontId="5"/>
  </si>
  <si>
    <t>計 器 ・ 継電器類</t>
    <phoneticPr fontId="5"/>
  </si>
  <si>
    <t>主　要　回　路</t>
    <phoneticPr fontId="5"/>
  </si>
  <si>
    <t>補　助　回　路</t>
    <phoneticPr fontId="5"/>
  </si>
  <si>
    <t>制　御　回　路</t>
    <phoneticPr fontId="5"/>
  </si>
  <si>
    <t>制 御 電 源 装 置</t>
    <phoneticPr fontId="5"/>
  </si>
  <si>
    <t>建　　　　　物</t>
    <phoneticPr fontId="5"/>
  </si>
  <si>
    <t>そ　　の　　他</t>
    <phoneticPr fontId="5"/>
  </si>
  <si>
    <t>合　　　　　　計</t>
    <phoneticPr fontId="5"/>
  </si>
  <si>
    <t>施工不完全</t>
    <phoneticPr fontId="5"/>
  </si>
  <si>
    <t>55以下</t>
    <phoneticPr fontId="5"/>
  </si>
  <si>
    <t>66・77</t>
    <phoneticPr fontId="5"/>
  </si>
  <si>
    <t>110　・　154</t>
    <phoneticPr fontId="5"/>
  </si>
  <si>
    <t>　　　　・275
187・220</t>
    <phoneticPr fontId="5"/>
  </si>
  <si>
    <t>500以上</t>
    <phoneticPr fontId="5"/>
  </si>
  <si>
    <t>の</t>
    <phoneticPr fontId="5"/>
  </si>
  <si>
    <t>（kV）</t>
    <phoneticPr fontId="5"/>
  </si>
  <si>
    <t>施工不完全</t>
    <phoneticPr fontId="5"/>
  </si>
  <si>
    <t>保守不完全</t>
    <phoneticPr fontId="5"/>
  </si>
  <si>
    <t>自然劣化</t>
    <phoneticPr fontId="5"/>
  </si>
  <si>
    <t>山崩れ・雪崩</t>
    <phoneticPr fontId="5"/>
  </si>
  <si>
    <t>鉄筋コンクリート柱</t>
    <phoneticPr fontId="5"/>
  </si>
  <si>
    <t>保守不備</t>
    <phoneticPr fontId="5"/>
  </si>
  <si>
    <t>・</t>
    <phoneticPr fontId="5"/>
  </si>
  <si>
    <t>　　　　　　２　需要設備は、当該電気事業者の供給に係る一般電気工作物について、当該電気事業者が知り得た範囲で記載すること。　</t>
    <phoneticPr fontId="5"/>
  </si>
  <si>
    <t xml:space="preserve">    　　　　３　百分率の算出結果については、少数第２位を四捨五入し、第１位にとどめる。</t>
    <phoneticPr fontId="5"/>
  </si>
  <si>
    <t>　　　　　　４　用紙の大きさは、日本工業規格Ａ３とすること。　</t>
    <phoneticPr fontId="5"/>
  </si>
  <si>
    <t>　　　　　　５　本表は、第１表において、本表と関係する欄に記載がない場合は、報告することを要しない。　</t>
    <phoneticPr fontId="5"/>
  </si>
  <si>
    <t>事業者名：</t>
    <phoneticPr fontId="5"/>
  </si>
  <si>
    <t>変　電　所</t>
    <phoneticPr fontId="5"/>
  </si>
  <si>
    <t>合　　　　計</t>
    <phoneticPr fontId="5"/>
  </si>
  <si>
    <t>備考</t>
    <phoneticPr fontId="5"/>
  </si>
  <si>
    <t>１　この表は、低圧で受電する電気の使用者について記載している。</t>
    <phoneticPr fontId="12"/>
  </si>
  <si>
    <t>２　電源側には、発電所，変電所，送電線路及び特別高圧配電線路に係るものを記載すること。</t>
    <phoneticPr fontId="12"/>
  </si>
  <si>
    <t>（少数第３位を四捨五入し、第２位にとどめる。）</t>
    <phoneticPr fontId="12"/>
  </si>
  <si>
    <t>一需要家当たり年間停電回数（回）</t>
    <phoneticPr fontId="5"/>
  </si>
  <si>
    <t>＝</t>
    <phoneticPr fontId="12"/>
  </si>
  <si>
    <t>－－－－－－－－－－－－－－－－－－－－－－－－－－－－－－－－－－－－－－－－</t>
    <phoneticPr fontId="12"/>
  </si>
  <si>
    <t>停電時間（分）</t>
    <phoneticPr fontId="12"/>
  </si>
  <si>
    <t>×　停電低圧電燈需要家口数</t>
    <phoneticPr fontId="12"/>
  </si>
  <si>
    <t>（少数第１位を四捨五入し、整数を表示する。）</t>
    <phoneticPr fontId="12"/>
  </si>
  <si>
    <t>一需要家当たり年間停電時間（分）</t>
    <phoneticPr fontId="5"/>
  </si>
  <si>
    <t>＝</t>
    <phoneticPr fontId="12"/>
  </si>
  <si>
    <t>－－－－－－－－－－－－－－－－－－－－－－－－－－－－－－－－－－－－－－－－</t>
    <phoneticPr fontId="12"/>
  </si>
  <si>
    <t>蓄電所</t>
    <rPh sb="0" eb="3">
      <t>チクデンショ</t>
    </rPh>
    <phoneticPr fontId="9"/>
  </si>
  <si>
    <t>蓄　　電　　所</t>
    <rPh sb="0" eb="1">
      <t>チク</t>
    </rPh>
    <phoneticPr fontId="12"/>
  </si>
  <si>
    <t>蓄　電　所</t>
    <rPh sb="0" eb="1">
      <t>チク</t>
    </rPh>
    <phoneticPr fontId="5"/>
  </si>
  <si>
    <r>
      <t>第８表</t>
    </r>
    <r>
      <rPr>
        <sz val="12"/>
        <rFont val="ＭＳ 明朝"/>
        <family val="1"/>
        <charset val="128"/>
      </rPr>
      <t>　蓄電所　事故被害数表</t>
    </r>
    <rPh sb="4" eb="5">
      <t>チク</t>
    </rPh>
    <rPh sb="5" eb="6">
      <t>デン</t>
    </rPh>
    <rPh sb="6" eb="7">
      <t>ショ</t>
    </rPh>
    <phoneticPr fontId="5"/>
  </si>
  <si>
    <r>
      <t>第９表</t>
    </r>
    <r>
      <rPr>
        <sz val="12"/>
        <rFont val="ＭＳ 明朝"/>
        <family val="1"/>
        <charset val="128"/>
      </rPr>
      <t>　変電所事故被害数表</t>
    </r>
    <phoneticPr fontId="5"/>
  </si>
  <si>
    <r>
      <t>第１０表</t>
    </r>
    <r>
      <rPr>
        <sz val="14"/>
        <rFont val="ＭＳ 明朝"/>
        <family val="1"/>
        <charset val="128"/>
      </rPr>
      <t>　送電線路及び特別高圧配電線路事故件数表</t>
    </r>
    <phoneticPr fontId="5"/>
  </si>
  <si>
    <r>
      <t>第１１表</t>
    </r>
    <r>
      <rPr>
        <sz val="14"/>
        <rFont val="ＭＳ 明朝"/>
        <family val="1"/>
        <charset val="128"/>
      </rPr>
      <t>　高圧配電線路事故件数表</t>
    </r>
    <phoneticPr fontId="5"/>
  </si>
  <si>
    <t>第１２表(1)　電 気 火 災 事 故 及 び 感 電 死 傷 事 故 件 数 表</t>
    <phoneticPr fontId="5"/>
  </si>
  <si>
    <r>
      <t>第１２表(２)</t>
    </r>
    <r>
      <rPr>
        <sz val="14"/>
        <rFont val="ＭＳ 明朝"/>
        <family val="1"/>
        <charset val="128"/>
      </rPr>
      <t>　電気工作物の破損等による死傷・物損事故件数表</t>
    </r>
    <rPh sb="14" eb="16">
      <t>ハソン</t>
    </rPh>
    <phoneticPr fontId="5"/>
  </si>
  <si>
    <r>
      <t>第１３表</t>
    </r>
    <r>
      <rPr>
        <sz val="14"/>
        <rFont val="ＭＳ 明朝"/>
        <family val="1"/>
        <charset val="128"/>
      </rPr>
      <t>　事故発生箇所別供給支障事故件数表</t>
    </r>
    <phoneticPr fontId="6"/>
  </si>
  <si>
    <r>
      <t>第１４表</t>
    </r>
    <r>
      <rPr>
        <sz val="14"/>
        <rFont val="ＭＳ 明朝"/>
        <family val="1"/>
        <charset val="128"/>
      </rPr>
      <t>　需 要 家 停 電 統 計</t>
    </r>
    <phoneticPr fontId="5"/>
  </si>
  <si>
    <t>発電支障又は放電支障</t>
    <rPh sb="0" eb="2">
      <t>ハツデン</t>
    </rPh>
    <rPh sb="2" eb="4">
      <t>シショウ</t>
    </rPh>
    <rPh sb="4" eb="5">
      <t>マタ</t>
    </rPh>
    <rPh sb="6" eb="8">
      <t>ホウデン</t>
    </rPh>
    <rPh sb="8" eb="10">
      <t>シショウ</t>
    </rPh>
    <phoneticPr fontId="9"/>
  </si>
  <si>
    <t>１　発電支障事故及び放電支障事故は、電気関係報告規則第３条に規定する事故について記載すること。</t>
    <rPh sb="8" eb="9">
      <t>オヨ</t>
    </rPh>
    <rPh sb="10" eb="12">
      <t>ホウデン</t>
    </rPh>
    <rPh sb="12" eb="14">
      <t>シショウ</t>
    </rPh>
    <rPh sb="14" eb="16">
      <t>ジコ</t>
    </rPh>
    <rPh sb="18" eb="20">
      <t>デンキ</t>
    </rPh>
    <rPh sb="20" eb="22">
      <t>カンケイ</t>
    </rPh>
    <rPh sb="22" eb="24">
      <t>ホウコク</t>
    </rPh>
    <rPh sb="24" eb="26">
      <t>キソク</t>
    </rPh>
    <rPh sb="26" eb="27">
      <t>ダイ</t>
    </rPh>
    <rPh sb="28" eb="29">
      <t>ジョウ</t>
    </rPh>
    <rPh sb="30" eb="32">
      <t>キテイ</t>
    </rPh>
    <rPh sb="34" eb="36">
      <t>ジコ</t>
    </rPh>
    <rPh sb="40" eb="42">
      <t>キサイ</t>
    </rPh>
    <phoneticPr fontId="9"/>
  </si>
  <si>
    <t>電 力 貯 蔵 装 置</t>
    <rPh sb="0" eb="1">
      <t>デン</t>
    </rPh>
    <rPh sb="2" eb="3">
      <t>チカラ</t>
    </rPh>
    <rPh sb="4" eb="5">
      <t>チョ</t>
    </rPh>
    <rPh sb="6" eb="7">
      <t>ゾウ</t>
    </rPh>
    <rPh sb="8" eb="9">
      <t>ソウ</t>
    </rPh>
    <rPh sb="10" eb="11">
      <t>チ</t>
    </rPh>
    <phoneticPr fontId="12"/>
  </si>
  <si>
    <t>燃料電池</t>
    <rPh sb="0" eb="2">
      <t>ネンリョウ</t>
    </rPh>
    <rPh sb="2" eb="4">
      <t>デンチ</t>
    </rPh>
    <phoneticPr fontId="12"/>
  </si>
  <si>
    <t>太陽電池</t>
    <rPh sb="0" eb="2">
      <t>タイヨウ</t>
    </rPh>
    <rPh sb="2" eb="4">
      <t>デンチ</t>
    </rPh>
    <phoneticPr fontId="12"/>
  </si>
  <si>
    <t>火　力</t>
    <phoneticPr fontId="12"/>
  </si>
  <si>
    <t>風　　力</t>
    <rPh sb="0" eb="1">
      <t>カゼ</t>
    </rPh>
    <rPh sb="3" eb="4">
      <t>チカラ</t>
    </rPh>
    <phoneticPr fontId="12"/>
  </si>
  <si>
    <t>風　力</t>
    <rPh sb="0" eb="1">
      <t>カゼ</t>
    </rPh>
    <rPh sb="2" eb="3">
      <t>チカラ</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</si>
</sst>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
    <numFmt numFmtId="177" formatCode="0.00;0.00;"/>
    <numFmt numFmtId="178" formatCode="#,##0;#,##0;\ "/>
    <numFmt numFmtId="179" formatCode="#,##0;#,##0;"/>
    <numFmt numFmtId="180" formatCode="#0.0;#0.0;"/>
    <numFmt numFmtId="181" formatCode=";;;"/>
    <numFmt numFmtId="182" formatCode="0_);[Red]\(0\)"/>
    <numFmt numFmtId="183" formatCode="#"/>
  </numFmts>
  <fonts count="53" x14ac:knownFonts="1">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11"/>
      <name val="ＭＳ Ｐゴシック"/>
      <family val="3"/>
      <charset val="128"/>
    </font>
    <font>
      <sz val="6"/>
      <name val="ＭＳ Ｐ明朝"/>
      <family val="1"/>
      <charset val="128"/>
    </font>
    <font>
      <sz val="12"/>
      <name val="ＭＳ 明朝"/>
      <family val="1"/>
      <charset val="128"/>
    </font>
    <font>
      <sz val="10"/>
      <name val="ＭＳ 明朝"/>
      <family val="1"/>
      <charset val="128"/>
    </font>
    <font>
      <sz val="10"/>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6"/>
      <name val="ＭＳ 明朝"/>
      <family val="1"/>
      <charset val="128"/>
    </font>
    <font>
      <sz val="8"/>
      <name val="ＭＳ Ｐゴシック"/>
      <family val="3"/>
      <charset val="128"/>
    </font>
    <font>
      <sz val="16"/>
      <name val="ＭＳ 明朝"/>
      <family val="1"/>
      <charset val="128"/>
    </font>
    <font>
      <b/>
      <sz val="16"/>
      <name val="ＭＳ 明朝"/>
      <family val="1"/>
      <charset val="128"/>
    </font>
    <font>
      <sz val="10.5"/>
      <name val="ＭＳ 明朝"/>
      <family val="1"/>
      <charset val="128"/>
    </font>
    <font>
      <sz val="10.5"/>
      <name val="ＭＳ Ｐゴシック"/>
      <family val="3"/>
      <charset val="128"/>
    </font>
    <font>
      <b/>
      <sz val="10.5"/>
      <name val="ＭＳ 明朝"/>
      <family val="1"/>
      <charset val="128"/>
    </font>
    <font>
      <b/>
      <sz val="12"/>
      <name val="ＭＳ 明朝"/>
      <family val="1"/>
      <charset val="128"/>
    </font>
    <font>
      <sz val="9"/>
      <name val="ＭＳ Ｐゴシック"/>
      <family val="3"/>
      <charset val="128"/>
    </font>
    <font>
      <b/>
      <sz val="14"/>
      <name val="ＭＳ 明朝"/>
      <family val="1"/>
      <charset val="128"/>
    </font>
    <font>
      <sz val="14"/>
      <name val="ＭＳ 明朝"/>
      <family val="1"/>
      <charset val="128"/>
    </font>
    <font>
      <strike/>
      <sz val="11"/>
      <name val="ＭＳ 明朝"/>
      <family val="1"/>
      <charset val="128"/>
    </font>
    <font>
      <sz val="8.5"/>
      <name val="ＭＳ 明朝"/>
      <family val="1"/>
      <charset val="128"/>
    </font>
    <font>
      <sz val="7"/>
      <name val="ＭＳ 明朝"/>
      <family val="1"/>
      <charset val="128"/>
    </font>
    <font>
      <strike/>
      <sz val="12"/>
      <name val="ＭＳ 明朝"/>
      <family val="1"/>
      <charset val="128"/>
    </font>
    <font>
      <strike/>
      <sz val="9"/>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rgb="FF00B050"/>
      <name val="ＭＳ 明朝"/>
      <family val="1"/>
      <charset val="128"/>
    </font>
    <font>
      <strike/>
      <sz val="11"/>
      <color rgb="FF00B050"/>
      <name val="ＭＳ 明朝"/>
      <family val="1"/>
      <charset val="128"/>
    </font>
    <font>
      <sz val="8"/>
      <color rgb="FF00B050"/>
      <name val="ＭＳ 明朝"/>
      <family val="1"/>
      <charset val="128"/>
    </font>
    <font>
      <strike/>
      <sz val="10.5"/>
      <name val="ＭＳ 明朝"/>
      <family val="1"/>
      <charset val="128"/>
    </font>
    <font>
      <u/>
      <sz val="16"/>
      <name val="ＭＳ 明朝"/>
      <family val="1"/>
      <charset val="128"/>
    </font>
    <font>
      <sz val="11"/>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lightUp">
        <fgColor theme="0"/>
      </patternFill>
    </fill>
    <fill>
      <patternFill patternType="solid">
        <fgColor rgb="FFFF0000"/>
        <bgColor indexed="64"/>
      </patternFill>
    </fill>
    <fill>
      <patternFill patternType="solid">
        <fgColor theme="0"/>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double">
        <color indexed="64"/>
      </right>
      <top/>
      <bottom/>
      <diagonal/>
    </border>
    <border>
      <left style="thin">
        <color indexed="64"/>
      </left>
      <right style="thin">
        <color indexed="64"/>
      </right>
      <top style="thin">
        <color indexed="64"/>
      </top>
      <bottom/>
      <diagonal/>
    </border>
    <border>
      <left style="double">
        <color indexed="64"/>
      </left>
      <right/>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double">
        <color indexed="64"/>
      </left>
      <right style="thin">
        <color indexed="64"/>
      </right>
      <top style="thin">
        <color indexed="64"/>
      </top>
      <bottom/>
      <diagonal/>
    </border>
    <border>
      <left style="double">
        <color indexed="64"/>
      </left>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bottom style="double">
        <color indexed="64"/>
      </bottom>
      <diagonal style="thin">
        <color indexed="64"/>
      </diagonal>
    </border>
    <border diagonalUp="1">
      <left style="double">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diagonalUp="1">
      <left style="double">
        <color indexed="64"/>
      </left>
      <right style="thin">
        <color indexed="64"/>
      </right>
      <top/>
      <bottom style="thin">
        <color indexed="64"/>
      </bottom>
      <diagonal style="thin">
        <color indexed="64"/>
      </diagonal>
    </border>
    <border diagonalUp="1">
      <left style="double">
        <color indexed="64"/>
      </left>
      <right style="thin">
        <color indexed="64"/>
      </right>
      <top style="thin">
        <color indexed="64"/>
      </top>
      <bottom style="double">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rgb="FF00B050"/>
      </right>
      <top/>
      <bottom/>
      <diagonal/>
    </border>
    <border>
      <left style="thin">
        <color rgb="FF00B050"/>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rgb="FF00B050"/>
      </left>
      <right/>
      <top style="thin">
        <color rgb="FF00B050"/>
      </top>
      <bottom/>
      <diagonal/>
    </border>
    <border>
      <left style="thin">
        <color rgb="FF00B050"/>
      </left>
      <right/>
      <top/>
      <bottom/>
      <diagonal/>
    </border>
    <border>
      <left style="thin">
        <color rgb="FF00B050"/>
      </left>
      <right/>
      <top/>
      <bottom style="thin">
        <color rgb="FF00B050"/>
      </bottom>
      <diagonal/>
    </border>
    <border>
      <left/>
      <right style="thin">
        <color indexed="64"/>
      </right>
      <top/>
      <bottom style="double">
        <color indexed="64"/>
      </bottom>
      <diagonal/>
    </border>
    <border>
      <left style="thin">
        <color indexed="64"/>
      </left>
      <right style="thin">
        <color rgb="FF00B050"/>
      </right>
      <top style="thin">
        <color indexed="64"/>
      </top>
      <bottom style="thin">
        <color indexed="64"/>
      </bottom>
      <diagonal/>
    </border>
    <border>
      <left style="thin">
        <color rgb="FF00B050"/>
      </left>
      <right style="thin">
        <color indexed="64"/>
      </right>
      <top style="thin">
        <color indexed="64"/>
      </top>
      <bottom style="thin">
        <color indexed="64"/>
      </bottom>
      <diagonal/>
    </border>
    <border>
      <left style="thin">
        <color auto="1"/>
      </left>
      <right style="double">
        <color indexed="64"/>
      </right>
      <top/>
      <bottom style="double">
        <color indexed="64"/>
      </bottom>
      <diagonal/>
    </border>
    <border>
      <left style="thin">
        <color indexed="64"/>
      </left>
      <right style="medium">
        <color indexed="64"/>
      </right>
      <top style="thin">
        <color indexed="64"/>
      </top>
      <bottom style="medium">
        <color indexed="64"/>
      </bottom>
      <diagonal/>
    </border>
  </borders>
  <cellStyleXfs count="52">
    <xf numFmtId="0" fontId="0" fillId="0" borderId="0"/>
    <xf numFmtId="0" fontId="29" fillId="2" borderId="0" applyNumberFormat="0" applyBorder="0" applyAlignment="0" applyProtection="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8"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9" borderId="0" applyNumberFormat="0" applyBorder="0" applyAlignment="0" applyProtection="0">
      <alignment vertical="center"/>
    </xf>
    <xf numFmtId="0" fontId="31" fillId="0" borderId="0" applyNumberFormat="0" applyFill="0" applyBorder="0" applyAlignment="0" applyProtection="0">
      <alignment vertical="center"/>
    </xf>
    <xf numFmtId="0" fontId="32" fillId="20" borderId="1" applyNumberFormat="0" applyAlignment="0" applyProtection="0">
      <alignment vertical="center"/>
    </xf>
    <xf numFmtId="0" fontId="33" fillId="21" borderId="0" applyNumberFormat="0" applyBorder="0" applyAlignment="0" applyProtection="0">
      <alignment vertical="center"/>
    </xf>
    <xf numFmtId="9" fontId="3" fillId="0" borderId="0" applyFont="0" applyFill="0" applyBorder="0" applyAlignment="0" applyProtection="0"/>
    <xf numFmtId="0" fontId="29" fillId="22" borderId="2" applyNumberFormat="0" applyFont="0" applyAlignment="0" applyProtection="0">
      <alignment vertical="center"/>
    </xf>
    <xf numFmtId="0" fontId="34" fillId="0" borderId="3" applyNumberFormat="0" applyFill="0" applyAlignment="0" applyProtection="0">
      <alignment vertical="center"/>
    </xf>
    <xf numFmtId="0" fontId="35" fillId="3" borderId="0" applyNumberFormat="0" applyBorder="0" applyAlignment="0" applyProtection="0">
      <alignment vertical="center"/>
    </xf>
    <xf numFmtId="0" fontId="36" fillId="23" borderId="4" applyNumberFormat="0" applyAlignment="0" applyProtection="0">
      <alignment vertical="center"/>
    </xf>
    <xf numFmtId="0" fontId="37" fillId="0" borderId="0" applyNumberFormat="0" applyFill="0" applyBorder="0" applyAlignment="0" applyProtection="0">
      <alignment vertical="center"/>
    </xf>
    <xf numFmtId="0" fontId="38" fillId="0" borderId="5" applyNumberFormat="0" applyFill="0" applyAlignment="0" applyProtection="0">
      <alignment vertical="center"/>
    </xf>
    <xf numFmtId="0" fontId="39" fillId="0" borderId="6" applyNumberFormat="0" applyFill="0" applyAlignment="0" applyProtection="0">
      <alignment vertical="center"/>
    </xf>
    <xf numFmtId="0" fontId="40" fillId="0" borderId="7" applyNumberFormat="0" applyFill="0" applyAlignment="0" applyProtection="0">
      <alignment vertical="center"/>
    </xf>
    <xf numFmtId="0" fontId="40" fillId="0" borderId="0" applyNumberFormat="0" applyFill="0" applyBorder="0" applyAlignment="0" applyProtection="0">
      <alignment vertical="center"/>
    </xf>
    <xf numFmtId="0" fontId="41" fillId="0" borderId="8" applyNumberFormat="0" applyFill="0" applyAlignment="0" applyProtection="0">
      <alignment vertical="center"/>
    </xf>
    <xf numFmtId="0" fontId="42" fillId="23" borderId="9" applyNumberFormat="0" applyAlignment="0" applyProtection="0">
      <alignment vertical="center"/>
    </xf>
    <xf numFmtId="0" fontId="43" fillId="0" borderId="0" applyNumberFormat="0" applyFill="0" applyBorder="0" applyAlignment="0" applyProtection="0">
      <alignment vertical="center"/>
    </xf>
    <xf numFmtId="6" fontId="3" fillId="0" borderId="0" applyFont="0" applyFill="0" applyBorder="0" applyAlignment="0" applyProtection="0"/>
    <xf numFmtId="0" fontId="44" fillId="7" borderId="4" applyNumberFormat="0" applyAlignment="0" applyProtection="0">
      <alignment vertical="center"/>
    </xf>
    <xf numFmtId="0" fontId="4" fillId="0" borderId="0"/>
    <xf numFmtId="0" fontId="45" fillId="4" borderId="0" applyNumberFormat="0" applyBorder="0" applyAlignment="0" applyProtection="0">
      <alignment vertical="center"/>
    </xf>
    <xf numFmtId="0" fontId="2" fillId="0" borderId="0">
      <alignment vertical="center"/>
    </xf>
    <xf numFmtId="0" fontId="46" fillId="0" borderId="0">
      <alignment vertical="center"/>
    </xf>
    <xf numFmtId="0" fontId="4" fillId="0" borderId="0">
      <alignment vertical="center"/>
    </xf>
    <xf numFmtId="0" fontId="46" fillId="0" borderId="0">
      <alignment vertical="center"/>
    </xf>
    <xf numFmtId="38" fontId="4" fillId="0" borderId="0" applyFont="0" applyFill="0" applyBorder="0" applyAlignment="0" applyProtection="0">
      <alignment vertical="center"/>
    </xf>
    <xf numFmtId="0" fontId="4" fillId="0" borderId="0">
      <alignment vertical="center"/>
    </xf>
    <xf numFmtId="0" fontId="1" fillId="0" borderId="0">
      <alignment vertical="center"/>
    </xf>
  </cellStyleXfs>
  <cellXfs count="832">
    <xf numFmtId="0" fontId="0" fillId="0" borderId="0" xfId="0"/>
    <xf numFmtId="0" fontId="6" fillId="0" borderId="0" xfId="0" applyFont="1" applyAlignment="1" applyProtection="1">
      <alignment horizontal="centerContinuous" vertical="center"/>
    </xf>
    <xf numFmtId="0" fontId="0" fillId="0" borderId="0" xfId="0" applyProtection="1"/>
    <xf numFmtId="0" fontId="4" fillId="0" borderId="10" xfId="0" applyFont="1" applyBorder="1" applyAlignment="1" applyProtection="1">
      <alignment horizontal="centerContinuous"/>
    </xf>
    <xf numFmtId="0" fontId="7" fillId="0" borderId="13" xfId="0" applyFont="1" applyBorder="1" applyAlignment="1" applyProtection="1">
      <alignment horizontal="centerContinuous" vertical="center"/>
    </xf>
    <xf numFmtId="0" fontId="7" fillId="0" borderId="15" xfId="0" applyFont="1" applyBorder="1" applyAlignment="1" applyProtection="1">
      <alignment horizontal="centerContinuous" vertical="center"/>
    </xf>
    <xf numFmtId="0" fontId="10" fillId="0" borderId="0" xfId="0" applyFont="1" applyProtection="1"/>
    <xf numFmtId="0" fontId="10" fillId="0" borderId="0" xfId="0" applyFont="1" applyAlignment="1" applyProtection="1">
      <alignment horizontal="center" vertical="center"/>
    </xf>
    <xf numFmtId="0" fontId="10" fillId="0" borderId="0" xfId="0" applyFont="1" applyAlignment="1" applyProtection="1">
      <alignment horizontal="left"/>
    </xf>
    <xf numFmtId="0" fontId="15" fillId="0" borderId="0" xfId="0" applyFont="1" applyAlignment="1" applyProtection="1">
      <alignment horizontal="centerContinuous" vertical="center"/>
    </xf>
    <xf numFmtId="0" fontId="14" fillId="0" borderId="0" xfId="0" applyFont="1" applyAlignment="1" applyProtection="1">
      <alignment horizontal="centerContinuous" vertical="center"/>
    </xf>
    <xf numFmtId="0" fontId="14" fillId="0" borderId="0" xfId="0" applyFont="1" applyAlignment="1">
      <alignment horizontal="center" vertical="center"/>
    </xf>
    <xf numFmtId="0" fontId="6" fillId="0" borderId="0" xfId="0" applyFont="1" applyAlignment="1" applyProtection="1">
      <alignment horizontal="left" vertical="center"/>
      <protection locked="0"/>
    </xf>
    <xf numFmtId="0" fontId="4" fillId="0" borderId="0" xfId="0" applyFont="1" applyAlignment="1" applyProtection="1">
      <alignment horizontal="right"/>
    </xf>
    <xf numFmtId="0" fontId="4" fillId="0" borderId="0" xfId="0" applyFont="1" applyAlignment="1" applyProtection="1">
      <alignment horizontal="left"/>
    </xf>
    <xf numFmtId="0" fontId="6" fillId="0" borderId="0" xfId="0" applyFont="1" applyAlignment="1" applyProtection="1">
      <alignment vertical="center"/>
    </xf>
    <xf numFmtId="0" fontId="6" fillId="0" borderId="0" xfId="0" applyFont="1" applyAlignment="1">
      <alignment horizontal="center" vertical="center"/>
    </xf>
    <xf numFmtId="0" fontId="10" fillId="0" borderId="0" xfId="0" applyFont="1"/>
    <xf numFmtId="0" fontId="16" fillId="0" borderId="15" xfId="0" applyFont="1" applyBorder="1" applyAlignment="1" applyProtection="1">
      <alignment horizontal="centerContinuous" vertical="center"/>
    </xf>
    <xf numFmtId="0" fontId="16" fillId="0" borderId="13" xfId="0" applyFont="1" applyBorder="1" applyAlignment="1" applyProtection="1">
      <alignment horizontal="centerContinuous" vertical="center"/>
    </xf>
    <xf numFmtId="0" fontId="16" fillId="0" borderId="0" xfId="0" applyFont="1" applyAlignment="1">
      <alignment horizontal="center" vertical="center"/>
    </xf>
    <xf numFmtId="0" fontId="16" fillId="0" borderId="14" xfId="0" applyFont="1" applyBorder="1" applyAlignment="1" applyProtection="1">
      <alignment horizontal="centerContinuous" vertical="center"/>
    </xf>
    <xf numFmtId="0" fontId="16" fillId="0" borderId="14" xfId="0" applyFont="1" applyBorder="1" applyAlignment="1" applyProtection="1">
      <alignment horizontal="center" vertical="distributed" textRotation="255"/>
    </xf>
    <xf numFmtId="0" fontId="16" fillId="0" borderId="0" xfId="0" applyFont="1"/>
    <xf numFmtId="0" fontId="16" fillId="0" borderId="18" xfId="0" applyFont="1" applyBorder="1" applyAlignment="1" applyProtection="1">
      <alignment horizontal="center" vertical="distributed" textRotation="255"/>
    </xf>
    <xf numFmtId="0" fontId="16" fillId="0" borderId="16" xfId="0" applyFont="1" applyBorder="1" applyAlignment="1" applyProtection="1">
      <alignment horizontal="center" vertical="distributed" textRotation="255"/>
    </xf>
    <xf numFmtId="0" fontId="16" fillId="0" borderId="14" xfId="0" applyFont="1" applyBorder="1" applyAlignment="1">
      <alignment horizontal="distributed" vertical="center"/>
    </xf>
    <xf numFmtId="0" fontId="16" fillId="0" borderId="18" xfId="0" applyFont="1" applyBorder="1" applyAlignment="1">
      <alignment horizontal="distributed" vertical="center"/>
    </xf>
    <xf numFmtId="179" fontId="17" fillId="0" borderId="18" xfId="0" applyNumberFormat="1" applyFont="1" applyBorder="1" applyAlignment="1" applyProtection="1">
      <alignment horizontal="right" vertical="center"/>
      <protection locked="0"/>
    </xf>
    <xf numFmtId="179" fontId="17" fillId="0" borderId="16" xfId="0" applyNumberFormat="1" applyFont="1" applyBorder="1" applyAlignment="1">
      <alignment horizontal="right" vertical="center"/>
    </xf>
    <xf numFmtId="0" fontId="7" fillId="0" borderId="14" xfId="0" applyFont="1" applyBorder="1" applyAlignment="1">
      <alignment horizontal="distributed" vertical="center"/>
    </xf>
    <xf numFmtId="0" fontId="16" fillId="0" borderId="18" xfId="0" applyFont="1" applyBorder="1"/>
    <xf numFmtId="0" fontId="16" fillId="0" borderId="14" xfId="0" applyFont="1" applyBorder="1"/>
    <xf numFmtId="0" fontId="7" fillId="0" borderId="14" xfId="0" applyFont="1" applyBorder="1" applyAlignment="1">
      <alignment horizontal="center" vertical="center"/>
    </xf>
    <xf numFmtId="0" fontId="16" fillId="0" borderId="18" xfId="0" applyFont="1" applyBorder="1" applyAlignment="1">
      <alignment horizontal="centerContinuous" vertical="center"/>
    </xf>
    <xf numFmtId="0" fontId="16" fillId="0" borderId="10" xfId="0" applyFont="1" applyBorder="1" applyAlignment="1">
      <alignment horizontal="centerContinuous" vertical="center"/>
    </xf>
    <xf numFmtId="0" fontId="16" fillId="0" borderId="10" xfId="0" applyFont="1" applyBorder="1" applyAlignment="1">
      <alignment horizontal="centerContinuous"/>
    </xf>
    <xf numFmtId="0" fontId="18" fillId="0" borderId="0" xfId="0" applyFont="1"/>
    <xf numFmtId="0" fontId="16" fillId="0" borderId="18" xfId="0" applyFont="1" applyBorder="1" applyAlignment="1">
      <alignment horizontal="centerContinuous"/>
    </xf>
    <xf numFmtId="0" fontId="16" fillId="0" borderId="18" xfId="0" applyFont="1" applyBorder="1" applyAlignment="1">
      <alignment horizontal="center" vertical="center"/>
    </xf>
    <xf numFmtId="0" fontId="16" fillId="0" borderId="10" xfId="0" applyFont="1" applyBorder="1" applyAlignment="1">
      <alignment horizontal="center" vertical="center"/>
    </xf>
    <xf numFmtId="179" fontId="17" fillId="0" borderId="18" xfId="0" applyNumberFormat="1" applyFont="1" applyBorder="1" applyAlignment="1">
      <alignment horizontal="right" vertical="center"/>
    </xf>
    <xf numFmtId="0" fontId="10" fillId="0" borderId="0" xfId="0" applyFont="1" applyBorder="1"/>
    <xf numFmtId="0" fontId="19" fillId="0" borderId="0" xfId="0" applyFont="1" applyAlignment="1" applyProtection="1">
      <alignment horizontal="centerContinuous" vertical="center"/>
    </xf>
    <xf numFmtId="0" fontId="10" fillId="0" borderId="0" xfId="0" applyFont="1" applyAlignment="1" applyProtection="1">
      <alignment horizontal="centerContinuous" vertical="center"/>
    </xf>
    <xf numFmtId="0" fontId="10" fillId="0" borderId="0" xfId="0" applyFont="1" applyAlignment="1">
      <alignment horizontal="center" vertical="center"/>
    </xf>
    <xf numFmtId="0" fontId="10" fillId="0" borderId="0" xfId="0" applyFont="1" applyAlignment="1" applyProtection="1">
      <alignment horizontal="centerContinuous"/>
    </xf>
    <xf numFmtId="0" fontId="8" fillId="0" borderId="0" xfId="0" applyFont="1" applyAlignment="1" applyProtection="1"/>
    <xf numFmtId="0" fontId="8" fillId="0" borderId="0" xfId="0" applyFont="1" applyAlignment="1" applyProtection="1">
      <alignment horizontal="right"/>
    </xf>
    <xf numFmtId="0" fontId="8" fillId="0" borderId="0" xfId="0" applyFont="1" applyAlignment="1" applyProtection="1">
      <alignment horizontal="left"/>
    </xf>
    <xf numFmtId="0" fontId="10" fillId="0" borderId="0" xfId="0" applyFont="1" applyBorder="1" applyAlignment="1" applyProtection="1">
      <alignment horizontal="centerContinuous"/>
    </xf>
    <xf numFmtId="0" fontId="10" fillId="0" borderId="0" xfId="0" applyFont="1" applyProtection="1">
      <protection locked="0"/>
    </xf>
    <xf numFmtId="0" fontId="3" fillId="0" borderId="0" xfId="0" applyFont="1" applyProtection="1"/>
    <xf numFmtId="0" fontId="7" fillId="0" borderId="0" xfId="0" applyFont="1" applyAlignment="1" applyProtection="1">
      <alignment horizontal="right"/>
    </xf>
    <xf numFmtId="0" fontId="10" fillId="0" borderId="15" xfId="0" applyFont="1" applyBorder="1" applyAlignment="1" applyProtection="1">
      <alignment horizontal="centerContinuous" vertical="center"/>
    </xf>
    <xf numFmtId="0" fontId="10" fillId="0" borderId="13" xfId="0" applyFont="1" applyBorder="1" applyAlignment="1" applyProtection="1">
      <alignment horizontal="centerContinuous" vertical="center"/>
    </xf>
    <xf numFmtId="0" fontId="10" fillId="0" borderId="14" xfId="0" applyFont="1" applyBorder="1" applyAlignment="1" applyProtection="1">
      <alignment horizontal="center" vertical="center"/>
    </xf>
    <xf numFmtId="0" fontId="10" fillId="0" borderId="14" xfId="0" applyFont="1" applyBorder="1" applyAlignment="1" applyProtection="1">
      <alignment horizontal="centerContinuous" vertical="center"/>
    </xf>
    <xf numFmtId="0" fontId="10" fillId="0" borderId="18" xfId="0" applyFont="1" applyBorder="1" applyAlignment="1" applyProtection="1">
      <alignment horizontal="center" vertical="distributed" textRotation="255"/>
    </xf>
    <xf numFmtId="0" fontId="10" fillId="0" borderId="16" xfId="0" applyFont="1" applyBorder="1" applyAlignment="1" applyProtection="1">
      <alignment horizontal="center" vertical="distributed" textRotation="255"/>
    </xf>
    <xf numFmtId="0" fontId="10" fillId="0" borderId="18" xfId="0" applyFont="1" applyBorder="1" applyAlignment="1">
      <alignment horizontal="distributed" vertical="center"/>
    </xf>
    <xf numFmtId="178" fontId="20" fillId="0" borderId="18" xfId="0" applyNumberFormat="1" applyFont="1" applyBorder="1" applyAlignment="1" applyProtection="1">
      <alignment horizontal="right" vertical="center"/>
      <protection locked="0"/>
    </xf>
    <xf numFmtId="178" fontId="20" fillId="0" borderId="16" xfId="0" applyNumberFormat="1" applyFont="1" applyBorder="1" applyAlignment="1">
      <alignment horizontal="right" vertical="center"/>
    </xf>
    <xf numFmtId="178" fontId="20" fillId="0" borderId="18" xfId="0" applyNumberFormat="1" applyFont="1" applyBorder="1" applyAlignment="1">
      <alignment horizontal="right" vertical="center"/>
    </xf>
    <xf numFmtId="0" fontId="10" fillId="0" borderId="0" xfId="0" applyFont="1" applyAlignment="1">
      <alignment horizontal="centerContinuous"/>
    </xf>
    <xf numFmtId="0" fontId="10" fillId="0" borderId="15" xfId="0" applyFont="1" applyBorder="1" applyAlignment="1">
      <alignment horizontal="centerContinuous" vertical="center"/>
    </xf>
    <xf numFmtId="0" fontId="11" fillId="0" borderId="18" xfId="0" applyFont="1" applyBorder="1" applyAlignment="1">
      <alignment horizontal="distributed" vertical="center"/>
    </xf>
    <xf numFmtId="0" fontId="10" fillId="0" borderId="18" xfId="0" applyFont="1" applyBorder="1" applyAlignment="1">
      <alignment horizontal="centerContinuous" vertical="center"/>
    </xf>
    <xf numFmtId="0" fontId="7" fillId="0" borderId="0" xfId="0" applyFont="1" applyProtection="1"/>
    <xf numFmtId="0" fontId="7" fillId="0" borderId="0" xfId="0" applyFont="1" applyBorder="1" applyAlignment="1" applyProtection="1">
      <alignment horizontal="right" vertical="center"/>
    </xf>
    <xf numFmtId="0" fontId="16" fillId="0" borderId="15" xfId="0" applyFont="1" applyBorder="1" applyAlignment="1">
      <alignment horizontal="centerContinuous" vertical="center"/>
    </xf>
    <xf numFmtId="179" fontId="8" fillId="0" borderId="18" xfId="0" applyNumberFormat="1" applyFont="1" applyBorder="1" applyAlignment="1" applyProtection="1">
      <alignment horizontal="right" vertical="center"/>
      <protection locked="0"/>
    </xf>
    <xf numFmtId="179" fontId="8" fillId="0" borderId="16" xfId="0" applyNumberFormat="1" applyFont="1" applyBorder="1" applyAlignment="1">
      <alignment horizontal="right" vertical="center"/>
    </xf>
    <xf numFmtId="0" fontId="16" fillId="0" borderId="0" xfId="0" applyFont="1" applyAlignment="1">
      <alignment vertical="center"/>
    </xf>
    <xf numFmtId="0" fontId="16" fillId="0" borderId="0" xfId="0" applyFont="1" applyAlignment="1">
      <alignment horizontal="centerContinuous"/>
    </xf>
    <xf numFmtId="179" fontId="8" fillId="0" borderId="18" xfId="0" applyNumberFormat="1" applyFont="1" applyBorder="1" applyAlignment="1">
      <alignment horizontal="right" vertical="center"/>
    </xf>
    <xf numFmtId="0" fontId="10" fillId="0" borderId="0" xfId="0" applyFont="1" applyAlignment="1" applyProtection="1">
      <alignment horizontal="center"/>
    </xf>
    <xf numFmtId="0" fontId="6" fillId="0" borderId="0" xfId="0" applyFont="1" applyBorder="1" applyAlignment="1" applyProtection="1"/>
    <xf numFmtId="0" fontId="10" fillId="0" borderId="0" xfId="0" applyFont="1" applyAlignment="1" applyProtection="1">
      <alignment horizontal="right"/>
    </xf>
    <xf numFmtId="0" fontId="20" fillId="0" borderId="10" xfId="0" applyFont="1" applyBorder="1" applyAlignment="1" applyProtection="1">
      <alignment horizontal="centerContinuous"/>
    </xf>
    <xf numFmtId="0" fontId="11" fillId="0" borderId="15" xfId="0" applyFont="1" applyBorder="1" applyAlignment="1" applyProtection="1">
      <alignment horizontal="centerContinuous" vertical="center"/>
    </xf>
    <xf numFmtId="0" fontId="11" fillId="0" borderId="14" xfId="0" applyFont="1" applyBorder="1" applyAlignment="1" applyProtection="1">
      <alignment horizontal="center" vertical="distributed" textRotation="255"/>
    </xf>
    <xf numFmtId="0" fontId="11" fillId="0" borderId="14" xfId="0" applyFont="1" applyBorder="1" applyAlignment="1" applyProtection="1">
      <alignment horizontal="distributed" vertical="distributed" textRotation="255"/>
    </xf>
    <xf numFmtId="0" fontId="10" fillId="0" borderId="18" xfId="0" applyFont="1" applyBorder="1" applyAlignment="1" applyProtection="1">
      <alignment horizontal="distributed" vertical="distributed" textRotation="255"/>
    </xf>
    <xf numFmtId="179" fontId="13" fillId="0" borderId="18" xfId="0" applyNumberFormat="1" applyFont="1" applyBorder="1" applyAlignment="1" applyProtection="1">
      <alignment horizontal="right" vertical="center"/>
      <protection locked="0"/>
    </xf>
    <xf numFmtId="179" fontId="13" fillId="0" borderId="16" xfId="0" applyNumberFormat="1" applyFont="1" applyBorder="1" applyAlignment="1">
      <alignment horizontal="right" vertical="center"/>
    </xf>
    <xf numFmtId="179" fontId="13" fillId="0" borderId="18" xfId="0" applyNumberFormat="1" applyFont="1" applyBorder="1" applyAlignment="1">
      <alignment horizontal="right" vertical="center"/>
    </xf>
    <xf numFmtId="0" fontId="11" fillId="0" borderId="15" xfId="0" applyFont="1" applyBorder="1" applyAlignment="1">
      <alignment horizontal="centerContinuous" vertical="center"/>
    </xf>
    <xf numFmtId="0" fontId="11" fillId="0" borderId="18" xfId="0" applyFont="1" applyBorder="1" applyAlignment="1">
      <alignment horizontal="centerContinuous" vertical="center"/>
    </xf>
    <xf numFmtId="0" fontId="10" fillId="0" borderId="0" xfId="0" applyFont="1" applyBorder="1" applyAlignment="1">
      <alignment horizontal="centerContinuous" vertical="center"/>
    </xf>
    <xf numFmtId="0" fontId="10" fillId="0" borderId="18" xfId="0" applyFont="1" applyBorder="1" applyAlignment="1">
      <alignment horizontal="left" vertical="center"/>
    </xf>
    <xf numFmtId="0" fontId="10" fillId="0" borderId="18" xfId="0" applyFont="1" applyBorder="1" applyAlignment="1">
      <alignment horizontal="center" vertical="distributed" textRotation="255"/>
    </xf>
    <xf numFmtId="0" fontId="10" fillId="0" borderId="18" xfId="0" applyFont="1" applyBorder="1" applyAlignment="1">
      <alignment horizontal="distributed" vertical="distributed" textRotation="255"/>
    </xf>
    <xf numFmtId="0" fontId="21" fillId="0" borderId="0" xfId="0" applyFont="1" applyBorder="1" applyAlignment="1" applyProtection="1">
      <alignment vertical="center"/>
    </xf>
    <xf numFmtId="0" fontId="22" fillId="0" borderId="0" xfId="0" applyFont="1" applyBorder="1" applyAlignment="1" applyProtection="1">
      <alignment vertical="center"/>
    </xf>
    <xf numFmtId="0" fontId="3" fillId="0" borderId="0" xfId="0" applyFont="1" applyBorder="1" applyProtection="1"/>
    <xf numFmtId="0" fontId="23" fillId="0" borderId="0" xfId="0" applyFont="1" applyBorder="1" applyAlignment="1" applyProtection="1">
      <alignment horizontal="centerContinuous"/>
    </xf>
    <xf numFmtId="0" fontId="10" fillId="0" borderId="0" xfId="0" applyFont="1" applyBorder="1" applyProtection="1"/>
    <xf numFmtId="0" fontId="10" fillId="0" borderId="0" xfId="41" applyNumberFormat="1" applyFont="1" applyProtection="1"/>
    <xf numFmtId="0" fontId="6" fillId="0" borderId="0" xfId="0" applyFont="1" applyBorder="1" applyProtection="1"/>
    <xf numFmtId="0" fontId="10" fillId="0" borderId="11" xfId="0" applyFont="1" applyBorder="1" applyAlignment="1" applyProtection="1">
      <alignment horizontal="left"/>
    </xf>
    <xf numFmtId="0" fontId="10" fillId="0" borderId="12" xfId="0" applyFont="1" applyBorder="1" applyProtection="1"/>
    <xf numFmtId="0" fontId="10" fillId="0" borderId="12" xfId="41" applyNumberFormat="1" applyFont="1" applyBorder="1" applyProtection="1"/>
    <xf numFmtId="0" fontId="10" fillId="0" borderId="21" xfId="0" applyFont="1" applyBorder="1" applyAlignment="1" applyProtection="1">
      <alignment horizontal="centerContinuous"/>
    </xf>
    <xf numFmtId="0" fontId="10" fillId="0" borderId="13" xfId="0" applyFont="1" applyBorder="1" applyAlignment="1" applyProtection="1">
      <alignment horizontal="centerContinuous"/>
    </xf>
    <xf numFmtId="0" fontId="6" fillId="0" borderId="13" xfId="0" applyFont="1" applyBorder="1" applyAlignment="1" applyProtection="1">
      <alignment horizontal="centerContinuous"/>
    </xf>
    <xf numFmtId="0" fontId="10" fillId="0" borderId="20" xfId="0" applyFont="1" applyBorder="1" applyAlignment="1" applyProtection="1">
      <alignment horizontal="centerContinuous"/>
    </xf>
    <xf numFmtId="0" fontId="10" fillId="0" borderId="0" xfId="0" applyFont="1" applyBorder="1" applyAlignment="1" applyProtection="1">
      <alignment horizontal="centerContinuous" vertical="center"/>
    </xf>
    <xf numFmtId="0" fontId="10" fillId="0" borderId="22" xfId="0" applyFont="1" applyBorder="1" applyAlignment="1" applyProtection="1">
      <alignment horizontal="centerContinuous" vertical="center"/>
    </xf>
    <xf numFmtId="0" fontId="10" fillId="0" borderId="18" xfId="0" applyFont="1" applyBorder="1" applyAlignment="1" applyProtection="1">
      <alignment horizontal="centerContinuous" vertical="center"/>
    </xf>
    <xf numFmtId="0" fontId="10" fillId="0" borderId="10" xfId="0" applyFont="1" applyBorder="1" applyAlignment="1" applyProtection="1">
      <alignment horizontal="centerContinuous"/>
    </xf>
    <xf numFmtId="0" fontId="6" fillId="0" borderId="10" xfId="0" applyFont="1" applyBorder="1" applyAlignment="1" applyProtection="1">
      <alignment horizontal="centerContinuous"/>
    </xf>
    <xf numFmtId="0" fontId="24" fillId="0" borderId="10" xfId="0" applyFont="1" applyBorder="1" applyAlignment="1" applyProtection="1">
      <alignment horizontal="centerContinuous"/>
    </xf>
    <xf numFmtId="0" fontId="10" fillId="0" borderId="23" xfId="0" applyFont="1" applyBorder="1" applyAlignment="1" applyProtection="1">
      <alignment horizontal="centerContinuous"/>
    </xf>
    <xf numFmtId="0" fontId="10" fillId="0" borderId="14" xfId="0" applyFont="1" applyBorder="1" applyAlignment="1" applyProtection="1">
      <alignment horizontal="left"/>
    </xf>
    <xf numFmtId="0" fontId="10" fillId="0" borderId="22" xfId="0" applyFont="1" applyBorder="1" applyAlignment="1" applyProtection="1">
      <alignment horizontal="centerContinuous"/>
    </xf>
    <xf numFmtId="0" fontId="6" fillId="0" borderId="0" xfId="0" applyFont="1" applyBorder="1" applyAlignment="1" applyProtection="1">
      <alignment horizontal="centerContinuous"/>
    </xf>
    <xf numFmtId="0" fontId="10" fillId="0" borderId="10" xfId="0" applyFont="1" applyBorder="1" applyAlignment="1" applyProtection="1">
      <alignment horizontal="centerContinuous" vertical="center"/>
    </xf>
    <xf numFmtId="0" fontId="24" fillId="0" borderId="14" xfId="0" applyFont="1" applyBorder="1" applyAlignment="1" applyProtection="1">
      <alignment horizontal="center" vertical="distributed" textRotation="255"/>
    </xf>
    <xf numFmtId="0" fontId="10" fillId="0" borderId="14" xfId="0" applyFont="1" applyBorder="1" applyAlignment="1" applyProtection="1">
      <alignment horizontal="center" vertical="center" textRotation="255"/>
    </xf>
    <xf numFmtId="0" fontId="24" fillId="0" borderId="17" xfId="0" applyFont="1" applyBorder="1" applyAlignment="1" applyProtection="1">
      <alignment horizontal="center" vertical="distributed" textRotation="255"/>
    </xf>
    <xf numFmtId="0" fontId="10" fillId="0" borderId="18" xfId="0" applyFont="1" applyBorder="1" applyProtection="1"/>
    <xf numFmtId="0" fontId="10" fillId="0" borderId="0" xfId="0" applyFont="1" applyBorder="1" applyAlignment="1" applyProtection="1">
      <alignment horizontal="left" vertical="center"/>
    </xf>
    <xf numFmtId="0" fontId="10" fillId="0" borderId="14" xfId="0" applyFont="1" applyBorder="1" applyAlignment="1" applyProtection="1">
      <alignment horizontal="left" vertical="distributed"/>
    </xf>
    <xf numFmtId="0" fontId="10" fillId="0" borderId="14" xfId="0" applyFont="1" applyBorder="1" applyAlignment="1" applyProtection="1">
      <alignment horizontal="distributed" vertical="distributed" textRotation="255"/>
    </xf>
    <xf numFmtId="0" fontId="10" fillId="0" borderId="14" xfId="41" applyNumberFormat="1" applyFont="1" applyBorder="1" applyAlignment="1" applyProtection="1">
      <alignment horizontal="distributed" vertical="distributed" textRotation="255"/>
    </xf>
    <xf numFmtId="0" fontId="10" fillId="0" borderId="14" xfId="0" applyFont="1" applyBorder="1" applyProtection="1"/>
    <xf numFmtId="0" fontId="10" fillId="0" borderId="24" xfId="0" applyFont="1" applyBorder="1" applyProtection="1"/>
    <xf numFmtId="0" fontId="10" fillId="0" borderId="17" xfId="0" applyFont="1" applyBorder="1" applyProtection="1"/>
    <xf numFmtId="181" fontId="13" fillId="0" borderId="25" xfId="0" applyNumberFormat="1" applyFont="1" applyBorder="1" applyAlignment="1" applyProtection="1">
      <alignment horizontal="right" vertical="center"/>
      <protection locked="0"/>
    </xf>
    <xf numFmtId="181" fontId="13" fillId="0" borderId="25" xfId="41" applyNumberFormat="1" applyFont="1" applyBorder="1" applyAlignment="1" applyProtection="1">
      <alignment horizontal="right" vertical="center"/>
      <protection locked="0"/>
    </xf>
    <xf numFmtId="181" fontId="13" fillId="0" borderId="25" xfId="0" applyNumberFormat="1" applyFont="1" applyBorder="1" applyAlignment="1" applyProtection="1">
      <alignment horizontal="right" vertical="center"/>
    </xf>
    <xf numFmtId="181" fontId="9" fillId="0" borderId="28" xfId="0" applyNumberFormat="1" applyFont="1" applyBorder="1" applyAlignment="1" applyProtection="1">
      <alignment horizontal="center"/>
    </xf>
    <xf numFmtId="176" fontId="9" fillId="0" borderId="25" xfId="0" applyNumberFormat="1" applyFont="1" applyBorder="1" applyAlignment="1" applyProtection="1">
      <alignment horizontal="right" vertical="center"/>
      <protection locked="0"/>
    </xf>
    <xf numFmtId="176" fontId="9" fillId="0" borderId="25" xfId="0" applyNumberFormat="1" applyFont="1" applyBorder="1" applyAlignment="1" applyProtection="1">
      <alignment horizontal="right" vertical="center"/>
    </xf>
    <xf numFmtId="0" fontId="11" fillId="0" borderId="0" xfId="0" applyFont="1" applyProtection="1"/>
    <xf numFmtId="0" fontId="11" fillId="0" borderId="18" xfId="0" applyFont="1" applyBorder="1" applyAlignment="1" applyProtection="1">
      <alignment horizontal="centerContinuous" vertical="top"/>
    </xf>
    <xf numFmtId="0" fontId="11" fillId="0" borderId="29" xfId="0" applyFont="1" applyBorder="1" applyAlignment="1" applyProtection="1">
      <alignment horizontal="centerContinuous" vertical="center"/>
    </xf>
    <xf numFmtId="179" fontId="13" fillId="0" borderId="16" xfId="0" applyNumberFormat="1" applyFont="1" applyBorder="1" applyAlignment="1" applyProtection="1">
      <alignment horizontal="right" vertical="center"/>
      <protection locked="0"/>
    </xf>
    <xf numFmtId="179" fontId="13" fillId="0" borderId="16" xfId="41" applyNumberFormat="1" applyFont="1" applyBorder="1" applyAlignment="1" applyProtection="1">
      <alignment horizontal="right" vertical="center"/>
      <protection locked="0"/>
    </xf>
    <xf numFmtId="179" fontId="13" fillId="0" borderId="16" xfId="0" applyNumberFormat="1" applyFont="1" applyBorder="1" applyAlignment="1" applyProtection="1">
      <alignment horizontal="right" vertical="center"/>
    </xf>
    <xf numFmtId="180" fontId="9" fillId="0" borderId="30" xfId="0" applyNumberFormat="1" applyFont="1" applyBorder="1" applyAlignment="1" applyProtection="1">
      <alignment horizontal="center"/>
    </xf>
    <xf numFmtId="0" fontId="12" fillId="0" borderId="0" xfId="0" applyFont="1" applyProtection="1"/>
    <xf numFmtId="0" fontId="11" fillId="0" borderId="11" xfId="0" applyFont="1" applyBorder="1" applyProtection="1"/>
    <xf numFmtId="0" fontId="11" fillId="0" borderId="12" xfId="0" applyFont="1" applyBorder="1" applyAlignment="1" applyProtection="1">
      <alignment horizontal="centerContinuous" vertical="center"/>
    </xf>
    <xf numFmtId="0" fontId="11" fillId="0" borderId="0" xfId="0" applyFont="1" applyBorder="1" applyAlignment="1" applyProtection="1">
      <alignment horizontal="centerContinuous"/>
    </xf>
    <xf numFmtId="0" fontId="11" fillId="0" borderId="25" xfId="0" applyFont="1" applyBorder="1" applyAlignment="1" applyProtection="1">
      <alignment horizontal="centerContinuous" vertical="center"/>
    </xf>
    <xf numFmtId="0" fontId="11" fillId="0" borderId="14" xfId="0" applyFont="1" applyBorder="1" applyProtection="1"/>
    <xf numFmtId="0" fontId="11" fillId="0" borderId="0" xfId="0" applyFont="1" applyBorder="1" applyAlignment="1" applyProtection="1">
      <alignment horizontal="centerContinuous" vertical="center"/>
    </xf>
    <xf numFmtId="0" fontId="11" fillId="0" borderId="16" xfId="0" applyFont="1" applyBorder="1" applyAlignment="1" applyProtection="1">
      <alignment horizontal="center" vertical="top"/>
    </xf>
    <xf numFmtId="0" fontId="11" fillId="0" borderId="25" xfId="0" applyFont="1" applyBorder="1" applyAlignment="1" applyProtection="1">
      <alignment horizontal="center" vertical="center"/>
    </xf>
    <xf numFmtId="0" fontId="11" fillId="0" borderId="10" xfId="0" applyFont="1" applyBorder="1" applyAlignment="1" applyProtection="1">
      <alignment horizontal="centerContinuous" vertical="center"/>
    </xf>
    <xf numFmtId="0" fontId="11" fillId="0" borderId="17" xfId="0" applyFont="1" applyBorder="1" applyAlignment="1" applyProtection="1">
      <alignment horizontal="center" vertical="center"/>
    </xf>
    <xf numFmtId="0" fontId="11" fillId="0" borderId="17" xfId="0" applyFont="1" applyBorder="1" applyAlignment="1" applyProtection="1">
      <alignment horizontal="center" vertical="top"/>
    </xf>
    <xf numFmtId="0" fontId="11" fillId="0" borderId="17" xfId="0" applyFont="1" applyBorder="1" applyAlignment="1" applyProtection="1">
      <alignment horizontal="center"/>
    </xf>
    <xf numFmtId="0" fontId="11" fillId="0" borderId="25" xfId="0" applyFont="1" applyBorder="1" applyAlignment="1" applyProtection="1">
      <alignment horizontal="center" vertical="top"/>
    </xf>
    <xf numFmtId="0" fontId="11" fillId="0" borderId="16" xfId="0" applyFont="1" applyBorder="1" applyAlignment="1" applyProtection="1">
      <alignment horizontal="center" vertical="center"/>
    </xf>
    <xf numFmtId="0" fontId="11" fillId="0" borderId="0" xfId="0" applyFont="1" applyBorder="1" applyAlignment="1" applyProtection="1">
      <alignment horizontal="center" vertical="top"/>
    </xf>
    <xf numFmtId="0" fontId="11" fillId="0" borderId="31" xfId="0" applyFont="1" applyBorder="1" applyProtection="1"/>
    <xf numFmtId="0" fontId="11" fillId="0" borderId="0" xfId="0" applyFont="1" applyBorder="1" applyProtection="1"/>
    <xf numFmtId="0" fontId="11" fillId="0" borderId="14" xfId="0" applyFont="1" applyBorder="1" applyAlignment="1" applyProtection="1">
      <alignment horizontal="centerContinuous"/>
    </xf>
    <xf numFmtId="0" fontId="11" fillId="0" borderId="18" xfId="0" applyFont="1" applyBorder="1" applyProtection="1"/>
    <xf numFmtId="0" fontId="11" fillId="0" borderId="14" xfId="0" applyFont="1" applyBorder="1" applyAlignment="1" applyProtection="1">
      <alignment horizontal="center"/>
    </xf>
    <xf numFmtId="0" fontId="11" fillId="0" borderId="17" xfId="0" applyFont="1" applyBorder="1" applyAlignment="1" applyProtection="1">
      <alignment horizontal="centerContinuous" vertical="center"/>
    </xf>
    <xf numFmtId="0" fontId="11" fillId="0" borderId="17" xfId="0" applyFont="1" applyBorder="1" applyAlignment="1" applyProtection="1">
      <alignment horizontal="centerContinuous" vertical="top"/>
    </xf>
    <xf numFmtId="0" fontId="11" fillId="0" borderId="17" xfId="0" applyFont="1" applyBorder="1" applyAlignment="1" applyProtection="1">
      <alignment horizontal="centerContinuous"/>
    </xf>
    <xf numFmtId="0" fontId="11" fillId="0" borderId="16" xfId="0" applyFont="1" applyBorder="1" applyAlignment="1" applyProtection="1">
      <alignment horizontal="centerContinuous" vertical="center"/>
    </xf>
    <xf numFmtId="0" fontId="11" fillId="0" borderId="18" xfId="0" applyFont="1" applyBorder="1" applyAlignment="1" applyProtection="1">
      <alignment horizontal="center"/>
    </xf>
    <xf numFmtId="0" fontId="11" fillId="0" borderId="27" xfId="0" applyFont="1" applyBorder="1" applyAlignment="1" applyProtection="1">
      <alignment horizontal="center" vertical="center"/>
    </xf>
    <xf numFmtId="181" fontId="13" fillId="0" borderId="25" xfId="41" applyNumberFormat="1" applyFont="1" applyBorder="1" applyAlignment="1" applyProtection="1">
      <alignment horizontal="right" vertical="center"/>
    </xf>
    <xf numFmtId="0" fontId="11" fillId="0" borderId="18" xfId="0" applyFont="1" applyBorder="1" applyAlignment="1" applyProtection="1">
      <alignment horizontal="centerContinuous" vertical="center"/>
    </xf>
    <xf numFmtId="180" fontId="9" fillId="0" borderId="29" xfId="28" applyNumberFormat="1" applyFont="1" applyBorder="1" applyAlignment="1" applyProtection="1">
      <alignment horizontal="center"/>
    </xf>
    <xf numFmtId="179" fontId="9" fillId="0" borderId="29" xfId="0" applyNumberFormat="1" applyFont="1" applyBorder="1" applyAlignment="1" applyProtection="1">
      <alignment horizontal="center"/>
    </xf>
    <xf numFmtId="180" fontId="9" fillId="0" borderId="19" xfId="28" applyNumberFormat="1" applyFont="1" applyBorder="1" applyAlignment="1" applyProtection="1">
      <alignment horizontal="center"/>
    </xf>
    <xf numFmtId="179" fontId="9" fillId="0" borderId="18" xfId="0" applyNumberFormat="1" applyFont="1" applyBorder="1" applyAlignment="1" applyProtection="1">
      <alignment horizontal="center"/>
    </xf>
    <xf numFmtId="0" fontId="11" fillId="0" borderId="0" xfId="0" applyFont="1" applyAlignment="1" applyProtection="1"/>
    <xf numFmtId="0" fontId="10" fillId="0" borderId="0" xfId="0" applyFont="1" applyAlignment="1" applyProtection="1"/>
    <xf numFmtId="0" fontId="10" fillId="0" borderId="0" xfId="41" applyNumberFormat="1" applyFont="1" applyAlignment="1" applyProtection="1"/>
    <xf numFmtId="0" fontId="21" fillId="0" borderId="0" xfId="0" applyFont="1" applyBorder="1" applyAlignment="1" applyProtection="1">
      <alignment horizontal="centerContinuous" vertical="center"/>
    </xf>
    <xf numFmtId="0" fontId="21" fillId="0" borderId="0" xfId="0" applyFont="1" applyAlignment="1" applyProtection="1">
      <alignment horizontal="centerContinuous" vertical="center"/>
    </xf>
    <xf numFmtId="0" fontId="23" fillId="0" borderId="0" xfId="0" applyFont="1" applyBorder="1" applyAlignment="1" applyProtection="1">
      <alignment horizontal="centerContinuous"/>
      <protection locked="0"/>
    </xf>
    <xf numFmtId="0" fontId="10" fillId="0" borderId="13" xfId="0" applyFont="1" applyBorder="1" applyProtection="1"/>
    <xf numFmtId="0" fontId="10" fillId="0" borderId="11" xfId="0" applyFont="1" applyBorder="1" applyProtection="1"/>
    <xf numFmtId="0" fontId="10" fillId="0" borderId="0" xfId="0" applyFont="1" applyBorder="1" applyAlignment="1" applyProtection="1">
      <alignment horizontal="right"/>
    </xf>
    <xf numFmtId="0" fontId="10" fillId="0" borderId="0" xfId="0" applyFont="1" applyBorder="1" applyAlignment="1" applyProtection="1"/>
    <xf numFmtId="0" fontId="10" fillId="0" borderId="10" xfId="0" applyFont="1" applyBorder="1" applyAlignment="1" applyProtection="1">
      <alignment horizontal="left" vertical="center"/>
    </xf>
    <xf numFmtId="0" fontId="10" fillId="0" borderId="11" xfId="0" applyFont="1" applyBorder="1" applyAlignment="1" applyProtection="1">
      <alignment horizontal="centerContinuous" vertical="center"/>
    </xf>
    <xf numFmtId="176" fontId="20" fillId="0" borderId="14" xfId="0" applyNumberFormat="1" applyFont="1" applyBorder="1" applyAlignment="1" applyProtection="1">
      <alignment horizontal="right"/>
      <protection locked="0"/>
    </xf>
    <xf numFmtId="176" fontId="20" fillId="0" borderId="14" xfId="0" applyNumberFormat="1" applyFont="1" applyBorder="1" applyAlignment="1" applyProtection="1">
      <alignment horizontal="right"/>
    </xf>
    <xf numFmtId="181" fontId="13" fillId="0" borderId="14" xfId="0" applyNumberFormat="1" applyFont="1" applyBorder="1" applyAlignment="1" applyProtection="1">
      <alignment horizontal="right" vertical="center"/>
    </xf>
    <xf numFmtId="0" fontId="10" fillId="0" borderId="29" xfId="0" applyFont="1" applyBorder="1" applyAlignment="1" applyProtection="1">
      <alignment horizontal="centerContinuous" vertical="center"/>
    </xf>
    <xf numFmtId="179" fontId="20" fillId="0" borderId="18" xfId="0" applyNumberFormat="1" applyFont="1" applyBorder="1" applyAlignment="1" applyProtection="1">
      <alignment horizontal="right" vertical="center"/>
      <protection locked="0"/>
    </xf>
    <xf numFmtId="179" fontId="20" fillId="0" borderId="18" xfId="0" applyNumberFormat="1" applyFont="1" applyBorder="1" applyAlignment="1" applyProtection="1">
      <alignment horizontal="right" vertical="center"/>
    </xf>
    <xf numFmtId="180" fontId="13" fillId="0" borderId="18" xfId="0" applyNumberFormat="1" applyFont="1" applyBorder="1" applyAlignment="1" applyProtection="1">
      <alignment horizontal="right" vertical="center"/>
    </xf>
    <xf numFmtId="0" fontId="10" fillId="0" borderId="14" xfId="0" applyFont="1" applyBorder="1" applyAlignment="1" applyProtection="1">
      <alignment horizontal="centerContinuous"/>
    </xf>
    <xf numFmtId="0" fontId="10" fillId="0" borderId="14" xfId="0" applyFont="1" applyBorder="1" applyAlignment="1" applyProtection="1">
      <alignment horizontal="centerContinuous" vertical="top"/>
    </xf>
    <xf numFmtId="0" fontId="10" fillId="0" borderId="0" xfId="0" applyFont="1" applyBorder="1" applyAlignment="1" applyProtection="1">
      <alignment horizontal="centerContinuous" vertical="top"/>
    </xf>
    <xf numFmtId="0" fontId="10" fillId="0" borderId="0" xfId="0" applyFont="1" applyBorder="1" applyAlignment="1" applyProtection="1">
      <alignment vertical="top"/>
    </xf>
    <xf numFmtId="0" fontId="10" fillId="0" borderId="29" xfId="0" applyFont="1" applyBorder="1" applyAlignment="1" applyProtection="1"/>
    <xf numFmtId="180" fontId="13" fillId="0" borderId="29" xfId="0" applyNumberFormat="1" applyFont="1" applyBorder="1" applyAlignment="1" applyProtection="1">
      <alignment horizontal="right"/>
    </xf>
    <xf numFmtId="179" fontId="13" fillId="0" borderId="18" xfId="0" applyNumberFormat="1" applyFont="1" applyBorder="1" applyAlignment="1" applyProtection="1">
      <alignment horizontal="right"/>
    </xf>
    <xf numFmtId="180" fontId="13" fillId="0" borderId="19" xfId="0" applyNumberFormat="1" applyFont="1" applyBorder="1" applyAlignment="1" applyProtection="1">
      <alignment horizontal="right"/>
    </xf>
    <xf numFmtId="0" fontId="21" fillId="0" borderId="0" xfId="43" applyFont="1" applyBorder="1" applyAlignment="1" applyProtection="1">
      <alignment horizontal="centerContinuous" vertical="center"/>
    </xf>
    <xf numFmtId="0" fontId="19" fillId="0" borderId="0" xfId="43" applyFont="1" applyAlignment="1" applyProtection="1">
      <alignment horizontal="centerContinuous" vertical="center"/>
    </xf>
    <xf numFmtId="0" fontId="6" fillId="0" borderId="0" xfId="43" applyFont="1" applyAlignment="1" applyProtection="1">
      <alignment horizontal="centerContinuous" vertical="center"/>
    </xf>
    <xf numFmtId="0" fontId="6" fillId="0" borderId="0" xfId="43" applyFont="1" applyAlignment="1" applyProtection="1">
      <alignment horizontal="center" vertical="center"/>
    </xf>
    <xf numFmtId="0" fontId="3" fillId="0" borderId="0" xfId="43" applyFont="1" applyProtection="1"/>
    <xf numFmtId="0" fontId="4" fillId="0" borderId="0" xfId="43" applyProtection="1"/>
    <xf numFmtId="0" fontId="10" fillId="0" borderId="0" xfId="43" applyFont="1" applyAlignment="1" applyProtection="1">
      <alignment horizontal="centerContinuous"/>
    </xf>
    <xf numFmtId="0" fontId="10" fillId="0" borderId="0" xfId="43" applyFont="1" applyAlignment="1" applyProtection="1">
      <alignment horizontal="left"/>
      <protection locked="0"/>
    </xf>
    <xf numFmtId="0" fontId="26" fillId="0" borderId="0" xfId="43" applyFont="1" applyBorder="1" applyAlignment="1" applyProtection="1">
      <alignment horizontal="centerContinuous"/>
    </xf>
    <xf numFmtId="0" fontId="3" fillId="0" borderId="0" xfId="43" applyFont="1" applyAlignment="1" applyProtection="1">
      <alignment horizontal="centerContinuous" vertical="center"/>
    </xf>
    <xf numFmtId="0" fontId="27" fillId="0" borderId="0" xfId="43" applyFont="1" applyBorder="1" applyAlignment="1" applyProtection="1">
      <alignment horizontal="centerContinuous"/>
    </xf>
    <xf numFmtId="0" fontId="4" fillId="0" borderId="0" xfId="43" applyFont="1" applyAlignment="1" applyProtection="1">
      <alignment horizontal="left" vertical="center"/>
    </xf>
    <xf numFmtId="0" fontId="8" fillId="0" borderId="0" xfId="43" applyFont="1" applyAlignment="1" applyProtection="1">
      <alignment horizontal="left" vertical="top"/>
    </xf>
    <xf numFmtId="0" fontId="8" fillId="0" borderId="0" xfId="43" applyFont="1" applyAlignment="1" applyProtection="1">
      <alignment vertical="top"/>
    </xf>
    <xf numFmtId="0" fontId="3" fillId="0" borderId="0" xfId="43" applyFont="1" applyBorder="1" applyAlignment="1" applyProtection="1">
      <alignment horizontal="right"/>
    </xf>
    <xf numFmtId="0" fontId="4" fillId="0" borderId="10" xfId="43" applyFont="1" applyBorder="1" applyAlignment="1" applyProtection="1">
      <alignment horizontal="centerContinuous"/>
    </xf>
    <xf numFmtId="0" fontId="8" fillId="0" borderId="10" xfId="43" applyFont="1" applyBorder="1" applyAlignment="1" applyProtection="1">
      <alignment horizontal="centerContinuous"/>
    </xf>
    <xf numFmtId="0" fontId="10" fillId="0" borderId="0" xfId="43" applyFont="1" applyProtection="1"/>
    <xf numFmtId="0" fontId="10" fillId="0" borderId="0" xfId="43" applyFont="1" applyBorder="1" applyProtection="1"/>
    <xf numFmtId="0" fontId="3" fillId="0" borderId="0" xfId="43" applyFont="1" applyAlignment="1" applyProtection="1">
      <alignment vertical="center"/>
    </xf>
    <xf numFmtId="0" fontId="6" fillId="0" borderId="0" xfId="43" applyFont="1" applyBorder="1" applyProtection="1"/>
    <xf numFmtId="0" fontId="10" fillId="0" borderId="15" xfId="43" applyFont="1" applyBorder="1" applyAlignment="1" applyProtection="1">
      <alignment horizontal="centerContinuous" vertical="center"/>
    </xf>
    <xf numFmtId="0" fontId="6" fillId="0" borderId="13" xfId="43" applyFont="1" applyBorder="1" applyAlignment="1" applyProtection="1">
      <alignment horizontal="centerContinuous"/>
    </xf>
    <xf numFmtId="0" fontId="6" fillId="0" borderId="13" xfId="43" applyFont="1" applyBorder="1" applyAlignment="1" applyProtection="1">
      <alignment horizontal="centerContinuous" vertical="center"/>
    </xf>
    <xf numFmtId="0" fontId="10" fillId="0" borderId="13" xfId="43" applyFont="1" applyBorder="1" applyAlignment="1" applyProtection="1">
      <alignment horizontal="centerContinuous" vertical="center"/>
    </xf>
    <xf numFmtId="0" fontId="10" fillId="0" borderId="11" xfId="43" applyFont="1" applyBorder="1" applyAlignment="1" applyProtection="1">
      <alignment horizontal="center"/>
    </xf>
    <xf numFmtId="0" fontId="11" fillId="0" borderId="14" xfId="43" applyFont="1" applyBorder="1" applyAlignment="1" applyProtection="1">
      <alignment horizontal="centerContinuous"/>
    </xf>
    <xf numFmtId="0" fontId="11" fillId="0" borderId="14" xfId="43" applyFont="1" applyBorder="1" applyAlignment="1" applyProtection="1">
      <alignment horizontal="center"/>
    </xf>
    <xf numFmtId="0" fontId="11" fillId="0" borderId="14" xfId="43" applyFont="1" applyBorder="1" applyAlignment="1" applyProtection="1"/>
    <xf numFmtId="0" fontId="11" fillId="0" borderId="14" xfId="43" applyFont="1" applyBorder="1" applyAlignment="1" applyProtection="1">
      <alignment vertical="center"/>
    </xf>
    <xf numFmtId="0" fontId="11" fillId="0" borderId="0" xfId="43" applyFont="1" applyAlignment="1" applyProtection="1">
      <alignment horizontal="center" vertical="center"/>
    </xf>
    <xf numFmtId="0" fontId="10" fillId="0" borderId="14" xfId="43" applyFont="1" applyBorder="1" applyAlignment="1" applyProtection="1">
      <alignment horizontal="center" vertical="center"/>
    </xf>
    <xf numFmtId="0" fontId="10" fillId="0" borderId="17" xfId="43" applyFont="1" applyBorder="1" applyAlignment="1" applyProtection="1">
      <alignment horizontal="center" vertical="center"/>
    </xf>
    <xf numFmtId="0" fontId="10" fillId="0" borderId="14" xfId="43" applyFont="1" applyBorder="1" applyAlignment="1" applyProtection="1">
      <alignment horizontal="centerContinuous" vertical="center"/>
    </xf>
    <xf numFmtId="0" fontId="10" fillId="0" borderId="0" xfId="43" applyFont="1" applyAlignment="1" applyProtection="1">
      <alignment horizontal="center" vertical="center"/>
    </xf>
    <xf numFmtId="0" fontId="11" fillId="0" borderId="17" xfId="43" applyFont="1" applyBorder="1" applyAlignment="1" applyProtection="1">
      <alignment horizontal="center"/>
    </xf>
    <xf numFmtId="0" fontId="10" fillId="0" borderId="18" xfId="43" applyFont="1" applyBorder="1" applyAlignment="1" applyProtection="1">
      <alignment horizontal="centerContinuous" vertical="center"/>
    </xf>
    <xf numFmtId="0" fontId="10" fillId="0" borderId="16" xfId="43" applyFont="1" applyBorder="1" applyAlignment="1" applyProtection="1">
      <alignment horizontal="center" vertical="center"/>
    </xf>
    <xf numFmtId="0" fontId="10" fillId="0" borderId="18" xfId="43" applyFont="1" applyBorder="1" applyAlignment="1" applyProtection="1">
      <alignment vertical="center"/>
    </xf>
    <xf numFmtId="0" fontId="10" fillId="0" borderId="18" xfId="43" applyFont="1" applyBorder="1" applyAlignment="1" applyProtection="1">
      <alignment horizontal="center" vertical="top" textRotation="255"/>
    </xf>
    <xf numFmtId="0" fontId="10" fillId="0" borderId="10" xfId="43" applyFont="1" applyBorder="1" applyAlignment="1" applyProtection="1">
      <alignment horizontal="centerContinuous" vertical="center"/>
    </xf>
    <xf numFmtId="179" fontId="20" fillId="0" borderId="18" xfId="43" applyNumberFormat="1" applyFont="1" applyBorder="1" applyAlignment="1" applyProtection="1">
      <alignment horizontal="right" vertical="center"/>
      <protection locked="0"/>
    </xf>
    <xf numFmtId="179" fontId="20" fillId="0" borderId="16" xfId="43" applyNumberFormat="1" applyFont="1" applyBorder="1" applyAlignment="1" applyProtection="1">
      <alignment horizontal="right" vertical="center"/>
      <protection locked="0"/>
    </xf>
    <xf numFmtId="179" fontId="20" fillId="0" borderId="18" xfId="43" applyNumberFormat="1" applyFont="1" applyBorder="1" applyAlignment="1" applyProtection="1">
      <alignment horizontal="right" vertical="center"/>
    </xf>
    <xf numFmtId="179" fontId="20" fillId="0" borderId="32" xfId="43" applyNumberFormat="1" applyFont="1" applyBorder="1" applyAlignment="1" applyProtection="1">
      <alignment horizontal="right" vertical="center"/>
      <protection locked="0"/>
    </xf>
    <xf numFmtId="179" fontId="20" fillId="0" borderId="33" xfId="43" applyNumberFormat="1" applyFont="1" applyBorder="1" applyAlignment="1" applyProtection="1">
      <alignment horizontal="right" vertical="center"/>
    </xf>
    <xf numFmtId="0" fontId="10" fillId="0" borderId="10" xfId="43" applyFont="1" applyBorder="1" applyAlignment="1" applyProtection="1">
      <alignment horizontal="centerContinuous"/>
    </xf>
    <xf numFmtId="0" fontId="10" fillId="0" borderId="34" xfId="43" applyFont="1" applyBorder="1" applyAlignment="1" applyProtection="1">
      <alignment horizontal="centerContinuous" vertical="center"/>
    </xf>
    <xf numFmtId="0" fontId="10" fillId="0" borderId="35" xfId="43" applyFont="1" applyBorder="1" applyAlignment="1" applyProtection="1">
      <alignment horizontal="centerContinuous" vertical="center"/>
    </xf>
    <xf numFmtId="179" fontId="20" fillId="0" borderId="34" xfId="43" applyNumberFormat="1" applyFont="1" applyBorder="1" applyAlignment="1" applyProtection="1">
      <alignment horizontal="right" vertical="center"/>
    </xf>
    <xf numFmtId="179" fontId="20" fillId="0" borderId="37" xfId="43" applyNumberFormat="1" applyFont="1" applyBorder="1" applyAlignment="1" applyProtection="1">
      <alignment horizontal="right" vertical="center"/>
    </xf>
    <xf numFmtId="179" fontId="20" fillId="0" borderId="38" xfId="43" applyNumberFormat="1" applyFont="1" applyBorder="1" applyAlignment="1" applyProtection="1">
      <alignment horizontal="right" vertical="center"/>
    </xf>
    <xf numFmtId="179" fontId="20" fillId="0" borderId="19" xfId="43" applyNumberFormat="1" applyFont="1" applyBorder="1" applyAlignment="1" applyProtection="1">
      <alignment horizontal="right" vertical="center"/>
      <protection locked="0"/>
    </xf>
    <xf numFmtId="179" fontId="20" fillId="0" borderId="29" xfId="43" applyNumberFormat="1" applyFont="1" applyBorder="1" applyAlignment="1" applyProtection="1">
      <alignment horizontal="right" vertical="center"/>
      <protection locked="0"/>
    </xf>
    <xf numFmtId="0" fontId="10" fillId="0" borderId="0" xfId="43" applyFont="1" applyBorder="1" applyAlignment="1" applyProtection="1">
      <alignment horizontal="centerContinuous" vertical="center"/>
    </xf>
    <xf numFmtId="0" fontId="4" fillId="0" borderId="0" xfId="43" applyBorder="1" applyAlignment="1" applyProtection="1">
      <alignment horizontal="centerContinuous" vertical="center"/>
    </xf>
    <xf numFmtId="0" fontId="10" fillId="0" borderId="0" xfId="43" applyFont="1" applyAlignment="1" applyProtection="1">
      <alignment vertical="center"/>
    </xf>
    <xf numFmtId="0" fontId="4" fillId="0" borderId="0" xfId="43" applyAlignment="1" applyProtection="1">
      <alignment vertical="center"/>
    </xf>
    <xf numFmtId="0" fontId="10" fillId="0" borderId="0" xfId="43" applyFont="1" applyAlignment="1" applyProtection="1">
      <alignment horizontal="left"/>
    </xf>
    <xf numFmtId="0" fontId="10" fillId="0" borderId="0" xfId="43" applyFont="1" applyBorder="1" applyAlignment="1" applyProtection="1">
      <alignment vertical="center"/>
    </xf>
    <xf numFmtId="0" fontId="4" fillId="0" borderId="0" xfId="43"/>
    <xf numFmtId="0" fontId="10" fillId="0" borderId="17" xfId="0" applyFont="1" applyBorder="1" applyAlignment="1" applyProtection="1">
      <alignment horizontal="center" vertical="center"/>
    </xf>
    <xf numFmtId="0" fontId="7" fillId="0" borderId="0" xfId="0" applyFont="1"/>
    <xf numFmtId="0" fontId="10" fillId="0" borderId="20" xfId="0" applyFont="1" applyBorder="1" applyAlignment="1" applyProtection="1">
      <alignment horizontal="centerContinuous" vertical="center"/>
    </xf>
    <xf numFmtId="0" fontId="10" fillId="0" borderId="10" xfId="0" applyFont="1" applyBorder="1" applyAlignment="1">
      <alignment horizontal="centerContinuous" vertical="center"/>
    </xf>
    <xf numFmtId="0" fontId="10" fillId="0" borderId="14" xfId="0" applyFont="1" applyBorder="1" applyAlignment="1">
      <alignment horizontal="center" vertical="center"/>
    </xf>
    <xf numFmtId="0" fontId="0" fillId="0" borderId="0" xfId="0" applyAlignment="1">
      <alignment vertical="center"/>
    </xf>
    <xf numFmtId="0" fontId="19" fillId="0" borderId="0" xfId="0" applyFont="1" applyAlignment="1">
      <alignment horizontal="centerContinuous" vertical="center"/>
    </xf>
    <xf numFmtId="0" fontId="10" fillId="0" borderId="0" xfId="0" applyFont="1" applyAlignment="1">
      <alignment horizontal="centerContinuous" vertical="center"/>
    </xf>
    <xf numFmtId="0" fontId="8" fillId="0" borderId="0" xfId="0" applyFont="1" applyAlignment="1" applyProtection="1">
      <alignment horizontal="right" vertical="center"/>
    </xf>
    <xf numFmtId="0" fontId="8" fillId="0" borderId="0" xfId="0" applyFont="1" applyAlignment="1" applyProtection="1">
      <alignment horizontal="left" vertical="center"/>
    </xf>
    <xf numFmtId="0" fontId="24" fillId="0" borderId="20" xfId="0" applyFont="1" applyBorder="1" applyAlignment="1">
      <alignment horizontal="centerContinuous" vertical="center"/>
    </xf>
    <xf numFmtId="0" fontId="10" fillId="0" borderId="14" xfId="0" applyFont="1" applyBorder="1" applyAlignment="1">
      <alignment horizontal="centerContinuous" vertical="center"/>
    </xf>
    <xf numFmtId="0" fontId="10" fillId="0" borderId="14" xfId="0" applyFont="1" applyBorder="1" applyAlignment="1">
      <alignment horizontal="center" vertical="distributed" textRotation="255"/>
    </xf>
    <xf numFmtId="0" fontId="10" fillId="0" borderId="14" xfId="0" applyFont="1" applyBorder="1" applyAlignment="1">
      <alignment horizontal="distributed" vertical="distributed" textRotation="255"/>
    </xf>
    <xf numFmtId="178" fontId="20" fillId="0" borderId="18" xfId="0" applyNumberFormat="1" applyFont="1" applyBorder="1" applyAlignment="1" applyProtection="1">
      <alignment horizontal="right" vertical="center"/>
    </xf>
    <xf numFmtId="0" fontId="10" fillId="0" borderId="20" xfId="0" applyFont="1" applyBorder="1" applyAlignment="1">
      <alignment horizontal="centerContinuous" vertical="center"/>
    </xf>
    <xf numFmtId="0" fontId="6" fillId="0" borderId="0" xfId="0" applyFont="1" applyAlignment="1" applyProtection="1">
      <alignment horizontal="centerContinuous"/>
    </xf>
    <xf numFmtId="0" fontId="7" fillId="0" borderId="0" xfId="0" applyFont="1" applyBorder="1" applyAlignment="1" applyProtection="1">
      <alignment horizontal="right"/>
    </xf>
    <xf numFmtId="0" fontId="8" fillId="0" borderId="10" xfId="0" applyFont="1" applyBorder="1" applyAlignment="1" applyProtection="1">
      <alignment horizontal="centerContinuous"/>
    </xf>
    <xf numFmtId="0" fontId="10" fillId="0" borderId="19" xfId="0" applyFont="1" applyBorder="1" applyAlignment="1" applyProtection="1">
      <alignment horizontal="centerContinuous" vertical="center"/>
    </xf>
    <xf numFmtId="0" fontId="25" fillId="0" borderId="18" xfId="0" applyFont="1" applyBorder="1" applyAlignment="1">
      <alignment horizontal="distributed" vertical="center"/>
    </xf>
    <xf numFmtId="0" fontId="10" fillId="0" borderId="0" xfId="0" applyFont="1" applyBorder="1" applyAlignment="1">
      <alignment horizontal="left" vertical="center"/>
    </xf>
    <xf numFmtId="0" fontId="6" fillId="0" borderId="0" xfId="0" applyFont="1" applyProtection="1"/>
    <xf numFmtId="0" fontId="6" fillId="0" borderId="0" xfId="0" applyFont="1" applyProtection="1">
      <protection locked="0"/>
    </xf>
    <xf numFmtId="0" fontId="28" fillId="0" borderId="0" xfId="0" applyFont="1" applyAlignment="1" applyProtection="1">
      <alignment horizontal="right"/>
    </xf>
    <xf numFmtId="0" fontId="28" fillId="0" borderId="0" xfId="0" applyFont="1" applyAlignment="1" applyProtection="1">
      <alignment horizontal="left"/>
    </xf>
    <xf numFmtId="0" fontId="26" fillId="0" borderId="0" xfId="0" applyFont="1" applyBorder="1" applyProtection="1"/>
    <xf numFmtId="0" fontId="6" fillId="0" borderId="0" xfId="0" applyFont="1" applyBorder="1" applyAlignment="1" applyProtection="1">
      <alignment horizontal="right"/>
    </xf>
    <xf numFmtId="0" fontId="28" fillId="0" borderId="10" xfId="0" applyFont="1" applyBorder="1" applyAlignment="1" applyProtection="1">
      <alignment horizontal="centerContinuous"/>
    </xf>
    <xf numFmtId="0" fontId="6" fillId="0" borderId="0" xfId="0" applyFont="1"/>
    <xf numFmtId="0" fontId="10" fillId="0" borderId="40" xfId="0" applyFont="1" applyBorder="1" applyAlignment="1" applyProtection="1">
      <alignment horizontal="centerContinuous" vertical="center"/>
    </xf>
    <xf numFmtId="0" fontId="7" fillId="0" borderId="20" xfId="0" applyFont="1" applyBorder="1" applyAlignment="1" applyProtection="1">
      <alignment horizontal="centerContinuous" vertical="center"/>
    </xf>
    <xf numFmtId="0" fontId="7" fillId="0" borderId="11" xfId="0" applyFont="1" applyBorder="1" applyAlignment="1" applyProtection="1">
      <alignment horizontal="center" vertical="top" textRotation="255"/>
    </xf>
    <xf numFmtId="0" fontId="10" fillId="0" borderId="41" xfId="0" applyFont="1" applyBorder="1" applyAlignment="1" applyProtection="1">
      <alignment horizontal="center"/>
    </xf>
    <xf numFmtId="0" fontId="7" fillId="0" borderId="14" xfId="0" applyFont="1" applyBorder="1" applyAlignment="1" applyProtection="1">
      <alignment horizontal="center" vertical="top" textRotation="255"/>
    </xf>
    <xf numFmtId="0" fontId="10" fillId="0" borderId="39" xfId="0" applyFont="1" applyBorder="1" applyAlignment="1" applyProtection="1">
      <alignment horizontal="center"/>
    </xf>
    <xf numFmtId="0" fontId="10" fillId="0" borderId="18" xfId="0" applyFont="1" applyBorder="1"/>
    <xf numFmtId="0" fontId="10" fillId="0" borderId="32" xfId="0" applyFont="1" applyBorder="1" applyAlignment="1">
      <alignment horizontal="center" vertical="center" textRotation="255"/>
    </xf>
    <xf numFmtId="0" fontId="10" fillId="0" borderId="16" xfId="0" applyFont="1" applyBorder="1"/>
    <xf numFmtId="0" fontId="10" fillId="0" borderId="34" xfId="0" applyFont="1" applyBorder="1" applyAlignment="1">
      <alignment horizontal="centerContinuous" vertical="center"/>
    </xf>
    <xf numFmtId="0" fontId="10" fillId="0" borderId="36" xfId="0" applyFont="1" applyBorder="1" applyAlignment="1">
      <alignment horizontal="centerContinuous" vertical="center"/>
    </xf>
    <xf numFmtId="179" fontId="20" fillId="0" borderId="34" xfId="0" applyNumberFormat="1" applyFont="1" applyBorder="1" applyAlignment="1">
      <alignment horizontal="right" vertical="center"/>
    </xf>
    <xf numFmtId="179" fontId="20" fillId="0" borderId="38" xfId="0" applyNumberFormat="1" applyFont="1" applyBorder="1" applyAlignment="1">
      <alignment horizontal="right" vertical="center"/>
    </xf>
    <xf numFmtId="179" fontId="20" fillId="0" borderId="42" xfId="0" applyNumberFormat="1" applyFont="1" applyBorder="1" applyAlignment="1">
      <alignment horizontal="right" vertical="center"/>
    </xf>
    <xf numFmtId="0" fontId="10" fillId="0" borderId="10" xfId="0" applyFont="1" applyBorder="1" applyAlignment="1">
      <alignment horizontal="centerContinuous"/>
    </xf>
    <xf numFmtId="179" fontId="20" fillId="0" borderId="18" xfId="0" applyNumberFormat="1" applyFont="1" applyBorder="1" applyAlignment="1">
      <alignment horizontal="right" vertical="center"/>
    </xf>
    <xf numFmtId="179" fontId="20" fillId="0" borderId="43" xfId="0" applyNumberFormat="1" applyFont="1" applyBorder="1" applyAlignment="1">
      <alignment horizontal="right" vertical="center"/>
    </xf>
    <xf numFmtId="180" fontId="20" fillId="0" borderId="44" xfId="0" applyNumberFormat="1" applyFont="1" applyBorder="1" applyAlignment="1">
      <alignment horizontal="right" vertical="center"/>
    </xf>
    <xf numFmtId="180" fontId="20" fillId="0" borderId="38" xfId="0" applyNumberFormat="1" applyFont="1" applyBorder="1" applyAlignment="1">
      <alignment horizontal="right" vertical="center"/>
    </xf>
    <xf numFmtId="180" fontId="20" fillId="0" borderId="16" xfId="0" applyNumberFormat="1" applyFont="1" applyBorder="1" applyAlignment="1">
      <alignment horizontal="right" vertical="center"/>
    </xf>
    <xf numFmtId="179" fontId="20" fillId="0" borderId="43" xfId="0" applyNumberFormat="1" applyFont="1" applyBorder="1" applyAlignment="1" applyProtection="1">
      <alignment horizontal="right" vertical="center"/>
      <protection locked="0"/>
    </xf>
    <xf numFmtId="179" fontId="20" fillId="0" borderId="16" xfId="0" applyNumberFormat="1" applyFont="1" applyBorder="1" applyAlignment="1" applyProtection="1">
      <alignment horizontal="right" vertical="center"/>
      <protection locked="0"/>
    </xf>
    <xf numFmtId="180" fontId="20" fillId="0" borderId="17" xfId="0" applyNumberFormat="1" applyFont="1" applyBorder="1" applyAlignment="1">
      <alignment horizontal="right" vertical="center"/>
    </xf>
    <xf numFmtId="179" fontId="20" fillId="0" borderId="33" xfId="0" applyNumberFormat="1" applyFont="1" applyBorder="1" applyAlignment="1" applyProtection="1">
      <alignment horizontal="right" vertical="center"/>
      <protection locked="0"/>
    </xf>
    <xf numFmtId="180" fontId="20" fillId="0" borderId="19" xfId="0" applyNumberFormat="1" applyFont="1" applyBorder="1" applyAlignment="1">
      <alignment horizontal="right" vertical="center"/>
    </xf>
    <xf numFmtId="179" fontId="20" fillId="0" borderId="32" xfId="0" applyNumberFormat="1" applyFont="1" applyBorder="1" applyAlignment="1" applyProtection="1">
      <alignment horizontal="right" vertical="center"/>
      <protection locked="0"/>
    </xf>
    <xf numFmtId="0" fontId="10" fillId="0" borderId="19" xfId="0" applyFont="1" applyBorder="1" applyAlignment="1">
      <alignment horizontal="distributed" vertical="center"/>
    </xf>
    <xf numFmtId="0" fontId="10" fillId="0" borderId="14" xfId="0" applyFont="1" applyBorder="1" applyAlignment="1">
      <alignment horizontal="distributed" vertical="center"/>
    </xf>
    <xf numFmtId="0" fontId="10" fillId="0" borderId="25" xfId="0" applyFont="1" applyBorder="1" applyAlignment="1">
      <alignment horizontal="distributed" vertical="center"/>
    </xf>
    <xf numFmtId="179" fontId="20" fillId="0" borderId="45" xfId="0" applyNumberFormat="1" applyFont="1" applyBorder="1" applyAlignment="1">
      <alignment horizontal="right" vertical="center"/>
    </xf>
    <xf numFmtId="180" fontId="20" fillId="0" borderId="42" xfId="0" applyNumberFormat="1" applyFont="1" applyBorder="1" applyAlignment="1">
      <alignment horizontal="right" vertical="center"/>
    </xf>
    <xf numFmtId="179" fontId="20" fillId="0" borderId="34" xfId="0" applyNumberFormat="1" applyFont="1" applyBorder="1" applyAlignment="1" applyProtection="1">
      <alignment horizontal="right" vertical="center"/>
      <protection locked="0"/>
    </xf>
    <xf numFmtId="179" fontId="20" fillId="0" borderId="38" xfId="0" applyNumberFormat="1" applyFont="1" applyBorder="1" applyAlignment="1" applyProtection="1">
      <alignment horizontal="right" vertical="center"/>
      <protection locked="0"/>
    </xf>
    <xf numFmtId="179" fontId="20" fillId="0" borderId="42" xfId="0" applyNumberFormat="1" applyFont="1" applyBorder="1" applyAlignment="1" applyProtection="1">
      <alignment horizontal="right" vertical="center"/>
      <protection locked="0"/>
    </xf>
    <xf numFmtId="180" fontId="20" fillId="0" borderId="25" xfId="0" applyNumberFormat="1" applyFont="1" applyBorder="1" applyAlignment="1">
      <alignment horizontal="right" vertical="center"/>
    </xf>
    <xf numFmtId="0" fontId="10" fillId="0" borderId="34" xfId="0" applyFont="1" applyBorder="1" applyAlignment="1">
      <alignment horizontal="center" vertical="center"/>
    </xf>
    <xf numFmtId="0" fontId="10" fillId="0" borderId="45" xfId="0" applyFont="1" applyBorder="1" applyAlignment="1">
      <alignment horizontal="centerContinuous" vertical="center"/>
    </xf>
    <xf numFmtId="0" fontId="10" fillId="0" borderId="34" xfId="0" applyFont="1" applyBorder="1" applyAlignment="1">
      <alignment horizontal="left" vertical="center"/>
    </xf>
    <xf numFmtId="179" fontId="20" fillId="0" borderId="19" xfId="0" applyNumberFormat="1" applyFont="1" applyBorder="1" applyAlignment="1">
      <alignment horizontal="right" vertical="center"/>
    </xf>
    <xf numFmtId="0" fontId="10" fillId="0" borderId="35" xfId="0" applyFont="1" applyBorder="1" applyAlignment="1">
      <alignment horizontal="centerContinuous" vertical="center"/>
    </xf>
    <xf numFmtId="0" fontId="10" fillId="0" borderId="16" xfId="0" applyFont="1" applyBorder="1" applyAlignment="1">
      <alignment horizontal="left" vertical="center"/>
    </xf>
    <xf numFmtId="179" fontId="20" fillId="0" borderId="29" xfId="0" applyNumberFormat="1" applyFont="1" applyBorder="1" applyAlignment="1" applyProtection="1">
      <alignment horizontal="right" vertical="center"/>
      <protection locked="0"/>
    </xf>
    <xf numFmtId="0" fontId="7" fillId="0" borderId="0" xfId="0" applyFont="1" applyBorder="1" applyProtection="1"/>
    <xf numFmtId="0" fontId="10" fillId="0" borderId="34" xfId="0" applyFont="1" applyBorder="1" applyAlignment="1" applyProtection="1">
      <alignment horizontal="center" vertical="distributed" textRotation="255"/>
    </xf>
    <xf numFmtId="0" fontId="11" fillId="0" borderId="34" xfId="0" applyFont="1" applyBorder="1" applyAlignment="1" applyProtection="1">
      <alignment horizontal="center" vertical="distributed" textRotation="255"/>
    </xf>
    <xf numFmtId="0" fontId="10" fillId="0" borderId="34" xfId="0" applyFont="1" applyBorder="1" applyAlignment="1" applyProtection="1">
      <alignment horizontal="distributed" vertical="distributed" textRotation="255"/>
    </xf>
    <xf numFmtId="0" fontId="10" fillId="0" borderId="42" xfId="0" applyFont="1" applyBorder="1" applyProtection="1"/>
    <xf numFmtId="179" fontId="20" fillId="0" borderId="16" xfId="0" applyNumberFormat="1" applyFont="1" applyBorder="1" applyAlignment="1">
      <alignment horizontal="right" vertical="center"/>
    </xf>
    <xf numFmtId="179" fontId="20" fillId="0" borderId="44" xfId="0" applyNumberFormat="1" applyFont="1" applyBorder="1" applyAlignment="1">
      <alignment horizontal="right" vertical="center"/>
    </xf>
    <xf numFmtId="180" fontId="20" fillId="0" borderId="34" xfId="0" applyNumberFormat="1" applyFont="1" applyBorder="1" applyAlignment="1">
      <alignment horizontal="right" vertical="center"/>
    </xf>
    <xf numFmtId="179" fontId="20" fillId="0" borderId="29" xfId="0" applyNumberFormat="1" applyFont="1" applyBorder="1" applyAlignment="1">
      <alignment horizontal="right" vertical="center"/>
    </xf>
    <xf numFmtId="177" fontId="4" fillId="0" borderId="11" xfId="0" applyNumberFormat="1" applyFont="1" applyBorder="1" applyAlignment="1" applyProtection="1">
      <alignment horizontal="right" vertical="center"/>
      <protection locked="0"/>
    </xf>
    <xf numFmtId="182" fontId="4" fillId="0" borderId="11" xfId="0" applyNumberFormat="1" applyFont="1" applyBorder="1" applyAlignment="1" applyProtection="1">
      <alignment horizontal="right" vertical="center"/>
      <protection locked="0"/>
    </xf>
    <xf numFmtId="182" fontId="4" fillId="0" borderId="15" xfId="0" applyNumberFormat="1" applyFont="1" applyBorder="1" applyAlignment="1" applyProtection="1">
      <alignment horizontal="right" vertical="center"/>
      <protection locked="0"/>
    </xf>
    <xf numFmtId="0" fontId="8" fillId="0" borderId="0" xfId="0" applyFont="1" applyAlignment="1" applyProtection="1">
      <alignment horizontal="right"/>
      <protection locked="0"/>
    </xf>
    <xf numFmtId="0" fontId="4" fillId="0" borderId="10" xfId="0" applyFont="1" applyBorder="1" applyAlignment="1" applyProtection="1">
      <alignment horizontal="centerContinuous"/>
      <protection locked="0"/>
    </xf>
    <xf numFmtId="0" fontId="8" fillId="0" borderId="0" xfId="0" applyFont="1" applyAlignment="1" applyProtection="1">
      <alignment horizontal="right" vertical="center"/>
      <protection locked="0"/>
    </xf>
    <xf numFmtId="0" fontId="4" fillId="0" borderId="0" xfId="0" applyFont="1" applyAlignment="1" applyProtection="1">
      <alignment horizontal="right"/>
      <protection locked="0"/>
    </xf>
    <xf numFmtId="0" fontId="19" fillId="0" borderId="0" xfId="0" applyFont="1" applyFill="1" applyAlignment="1" applyProtection="1">
      <alignment horizontal="centerContinuous"/>
    </xf>
    <xf numFmtId="0" fontId="22" fillId="0" borderId="0" xfId="0" applyFont="1" applyFill="1" applyAlignment="1" applyProtection="1">
      <alignment horizontal="centerContinuous"/>
    </xf>
    <xf numFmtId="0" fontId="0" fillId="0" borderId="0" xfId="0" applyFill="1"/>
    <xf numFmtId="0" fontId="7" fillId="0" borderId="0" xfId="0" applyFont="1" applyFill="1" applyAlignment="1" applyProtection="1"/>
    <xf numFmtId="0" fontId="8" fillId="0" borderId="0" xfId="0" applyFont="1" applyFill="1" applyAlignment="1" applyProtection="1">
      <alignment horizontal="right"/>
      <protection locked="0"/>
    </xf>
    <xf numFmtId="0" fontId="8" fillId="0" borderId="0" xfId="0" applyFont="1" applyFill="1" applyAlignment="1" applyProtection="1"/>
    <xf numFmtId="0" fontId="7" fillId="0" borderId="0" xfId="0" applyFont="1" applyFill="1" applyAlignment="1" applyProtection="1">
      <alignment horizontal="right"/>
    </xf>
    <xf numFmtId="0" fontId="4" fillId="0" borderId="10" xfId="0" applyFont="1" applyFill="1" applyBorder="1" applyAlignment="1" applyProtection="1">
      <alignment horizontal="centerContinuous"/>
      <protection locked="0"/>
    </xf>
    <xf numFmtId="0" fontId="4" fillId="0" borderId="10" xfId="0" applyFont="1" applyFill="1" applyBorder="1" applyAlignment="1" applyProtection="1">
      <alignment horizontal="centerContinuous"/>
    </xf>
    <xf numFmtId="0" fontId="10" fillId="0" borderId="15" xfId="0" applyFont="1" applyFill="1" applyBorder="1" applyAlignment="1" applyProtection="1">
      <alignment horizontal="centerContinuous" vertical="center"/>
    </xf>
    <xf numFmtId="0" fontId="10" fillId="0" borderId="20" xfId="0" applyFont="1" applyFill="1" applyBorder="1" applyAlignment="1" applyProtection="1">
      <alignment horizontal="centerContinuous" vertical="center"/>
    </xf>
    <xf numFmtId="0" fontId="10" fillId="0" borderId="13" xfId="0" applyFont="1" applyFill="1" applyBorder="1" applyAlignment="1" applyProtection="1">
      <alignment horizontal="centerContinuous" vertical="center"/>
    </xf>
    <xf numFmtId="0" fontId="10" fillId="0" borderId="15" xfId="0" applyFont="1" applyFill="1" applyBorder="1" applyAlignment="1" applyProtection="1">
      <alignment vertical="center"/>
    </xf>
    <xf numFmtId="0" fontId="10" fillId="0" borderId="13" xfId="0" applyFont="1" applyFill="1" applyBorder="1" applyAlignment="1" applyProtection="1">
      <alignment vertical="center"/>
    </xf>
    <xf numFmtId="0" fontId="10" fillId="0" borderId="13" xfId="0" applyFont="1" applyFill="1" applyBorder="1" applyAlignment="1" applyProtection="1">
      <alignment horizontal="centerContinuous"/>
    </xf>
    <xf numFmtId="0" fontId="7" fillId="0" borderId="0" xfId="0" applyFont="1" applyFill="1"/>
    <xf numFmtId="0" fontId="10" fillId="0" borderId="14" xfId="0" applyFont="1" applyFill="1" applyBorder="1" applyAlignment="1" applyProtection="1">
      <alignment horizontal="centerContinuous" vertical="center"/>
    </xf>
    <xf numFmtId="0" fontId="10" fillId="0" borderId="14" xfId="0" applyFont="1" applyFill="1" applyBorder="1" applyAlignment="1" applyProtection="1">
      <alignment horizontal="centerContinuous"/>
    </xf>
    <xf numFmtId="0" fontId="10" fillId="0" borderId="14" xfId="0" applyFont="1" applyFill="1" applyBorder="1" applyAlignment="1" applyProtection="1">
      <alignment vertical="distributed" textRotation="255" wrapText="1"/>
    </xf>
    <xf numFmtId="0" fontId="10" fillId="0" borderId="14" xfId="0" applyFont="1" applyFill="1" applyBorder="1" applyAlignment="1" applyProtection="1">
      <alignment vertical="distributed" textRotation="255"/>
    </xf>
    <xf numFmtId="0" fontId="10" fillId="0" borderId="14" xfId="0" applyFont="1" applyFill="1" applyBorder="1" applyAlignment="1" applyProtection="1">
      <alignment vertical="center" textRotation="255"/>
    </xf>
    <xf numFmtId="0" fontId="7" fillId="0" borderId="0" xfId="0" applyFont="1" applyFill="1" applyBorder="1"/>
    <xf numFmtId="0" fontId="10" fillId="0" borderId="18" xfId="0" applyFont="1" applyFill="1" applyBorder="1" applyAlignment="1" applyProtection="1">
      <alignment vertical="justify" textRotation="255" wrapText="1"/>
    </xf>
    <xf numFmtId="0" fontId="10" fillId="0" borderId="18" xfId="0" applyFont="1" applyFill="1" applyBorder="1" applyAlignment="1" applyProtection="1">
      <alignment vertical="distributed" textRotation="255" wrapText="1"/>
    </xf>
    <xf numFmtId="0" fontId="10" fillId="0" borderId="18" xfId="0" applyFont="1" applyFill="1" applyBorder="1" applyAlignment="1" applyProtection="1">
      <alignment vertical="distributed" textRotation="255"/>
    </xf>
    <xf numFmtId="0" fontId="10" fillId="0" borderId="18" xfId="0" applyFont="1" applyFill="1" applyBorder="1" applyAlignment="1" applyProtection="1">
      <alignment vertical="center" textRotation="255"/>
    </xf>
    <xf numFmtId="0" fontId="10" fillId="0" borderId="18" xfId="0" applyFont="1" applyFill="1" applyBorder="1" applyAlignment="1" applyProtection="1">
      <alignment vertical="top" textRotation="255" wrapText="1"/>
    </xf>
    <xf numFmtId="0" fontId="10" fillId="0" borderId="18" xfId="0" applyFont="1" applyFill="1" applyBorder="1" applyAlignment="1" applyProtection="1">
      <alignment vertical="top" textRotation="255"/>
    </xf>
    <xf numFmtId="0" fontId="10" fillId="0" borderId="16" xfId="0" applyFont="1" applyFill="1" applyBorder="1" applyAlignment="1" applyProtection="1">
      <alignment vertical="top" textRotation="255"/>
    </xf>
    <xf numFmtId="0" fontId="10" fillId="0" borderId="18" xfId="0" applyFont="1" applyFill="1" applyBorder="1" applyAlignment="1">
      <alignment horizontal="centerContinuous" vertical="center"/>
    </xf>
    <xf numFmtId="0" fontId="10" fillId="0" borderId="10" xfId="0" applyFont="1" applyFill="1" applyBorder="1" applyAlignment="1">
      <alignment horizontal="centerContinuous" vertical="center"/>
    </xf>
    <xf numFmtId="179" fontId="8" fillId="0" borderId="18" xfId="0" applyNumberFormat="1" applyFont="1" applyFill="1" applyBorder="1" applyAlignment="1" applyProtection="1">
      <alignment horizontal="right" vertical="center"/>
      <protection locked="0"/>
    </xf>
    <xf numFmtId="179" fontId="8" fillId="0" borderId="16" xfId="0" applyNumberFormat="1" applyFont="1" applyFill="1" applyBorder="1" applyAlignment="1">
      <alignment horizontal="right" vertical="center"/>
    </xf>
    <xf numFmtId="0" fontId="7" fillId="0" borderId="0" xfId="0" applyFont="1" applyFill="1" applyAlignment="1">
      <alignment vertical="center"/>
    </xf>
    <xf numFmtId="0" fontId="10" fillId="0" borderId="14" xfId="0" applyFont="1" applyFill="1" applyBorder="1" applyAlignment="1">
      <alignment vertical="center"/>
    </xf>
    <xf numFmtId="0" fontId="10" fillId="0" borderId="18" xfId="0" applyFont="1" applyFill="1" applyBorder="1" applyAlignment="1">
      <alignment horizontal="distributed" vertical="center"/>
    </xf>
    <xf numFmtId="0" fontId="10" fillId="0" borderId="14" xfId="0" applyFont="1" applyFill="1" applyBorder="1" applyAlignment="1">
      <alignment horizontal="center" vertical="center"/>
    </xf>
    <xf numFmtId="0" fontId="10" fillId="0" borderId="18" xfId="0" applyFont="1" applyFill="1" applyBorder="1" applyAlignment="1">
      <alignment vertical="center"/>
    </xf>
    <xf numFmtId="179" fontId="8" fillId="0" borderId="18" xfId="0" applyNumberFormat="1" applyFont="1" applyFill="1" applyBorder="1" applyAlignment="1" applyProtection="1">
      <alignment horizontal="right" vertical="center"/>
    </xf>
    <xf numFmtId="0" fontId="0" fillId="0" borderId="0" xfId="0" applyFill="1" applyAlignment="1">
      <alignment vertical="center"/>
    </xf>
    <xf numFmtId="179" fontId="8" fillId="0" borderId="18" xfId="0" applyNumberFormat="1" applyFont="1" applyFill="1" applyBorder="1" applyAlignment="1">
      <alignment horizontal="right" vertical="center"/>
    </xf>
    <xf numFmtId="0" fontId="10" fillId="0" borderId="0" xfId="0" applyFont="1" applyFill="1" applyAlignment="1">
      <alignment horizontal="left" vertical="center"/>
    </xf>
    <xf numFmtId="0" fontId="20" fillId="0" borderId="10" xfId="0" applyFont="1" applyBorder="1" applyAlignment="1" applyProtection="1">
      <alignment horizontal="centerContinuous"/>
      <protection locked="0"/>
    </xf>
    <xf numFmtId="0" fontId="8" fillId="0" borderId="10" xfId="0" applyFont="1" applyBorder="1" applyAlignment="1" applyProtection="1">
      <alignment horizontal="centerContinuous"/>
      <protection locked="0"/>
    </xf>
    <xf numFmtId="0" fontId="28" fillId="0" borderId="10" xfId="0" applyFont="1" applyBorder="1" applyAlignment="1" applyProtection="1">
      <alignment horizontal="centerContinuous"/>
      <protection locked="0"/>
    </xf>
    <xf numFmtId="0" fontId="28" fillId="0" borderId="0" xfId="0" applyFont="1" applyAlignment="1" applyProtection="1">
      <alignment horizontal="right"/>
      <protection locked="0"/>
    </xf>
    <xf numFmtId="0" fontId="0" fillId="0" borderId="0" xfId="0" applyFont="1" applyAlignment="1" applyProtection="1">
      <alignment horizontal="right"/>
      <protection locked="0"/>
    </xf>
    <xf numFmtId="0" fontId="4" fillId="0" borderId="0" xfId="0" applyFont="1" applyAlignment="1" applyProtection="1">
      <alignment horizontal="right" vertical="center"/>
      <protection locked="0"/>
    </xf>
    <xf numFmtId="0" fontId="4" fillId="0" borderId="10" xfId="43" applyFont="1" applyBorder="1" applyAlignment="1" applyProtection="1">
      <alignment horizontal="centerContinuous"/>
      <protection locked="0"/>
    </xf>
    <xf numFmtId="0" fontId="10" fillId="0" borderId="14" xfId="0" applyFont="1" applyBorder="1" applyAlignment="1" applyProtection="1">
      <alignment horizontal="center" vertical="top" textRotation="255" wrapText="1"/>
    </xf>
    <xf numFmtId="0" fontId="11" fillId="0" borderId="18" xfId="0" applyFont="1" applyBorder="1" applyAlignment="1">
      <alignment horizontal="center" vertical="center" shrinkToFit="1"/>
    </xf>
    <xf numFmtId="179" fontId="20" fillId="24" borderId="63" xfId="0" applyNumberFormat="1" applyFont="1" applyFill="1" applyBorder="1" applyAlignment="1">
      <alignment horizontal="right" vertical="center"/>
    </xf>
    <xf numFmtId="179" fontId="20" fillId="24" borderId="64" xfId="0" applyNumberFormat="1" applyFont="1" applyFill="1" applyBorder="1" applyAlignment="1">
      <alignment horizontal="right" vertical="center"/>
    </xf>
    <xf numFmtId="179" fontId="20" fillId="24" borderId="65" xfId="0" applyNumberFormat="1" applyFont="1" applyFill="1" applyBorder="1" applyAlignment="1">
      <alignment horizontal="right" vertical="center"/>
    </xf>
    <xf numFmtId="179" fontId="20" fillId="24" borderId="66" xfId="0" applyNumberFormat="1" applyFont="1" applyFill="1" applyBorder="1" applyAlignment="1">
      <alignment horizontal="right" vertical="center"/>
    </xf>
    <xf numFmtId="179" fontId="20" fillId="24" borderId="67" xfId="0" applyNumberFormat="1" applyFont="1" applyFill="1" applyBorder="1" applyAlignment="1">
      <alignment horizontal="right" vertical="center"/>
    </xf>
    <xf numFmtId="179" fontId="20" fillId="24" borderId="68" xfId="0" applyNumberFormat="1" applyFont="1" applyFill="1" applyBorder="1" applyAlignment="1">
      <alignment horizontal="right" vertical="center"/>
    </xf>
    <xf numFmtId="179" fontId="20" fillId="24" borderId="69" xfId="0" applyNumberFormat="1" applyFont="1" applyFill="1" applyBorder="1" applyAlignment="1">
      <alignment horizontal="right" vertical="center"/>
    </xf>
    <xf numFmtId="179" fontId="20" fillId="24" borderId="70" xfId="0" applyNumberFormat="1" applyFont="1" applyFill="1" applyBorder="1" applyAlignment="1">
      <alignment horizontal="right" vertical="center"/>
    </xf>
    <xf numFmtId="179" fontId="20" fillId="24" borderId="71" xfId="0" applyNumberFormat="1" applyFont="1" applyFill="1" applyBorder="1" applyAlignment="1">
      <alignment horizontal="right" vertical="center"/>
    </xf>
    <xf numFmtId="179" fontId="20" fillId="24" borderId="72" xfId="0" applyNumberFormat="1" applyFont="1" applyFill="1" applyBorder="1" applyAlignment="1">
      <alignment horizontal="right" vertical="center"/>
    </xf>
    <xf numFmtId="179" fontId="20" fillId="24" borderId="73" xfId="0" applyNumberFormat="1" applyFont="1" applyFill="1" applyBorder="1" applyAlignment="1">
      <alignment horizontal="right" vertical="center"/>
    </xf>
    <xf numFmtId="179" fontId="20" fillId="24" borderId="74" xfId="0" applyNumberFormat="1" applyFont="1" applyFill="1" applyBorder="1" applyAlignment="1">
      <alignment horizontal="right" vertical="center"/>
    </xf>
    <xf numFmtId="181" fontId="9" fillId="24" borderId="76" xfId="0" applyNumberFormat="1" applyFont="1" applyFill="1" applyBorder="1" applyAlignment="1" applyProtection="1"/>
    <xf numFmtId="181" fontId="9" fillId="24" borderId="77" xfId="0" applyNumberFormat="1" applyFont="1" applyFill="1" applyBorder="1" applyAlignment="1" applyProtection="1"/>
    <xf numFmtId="181" fontId="9" fillId="24" borderId="76" xfId="0" applyNumberFormat="1" applyFont="1" applyFill="1" applyBorder="1" applyProtection="1"/>
    <xf numFmtId="181" fontId="9" fillId="24" borderId="75" xfId="0" applyNumberFormat="1" applyFont="1" applyFill="1" applyBorder="1" applyProtection="1"/>
    <xf numFmtId="0" fontId="10" fillId="0" borderId="0" xfId="0" applyFont="1" applyFill="1"/>
    <xf numFmtId="0" fontId="11" fillId="0" borderId="0" xfId="41" applyNumberFormat="1" applyFont="1" applyAlignment="1" applyProtection="1"/>
    <xf numFmtId="181" fontId="20" fillId="25" borderId="78" xfId="0" applyNumberFormat="1" applyFont="1" applyFill="1" applyBorder="1" applyAlignment="1" applyProtection="1">
      <alignment horizontal="right"/>
    </xf>
    <xf numFmtId="0" fontId="10" fillId="0" borderId="41" xfId="0" applyFont="1" applyBorder="1" applyProtection="1"/>
    <xf numFmtId="0" fontId="10" fillId="0" borderId="26" xfId="0" applyFont="1" applyBorder="1" applyProtection="1"/>
    <xf numFmtId="0" fontId="10" fillId="0" borderId="48" xfId="0" applyFont="1" applyBorder="1" applyAlignment="1" applyProtection="1">
      <alignment horizontal="center" vertical="distributed" textRotation="255"/>
    </xf>
    <xf numFmtId="176" fontId="20" fillId="0" borderId="26" xfId="0" applyNumberFormat="1" applyFont="1" applyBorder="1" applyAlignment="1" applyProtection="1">
      <alignment horizontal="right"/>
      <protection locked="0"/>
    </xf>
    <xf numFmtId="179" fontId="20" fillId="0" borderId="48" xfId="0" applyNumberFormat="1" applyFont="1" applyBorder="1" applyAlignment="1" applyProtection="1">
      <alignment horizontal="right" vertical="center"/>
      <protection locked="0"/>
    </xf>
    <xf numFmtId="176" fontId="20" fillId="0" borderId="26" xfId="0" applyNumberFormat="1" applyFont="1" applyBorder="1" applyAlignment="1" applyProtection="1">
      <alignment horizontal="right"/>
    </xf>
    <xf numFmtId="179" fontId="20" fillId="0" borderId="48" xfId="0" applyNumberFormat="1" applyFont="1" applyBorder="1" applyAlignment="1" applyProtection="1">
      <alignment horizontal="right" vertical="center"/>
    </xf>
    <xf numFmtId="180" fontId="13" fillId="0" borderId="33" xfId="0" applyNumberFormat="1" applyFont="1" applyBorder="1" applyAlignment="1" applyProtection="1">
      <alignment horizontal="right"/>
    </xf>
    <xf numFmtId="0" fontId="10" fillId="0" borderId="32" xfId="0" applyFont="1" applyBorder="1" applyProtection="1"/>
    <xf numFmtId="176" fontId="20" fillId="0" borderId="39" xfId="0" applyNumberFormat="1" applyFont="1" applyBorder="1" applyAlignment="1" applyProtection="1">
      <alignment horizontal="right"/>
    </xf>
    <xf numFmtId="179" fontId="20" fillId="0" borderId="32" xfId="0" applyNumberFormat="1" applyFont="1" applyBorder="1" applyAlignment="1" applyProtection="1">
      <alignment horizontal="right" vertical="center"/>
    </xf>
    <xf numFmtId="181" fontId="20" fillId="25" borderId="71" xfId="0" applyNumberFormat="1" applyFont="1" applyFill="1" applyBorder="1" applyAlignment="1" applyProtection="1">
      <alignment horizontal="right"/>
    </xf>
    <xf numFmtId="0" fontId="10" fillId="0" borderId="30" xfId="0" applyFont="1" applyBorder="1" applyProtection="1"/>
    <xf numFmtId="181" fontId="13" fillId="0" borderId="24" xfId="0" applyNumberFormat="1" applyFont="1" applyBorder="1" applyAlignment="1" applyProtection="1">
      <alignment horizontal="right" vertical="center"/>
    </xf>
    <xf numFmtId="180" fontId="13" fillId="0" borderId="30" xfId="0" applyNumberFormat="1" applyFont="1" applyBorder="1" applyAlignment="1" applyProtection="1">
      <alignment horizontal="right" vertical="center"/>
    </xf>
    <xf numFmtId="181" fontId="20" fillId="25" borderId="76" xfId="0" applyNumberFormat="1" applyFont="1" applyFill="1" applyBorder="1" applyAlignment="1" applyProtection="1">
      <alignment horizontal="right"/>
    </xf>
    <xf numFmtId="0" fontId="10" fillId="0" borderId="0" xfId="43" applyFont="1" applyAlignment="1" applyProtection="1">
      <alignment horizontal="right" vertical="center"/>
    </xf>
    <xf numFmtId="0" fontId="0" fillId="0" borderId="0" xfId="0" applyFont="1" applyFill="1" applyAlignment="1">
      <alignment horizontal="left" vertical="center"/>
    </xf>
    <xf numFmtId="0" fontId="48" fillId="0" borderId="0" xfId="0" applyFont="1" applyFill="1"/>
    <xf numFmtId="0" fontId="14" fillId="0" borderId="0" xfId="0" applyFont="1" applyAlignment="1" applyProtection="1">
      <alignment horizontal="center" vertical="center"/>
    </xf>
    <xf numFmtId="180" fontId="13" fillId="0" borderId="18" xfId="0" applyNumberFormat="1" applyFont="1" applyBorder="1" applyAlignment="1" applyProtection="1">
      <alignment horizontal="right"/>
    </xf>
    <xf numFmtId="179" fontId="13" fillId="26" borderId="18" xfId="0" applyNumberFormat="1" applyFont="1" applyFill="1" applyBorder="1" applyAlignment="1" applyProtection="1">
      <alignment horizontal="right" vertical="center"/>
      <protection locked="0"/>
    </xf>
    <xf numFmtId="179" fontId="8" fillId="26" borderId="18" xfId="0" applyNumberFormat="1" applyFont="1" applyFill="1" applyBorder="1" applyAlignment="1" applyProtection="1">
      <alignment horizontal="right" vertical="center"/>
      <protection locked="0"/>
    </xf>
    <xf numFmtId="179" fontId="17" fillId="26" borderId="18" xfId="0" applyNumberFormat="1" applyFont="1" applyFill="1" applyBorder="1" applyAlignment="1" applyProtection="1">
      <alignment horizontal="right" vertical="center"/>
      <protection locked="0"/>
    </xf>
    <xf numFmtId="182" fontId="4" fillId="0" borderId="0" xfId="0" applyNumberFormat="1" applyFont="1" applyBorder="1" applyAlignment="1" applyProtection="1">
      <alignment horizontal="right" vertical="center"/>
      <protection locked="0"/>
    </xf>
    <xf numFmtId="177" fontId="4" fillId="0" borderId="25" xfId="0" applyNumberFormat="1" applyFont="1" applyBorder="1" applyAlignment="1" applyProtection="1">
      <alignment horizontal="right" vertical="center"/>
      <protection locked="0"/>
    </xf>
    <xf numFmtId="182" fontId="4" fillId="0" borderId="25" xfId="0" applyNumberFormat="1" applyFont="1" applyBorder="1" applyAlignment="1" applyProtection="1">
      <alignment horizontal="right" vertical="center"/>
      <protection locked="0"/>
    </xf>
    <xf numFmtId="182" fontId="4" fillId="0" borderId="19" xfId="0" applyNumberFormat="1" applyFont="1" applyBorder="1" applyAlignment="1" applyProtection="1">
      <alignment horizontal="right" vertical="center"/>
      <protection locked="0"/>
    </xf>
    <xf numFmtId="0" fontId="0" fillId="0" borderId="0" xfId="0" applyFont="1" applyBorder="1" applyAlignment="1">
      <alignment horizontal="center" vertical="distributed" textRotation="255"/>
    </xf>
    <xf numFmtId="0" fontId="10" fillId="0" borderId="31" xfId="0" applyFont="1" applyBorder="1" applyAlignment="1" applyProtection="1">
      <alignment horizontal="right" vertical="top"/>
    </xf>
    <xf numFmtId="0" fontId="11" fillId="0" borderId="14" xfId="0" applyFont="1" applyBorder="1" applyAlignment="1" applyProtection="1">
      <alignment horizontal="center" vertical="center" textRotation="255"/>
    </xf>
    <xf numFmtId="0" fontId="11" fillId="0" borderId="14" xfId="0" applyFont="1" applyBorder="1" applyAlignment="1" applyProtection="1">
      <alignment vertical="center"/>
    </xf>
    <xf numFmtId="0" fontId="11" fillId="0" borderId="18" xfId="0" applyFont="1" applyBorder="1" applyAlignment="1" applyProtection="1">
      <alignment vertical="top"/>
    </xf>
    <xf numFmtId="0" fontId="10" fillId="0" borderId="29" xfId="0" applyFont="1" applyBorder="1" applyAlignment="1" applyProtection="1">
      <alignment horizontal="right" vertical="top"/>
    </xf>
    <xf numFmtId="0" fontId="10" fillId="0" borderId="31" xfId="0" applyFont="1" applyBorder="1" applyAlignment="1" applyProtection="1">
      <alignment horizontal="centerContinuous" vertical="center"/>
    </xf>
    <xf numFmtId="0" fontId="10" fillId="0" borderId="29" xfId="43" applyFont="1" applyBorder="1" applyAlignment="1" applyProtection="1">
      <alignment horizontal="centerContinuous" vertical="center"/>
    </xf>
    <xf numFmtId="0" fontId="25" fillId="0" borderId="29" xfId="43" applyFont="1" applyBorder="1" applyAlignment="1" applyProtection="1">
      <alignment horizontal="centerContinuous" vertical="center"/>
    </xf>
    <xf numFmtId="0" fontId="10" fillId="0" borderId="100" xfId="43" applyFont="1" applyBorder="1" applyAlignment="1" applyProtection="1">
      <alignment horizontal="centerContinuous" vertical="center"/>
    </xf>
    <xf numFmtId="0" fontId="0" fillId="0" borderId="15" xfId="0" applyFont="1" applyBorder="1" applyAlignment="1" applyProtection="1">
      <alignment horizontal="centerContinuous" vertical="center"/>
    </xf>
    <xf numFmtId="0" fontId="10" fillId="0" borderId="14" xfId="0" applyFont="1" applyFill="1" applyBorder="1" applyAlignment="1" applyProtection="1">
      <alignment horizontal="center" vertical="distributed" textRotation="255"/>
    </xf>
    <xf numFmtId="180" fontId="20" fillId="27" borderId="44" xfId="0" applyNumberFormat="1" applyFont="1" applyFill="1" applyBorder="1" applyAlignment="1">
      <alignment horizontal="right" vertical="center"/>
    </xf>
    <xf numFmtId="179" fontId="20" fillId="27" borderId="18" xfId="0" applyNumberFormat="1" applyFont="1" applyFill="1" applyBorder="1" applyAlignment="1" applyProtection="1">
      <alignment horizontal="right" vertical="center"/>
      <protection locked="0"/>
    </xf>
    <xf numFmtId="179" fontId="20" fillId="27" borderId="34" xfId="0" applyNumberFormat="1" applyFont="1" applyFill="1" applyBorder="1" applyAlignment="1" applyProtection="1">
      <alignment horizontal="right" vertical="center"/>
      <protection locked="0"/>
    </xf>
    <xf numFmtId="179" fontId="20" fillId="27" borderId="70" xfId="0" applyNumberFormat="1" applyFont="1" applyFill="1" applyBorder="1" applyAlignment="1">
      <alignment horizontal="right" vertical="center"/>
    </xf>
    <xf numFmtId="179" fontId="20" fillId="27" borderId="63" xfId="0" applyNumberFormat="1" applyFont="1" applyFill="1" applyBorder="1" applyAlignment="1">
      <alignment horizontal="right" vertical="center"/>
    </xf>
    <xf numFmtId="179" fontId="20" fillId="27" borderId="65" xfId="0" applyNumberFormat="1" applyFont="1" applyFill="1" applyBorder="1" applyAlignment="1">
      <alignment horizontal="right" vertical="center"/>
    </xf>
    <xf numFmtId="179" fontId="20" fillId="27" borderId="67" xfId="0" applyNumberFormat="1" applyFont="1" applyFill="1" applyBorder="1" applyAlignment="1">
      <alignment horizontal="right" vertical="center"/>
    </xf>
    <xf numFmtId="0" fontId="10" fillId="27" borderId="14" xfId="0" applyFont="1" applyFill="1" applyBorder="1" applyAlignment="1" applyProtection="1">
      <alignment horizontal="center" vertical="distributed" textRotation="255"/>
    </xf>
    <xf numFmtId="176" fontId="9" fillId="27" borderId="25" xfId="0" applyNumberFormat="1" applyFont="1" applyFill="1" applyBorder="1" applyAlignment="1" applyProtection="1">
      <alignment horizontal="right" vertical="center"/>
      <protection locked="0"/>
    </xf>
    <xf numFmtId="179" fontId="13" fillId="27" borderId="16" xfId="0" applyNumberFormat="1" applyFont="1" applyFill="1" applyBorder="1" applyAlignment="1" applyProtection="1">
      <alignment horizontal="right" vertical="center"/>
      <protection locked="0"/>
    </xf>
    <xf numFmtId="176" fontId="9" fillId="27" borderId="25" xfId="0" applyNumberFormat="1" applyFont="1" applyFill="1" applyBorder="1" applyAlignment="1" applyProtection="1">
      <alignment horizontal="right" vertical="center"/>
    </xf>
    <xf numFmtId="179" fontId="13" fillId="27" borderId="16" xfId="0" applyNumberFormat="1" applyFont="1" applyFill="1" applyBorder="1" applyAlignment="1" applyProtection="1">
      <alignment horizontal="right" vertical="center"/>
    </xf>
    <xf numFmtId="181" fontId="9" fillId="27" borderId="77" xfId="0" applyNumberFormat="1" applyFont="1" applyFill="1" applyBorder="1" applyAlignment="1" applyProtection="1"/>
    <xf numFmtId="179" fontId="17" fillId="27" borderId="18" xfId="0" applyNumberFormat="1" applyFont="1" applyFill="1" applyBorder="1" applyAlignment="1" applyProtection="1">
      <alignment horizontal="right" vertical="center"/>
      <protection locked="0"/>
    </xf>
    <xf numFmtId="179" fontId="8" fillId="27" borderId="18" xfId="0" applyNumberFormat="1" applyFont="1" applyFill="1" applyBorder="1" applyAlignment="1" applyProtection="1">
      <alignment horizontal="right" vertical="center"/>
      <protection locked="0"/>
    </xf>
    <xf numFmtId="180" fontId="20" fillId="0" borderId="45" xfId="0" applyNumberFormat="1" applyFont="1" applyBorder="1" applyAlignment="1">
      <alignment horizontal="right" vertical="center"/>
    </xf>
    <xf numFmtId="179" fontId="20" fillId="0" borderId="10" xfId="0" applyNumberFormat="1" applyFont="1" applyBorder="1" applyAlignment="1" applyProtection="1">
      <alignment horizontal="right" vertical="center"/>
      <protection locked="0"/>
    </xf>
    <xf numFmtId="180" fontId="9" fillId="27" borderId="29" xfId="28" applyNumberFormat="1" applyFont="1" applyFill="1" applyBorder="1" applyAlignment="1" applyProtection="1">
      <alignment horizontal="center"/>
    </xf>
    <xf numFmtId="0" fontId="11" fillId="0" borderId="10" xfId="0" applyFont="1" applyBorder="1" applyAlignment="1">
      <alignment horizontal="distributed" vertical="center"/>
    </xf>
    <xf numFmtId="0" fontId="0" fillId="0" borderId="0" xfId="0" applyFont="1" applyFill="1" applyAlignment="1" applyProtection="1">
      <alignment horizontal="centerContinuous"/>
    </xf>
    <xf numFmtId="0" fontId="0" fillId="0" borderId="0" xfId="0" applyFont="1" applyFill="1" applyAlignment="1" applyProtection="1">
      <alignment horizontal="centerContinuous"/>
      <protection locked="0"/>
    </xf>
    <xf numFmtId="0" fontId="0" fillId="0" borderId="0" xfId="0" applyFont="1" applyFill="1" applyAlignment="1" applyProtection="1"/>
    <xf numFmtId="0" fontId="0" fillId="0" borderId="0" xfId="0" applyFont="1" applyFill="1" applyProtection="1"/>
    <xf numFmtId="0" fontId="0" fillId="0" borderId="13" xfId="0" applyFont="1" applyFill="1" applyBorder="1" applyAlignment="1" applyProtection="1">
      <alignment vertical="center"/>
    </xf>
    <xf numFmtId="0" fontId="0" fillId="0" borderId="0" xfId="0" applyFont="1" applyFill="1"/>
    <xf numFmtId="0" fontId="10" fillId="0" borderId="94" xfId="0" applyFont="1" applyFill="1" applyBorder="1" applyAlignment="1" applyProtection="1">
      <alignment horizontal="center" vertical="center" textRotation="255"/>
    </xf>
    <xf numFmtId="0" fontId="10" fillId="0" borderId="95" xfId="0" applyFont="1" applyFill="1" applyBorder="1" applyAlignment="1" applyProtection="1">
      <alignment horizontal="center" vertical="center" textRotation="255"/>
    </xf>
    <xf numFmtId="0" fontId="0" fillId="0" borderId="0" xfId="0" applyFont="1" applyAlignment="1" applyProtection="1"/>
    <xf numFmtId="0" fontId="0" fillId="0" borderId="20" xfId="0" applyFont="1" applyBorder="1" applyAlignment="1">
      <alignment horizontal="centerContinuous" vertical="center"/>
    </xf>
    <xf numFmtId="0" fontId="0" fillId="0" borderId="0" xfId="0" applyFont="1" applyAlignment="1" applyProtection="1">
      <alignment horizontal="right"/>
    </xf>
    <xf numFmtId="0" fontId="0" fillId="0" borderId="14" xfId="0" applyFont="1" applyBorder="1" applyAlignment="1">
      <alignment horizontal="distributed" vertical="center"/>
    </xf>
    <xf numFmtId="0" fontId="0" fillId="0" borderId="10" xfId="0" applyFont="1" applyBorder="1" applyAlignment="1">
      <alignment horizontal="centerContinuous"/>
    </xf>
    <xf numFmtId="0" fontId="0" fillId="0" borderId="0" xfId="0" applyFont="1" applyAlignment="1" applyProtection="1">
      <alignment horizontal="centerContinuous"/>
    </xf>
    <xf numFmtId="0" fontId="0" fillId="0" borderId="0" xfId="0" applyFont="1" applyProtection="1"/>
    <xf numFmtId="0" fontId="0" fillId="0" borderId="0" xfId="0" applyFont="1" applyAlignment="1" applyProtection="1">
      <alignment horizontal="centerContinuous" vertical="center"/>
    </xf>
    <xf numFmtId="178" fontId="20" fillId="27" borderId="18" xfId="0" applyNumberFormat="1" applyFont="1" applyFill="1" applyBorder="1" applyAlignment="1" applyProtection="1">
      <alignment horizontal="right" vertical="center"/>
      <protection locked="0"/>
    </xf>
    <xf numFmtId="0" fontId="0" fillId="0" borderId="0" xfId="0" applyFont="1" applyAlignment="1" applyProtection="1">
      <alignment horizontal="left"/>
    </xf>
    <xf numFmtId="0" fontId="0" fillId="0" borderId="13" xfId="0" applyFont="1" applyBorder="1" applyAlignment="1" applyProtection="1">
      <alignment horizontal="centerContinuous" vertical="center"/>
    </xf>
    <xf numFmtId="0" fontId="0" fillId="0" borderId="18" xfId="0" applyFont="1" applyBorder="1" applyAlignment="1">
      <alignment horizontal="centerContinuous" vertical="center"/>
    </xf>
    <xf numFmtId="0" fontId="0" fillId="0" borderId="0" xfId="0" applyFont="1" applyBorder="1" applyAlignment="1">
      <alignment horizontal="centerContinuous" vertical="center"/>
    </xf>
    <xf numFmtId="0" fontId="0" fillId="0" borderId="0" xfId="0" applyFont="1" applyAlignment="1" applyProtection="1">
      <alignment horizontal="left" vertical="center"/>
    </xf>
    <xf numFmtId="0" fontId="27" fillId="0" borderId="14" xfId="0" applyFont="1" applyBorder="1" applyAlignment="1" applyProtection="1">
      <alignment horizontal="center" vertical="distributed" textRotation="255"/>
    </xf>
    <xf numFmtId="0" fontId="0" fillId="0" borderId="0" xfId="0" applyFont="1" applyAlignment="1" applyProtection="1">
      <alignment vertical="center"/>
    </xf>
    <xf numFmtId="0" fontId="0" fillId="0" borderId="0" xfId="0" applyFont="1" applyBorder="1" applyProtection="1"/>
    <xf numFmtId="0" fontId="0" fillId="0" borderId="10" xfId="0" applyFont="1" applyBorder="1" applyAlignment="1">
      <alignment horizontal="centerContinuous" vertical="center"/>
    </xf>
    <xf numFmtId="0" fontId="0" fillId="0" borderId="36" xfId="0" applyFont="1" applyBorder="1" applyAlignment="1">
      <alignment horizontal="centerContinuous" vertical="center"/>
    </xf>
    <xf numFmtId="0" fontId="0" fillId="0" borderId="36" xfId="0" applyFont="1" applyBorder="1" applyAlignment="1">
      <alignment horizontal="center" vertical="center"/>
    </xf>
    <xf numFmtId="0" fontId="0" fillId="0" borderId="35" xfId="0" applyFont="1" applyBorder="1" applyAlignment="1">
      <alignment horizontal="centerContinuous" vertical="center"/>
    </xf>
    <xf numFmtId="0" fontId="0" fillId="0" borderId="29" xfId="0" applyFont="1" applyBorder="1" applyAlignment="1">
      <alignment horizontal="centerContinuous" vertical="center"/>
    </xf>
    <xf numFmtId="0" fontId="10" fillId="0" borderId="30" xfId="0" applyFont="1" applyBorder="1" applyAlignment="1">
      <alignment horizontal="center" vertical="distributed" textRotation="255"/>
    </xf>
    <xf numFmtId="179" fontId="20" fillId="0" borderId="30" xfId="0" applyNumberFormat="1" applyFont="1" applyBorder="1" applyAlignment="1">
      <alignment horizontal="right" vertical="center"/>
    </xf>
    <xf numFmtId="180" fontId="20" fillId="0" borderId="37" xfId="0" applyNumberFormat="1" applyFont="1" applyBorder="1" applyAlignment="1">
      <alignment horizontal="right" vertical="center"/>
    </xf>
    <xf numFmtId="179" fontId="20" fillId="0" borderId="30" xfId="0" applyNumberFormat="1" applyFont="1" applyBorder="1" applyAlignment="1" applyProtection="1">
      <alignment horizontal="right" vertical="center"/>
      <protection locked="0"/>
    </xf>
    <xf numFmtId="179" fontId="20" fillId="0" borderId="103" xfId="0" applyNumberFormat="1" applyFont="1" applyBorder="1" applyAlignment="1" applyProtection="1">
      <alignment horizontal="right" vertical="center"/>
      <protection locked="0"/>
    </xf>
    <xf numFmtId="179" fontId="20" fillId="0" borderId="19" xfId="0" applyNumberFormat="1" applyFont="1" applyBorder="1" applyAlignment="1" applyProtection="1">
      <alignment horizontal="right" vertical="center"/>
      <protection locked="0"/>
    </xf>
    <xf numFmtId="0" fontId="10" fillId="0" borderId="14" xfId="0" applyFont="1" applyBorder="1" applyAlignment="1" applyProtection="1">
      <alignment horizontal="center" vertical="distributed" textRotation="255" wrapText="1"/>
    </xf>
    <xf numFmtId="0" fontId="0" fillId="0" borderId="0" xfId="0" applyFont="1" applyAlignment="1" applyProtection="1">
      <alignment horizontal="left"/>
      <protection locked="0"/>
    </xf>
    <xf numFmtId="0" fontId="0" fillId="0" borderId="0" xfId="0" applyFont="1" applyBorder="1" applyAlignment="1" applyProtection="1">
      <alignment horizontal="centerContinuous"/>
    </xf>
    <xf numFmtId="0" fontId="0" fillId="0" borderId="0" xfId="41" applyNumberFormat="1" applyFont="1" applyAlignment="1" applyProtection="1">
      <alignment horizontal="centerContinuous"/>
    </xf>
    <xf numFmtId="0" fontId="0" fillId="0" borderId="0" xfId="0" applyFont="1" applyBorder="1" applyAlignment="1" applyProtection="1">
      <alignment vertical="center"/>
    </xf>
    <xf numFmtId="0" fontId="0" fillId="0" borderId="0" xfId="0" applyFont="1" applyBorder="1" applyAlignment="1" applyProtection="1"/>
    <xf numFmtId="0" fontId="0" fillId="0" borderId="0" xfId="0" applyFont="1" applyBorder="1" applyAlignment="1" applyProtection="1">
      <alignment horizontal="right"/>
    </xf>
    <xf numFmtId="0" fontId="0" fillId="0" borderId="12" xfId="0" applyFont="1" applyBorder="1" applyProtection="1"/>
    <xf numFmtId="0" fontId="0" fillId="0" borderId="13" xfId="0" applyFont="1" applyBorder="1" applyAlignment="1" applyProtection="1">
      <alignment horizontal="centerContinuous"/>
    </xf>
    <xf numFmtId="0" fontId="0" fillId="0" borderId="10" xfId="0" applyFont="1" applyBorder="1" applyAlignment="1" applyProtection="1">
      <alignment horizontal="centerContinuous"/>
    </xf>
    <xf numFmtId="0" fontId="24" fillId="0" borderId="25" xfId="0" applyFont="1" applyBorder="1" applyAlignment="1" applyProtection="1">
      <alignment horizontal="center" vertical="distributed" textRotation="255"/>
    </xf>
    <xf numFmtId="0" fontId="24" fillId="0" borderId="47" xfId="0" applyFont="1" applyBorder="1" applyAlignment="1" applyProtection="1">
      <alignment horizontal="center" vertical="distributed" textRotation="255"/>
    </xf>
    <xf numFmtId="0" fontId="0" fillId="0" borderId="0" xfId="0" applyFont="1" applyBorder="1" applyAlignment="1" applyProtection="1">
      <alignment horizontal="right" vertical="center"/>
    </xf>
    <xf numFmtId="0" fontId="0" fillId="0" borderId="29" xfId="0" applyFont="1" applyBorder="1" applyAlignment="1" applyProtection="1">
      <alignment horizontal="centerContinuous" vertical="center"/>
    </xf>
    <xf numFmtId="0" fontId="0" fillId="0" borderId="0" xfId="0" applyFont="1" applyBorder="1" applyAlignment="1" applyProtection="1">
      <alignment horizontal="centerContinuous" vertical="center"/>
    </xf>
    <xf numFmtId="0" fontId="0" fillId="0" borderId="0" xfId="0" applyFont="1" applyAlignment="1">
      <alignment vertical="center"/>
    </xf>
    <xf numFmtId="0" fontId="0" fillId="0" borderId="0" xfId="0" applyFont="1"/>
    <xf numFmtId="0" fontId="0" fillId="0" borderId="0" xfId="0" applyFont="1" applyProtection="1">
      <protection locked="0"/>
    </xf>
    <xf numFmtId="0" fontId="0" fillId="0" borderId="10" xfId="0" applyFont="1" applyBorder="1" applyAlignment="1" applyProtection="1">
      <protection locked="0"/>
    </xf>
    <xf numFmtId="0" fontId="0" fillId="0" borderId="11" xfId="0" applyFont="1" applyBorder="1" applyAlignment="1" applyProtection="1">
      <alignment horizontal="centerContinuous" vertical="center"/>
    </xf>
    <xf numFmtId="0" fontId="0" fillId="0" borderId="11" xfId="0" applyFont="1" applyBorder="1" applyAlignment="1">
      <alignment horizontal="distributed" vertical="center"/>
    </xf>
    <xf numFmtId="0" fontId="0" fillId="0" borderId="15" xfId="0" applyFont="1" applyBorder="1" applyAlignment="1">
      <alignment horizontal="distributed" vertical="center"/>
    </xf>
    <xf numFmtId="0" fontId="0" fillId="0" borderId="96" xfId="0" applyFont="1" applyBorder="1"/>
    <xf numFmtId="0" fontId="0" fillId="0" borderId="0" xfId="0" applyFont="1" applyBorder="1" applyAlignment="1">
      <alignment horizontal="distributed" vertical="center"/>
    </xf>
    <xf numFmtId="0" fontId="0" fillId="0" borderId="0" xfId="0" applyFont="1" applyAlignment="1">
      <alignment horizontal="right"/>
    </xf>
    <xf numFmtId="0" fontId="10" fillId="0" borderId="0" xfId="0" applyFont="1" applyFill="1" applyAlignment="1">
      <alignment horizontal="left" vertical="top"/>
    </xf>
    <xf numFmtId="182" fontId="0" fillId="0" borderId="0" xfId="0" applyNumberFormat="1" applyFont="1" applyBorder="1" applyAlignment="1" applyProtection="1">
      <alignment horizontal="right" vertical="center"/>
      <protection locked="0"/>
    </xf>
    <xf numFmtId="182" fontId="0" fillId="0" borderId="0" xfId="0" applyNumberFormat="1" applyFont="1" applyBorder="1" applyAlignment="1" applyProtection="1">
      <alignment vertical="center"/>
      <protection locked="0"/>
    </xf>
    <xf numFmtId="182" fontId="0" fillId="0" borderId="0" xfId="0" quotePrefix="1" applyNumberFormat="1" applyFont="1" applyBorder="1" applyAlignment="1" applyProtection="1">
      <alignment horizontal="center" vertical="center"/>
      <protection locked="0"/>
    </xf>
    <xf numFmtId="0" fontId="52" fillId="0" borderId="0" xfId="0" applyFont="1" applyAlignment="1" applyProtection="1">
      <alignment horizontal="left"/>
    </xf>
    <xf numFmtId="0" fontId="16" fillId="0" borderId="17" xfId="0" applyFont="1" applyBorder="1" applyAlignment="1" applyProtection="1">
      <alignment horizontal="center" vertical="distributed" textRotation="255"/>
    </xf>
    <xf numFmtId="0" fontId="10" fillId="0" borderId="17" xfId="0" applyFont="1" applyBorder="1" applyAlignment="1">
      <alignment horizontal="center" vertical="distributed" textRotation="255"/>
    </xf>
    <xf numFmtId="0" fontId="10" fillId="0" borderId="16" xfId="0" applyFont="1" applyBorder="1" applyAlignment="1">
      <alignment horizontal="center" vertical="distributed" textRotation="255"/>
    </xf>
    <xf numFmtId="0" fontId="10" fillId="0" borderId="25" xfId="0" applyFont="1" applyBorder="1" applyAlignment="1" applyProtection="1">
      <alignment horizontal="center" vertical="distributed" textRotation="255"/>
    </xf>
    <xf numFmtId="0" fontId="10" fillId="0" borderId="17" xfId="0" applyFont="1" applyBorder="1" applyAlignment="1" applyProtection="1">
      <alignment horizontal="center" vertical="distributed" textRotation="255"/>
    </xf>
    <xf numFmtId="0" fontId="10" fillId="0" borderId="24" xfId="0" applyFont="1" applyBorder="1" applyAlignment="1" applyProtection="1">
      <alignment horizontal="center" vertical="distributed" textRotation="255"/>
    </xf>
    <xf numFmtId="0" fontId="10" fillId="0" borderId="47" xfId="0" applyFont="1" applyBorder="1" applyAlignment="1" applyProtection="1">
      <alignment horizontal="center" vertical="distributed" textRotation="255"/>
    </xf>
    <xf numFmtId="0" fontId="10" fillId="0" borderId="39" xfId="0" applyFont="1" applyBorder="1" applyAlignment="1" applyProtection="1">
      <alignment horizontal="center" vertical="distributed" textRotation="255"/>
    </xf>
    <xf numFmtId="0" fontId="10" fillId="0" borderId="48"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4" xfId="0" applyFont="1" applyBorder="1" applyAlignment="1" applyProtection="1">
      <alignment horizontal="center" vertical="distributed" textRotation="255"/>
    </xf>
    <xf numFmtId="0" fontId="10" fillId="0" borderId="0" xfId="0" applyFont="1" applyBorder="1" applyAlignment="1" applyProtection="1">
      <alignment vertical="center"/>
    </xf>
    <xf numFmtId="0" fontId="10" fillId="0" borderId="11" xfId="0" applyFont="1" applyBorder="1" applyAlignment="1" applyProtection="1">
      <alignment horizontal="center" vertical="distributed" textRotation="255"/>
    </xf>
    <xf numFmtId="0" fontId="10" fillId="0" borderId="25" xfId="0" applyFont="1" applyBorder="1" applyAlignment="1" applyProtection="1">
      <alignment horizontal="center" vertical="center"/>
    </xf>
    <xf numFmtId="0" fontId="10" fillId="0" borderId="11" xfId="0" applyFont="1" applyBorder="1" applyAlignment="1" applyProtection="1">
      <alignment horizontal="center" vertical="center"/>
    </xf>
    <xf numFmtId="0" fontId="0" fillId="0" borderId="10" xfId="0" applyFont="1" applyBorder="1" applyAlignment="1">
      <alignment horizontal="center" vertical="center"/>
    </xf>
    <xf numFmtId="0" fontId="10" fillId="0" borderId="25" xfId="0" applyFont="1" applyBorder="1" applyAlignment="1" applyProtection="1">
      <alignment horizontal="center" vertical="center" textRotation="255"/>
    </xf>
    <xf numFmtId="0" fontId="10" fillId="0" borderId="0" xfId="0" applyFont="1" applyBorder="1" applyAlignment="1" applyProtection="1">
      <alignment horizontal="center" vertical="center"/>
    </xf>
    <xf numFmtId="0" fontId="10" fillId="0" borderId="0" xfId="0" applyFont="1" applyBorder="1" applyAlignment="1" applyProtection="1">
      <alignment horizontal="center"/>
    </xf>
    <xf numFmtId="0" fontId="0" fillId="0" borderId="11" xfId="0" applyFont="1" applyBorder="1" applyAlignment="1" applyProtection="1">
      <alignment horizontal="center" vertical="center"/>
    </xf>
    <xf numFmtId="0" fontId="22" fillId="27" borderId="0" xfId="46" applyFont="1" applyFill="1">
      <alignment vertical="center"/>
    </xf>
    <xf numFmtId="0" fontId="3" fillId="27" borderId="0" xfId="46" applyFont="1" applyFill="1">
      <alignment vertical="center"/>
    </xf>
    <xf numFmtId="0" fontId="14" fillId="27" borderId="0" xfId="46" applyFont="1" applyFill="1">
      <alignment vertical="center"/>
    </xf>
    <xf numFmtId="0" fontId="14" fillId="27" borderId="0" xfId="46" applyFont="1" applyFill="1" applyAlignment="1">
      <alignment horizontal="right" vertical="center"/>
    </xf>
    <xf numFmtId="0" fontId="22" fillId="27" borderId="10" xfId="46" applyFont="1" applyFill="1" applyBorder="1">
      <alignment vertical="center"/>
    </xf>
    <xf numFmtId="0" fontId="22" fillId="27" borderId="79" xfId="46" applyFont="1" applyFill="1" applyBorder="1">
      <alignment vertical="center"/>
    </xf>
    <xf numFmtId="0" fontId="22" fillId="27" borderId="84" xfId="46" applyFont="1" applyFill="1" applyBorder="1">
      <alignment vertical="center"/>
    </xf>
    <xf numFmtId="0" fontId="22" fillId="27" borderId="13" xfId="46" applyFont="1" applyFill="1" applyBorder="1">
      <alignment vertical="center"/>
    </xf>
    <xf numFmtId="0" fontId="22" fillId="27" borderId="54" xfId="46" applyFont="1" applyFill="1" applyBorder="1">
      <alignment vertical="center"/>
    </xf>
    <xf numFmtId="0" fontId="22" fillId="27" borderId="56" xfId="46" applyFont="1" applyFill="1" applyBorder="1">
      <alignment vertical="center"/>
    </xf>
    <xf numFmtId="0" fontId="22" fillId="27" borderId="0" xfId="46" applyFont="1" applyFill="1" applyAlignment="1">
      <alignment vertical="top"/>
    </xf>
    <xf numFmtId="179" fontId="13" fillId="0" borderId="17" xfId="0" applyNumberFormat="1" applyFont="1" applyBorder="1" applyAlignment="1" applyProtection="1">
      <alignment horizontal="right" vertical="center"/>
      <protection locked="0"/>
    </xf>
    <xf numFmtId="179" fontId="13" fillId="0" borderId="17" xfId="41" applyNumberFormat="1" applyFont="1" applyBorder="1" applyAlignment="1" applyProtection="1">
      <alignment horizontal="right" vertical="center"/>
      <protection locked="0"/>
    </xf>
    <xf numFmtId="179" fontId="13" fillId="0" borderId="17" xfId="0" applyNumberFormat="1" applyFont="1" applyBorder="1" applyAlignment="1" applyProtection="1">
      <alignment horizontal="right" vertical="center"/>
    </xf>
    <xf numFmtId="180" fontId="9" fillId="0" borderId="24" xfId="0" applyNumberFormat="1" applyFont="1" applyBorder="1" applyAlignment="1" applyProtection="1">
      <alignment horizontal="center"/>
    </xf>
    <xf numFmtId="179" fontId="13" fillId="27" borderId="17" xfId="0" applyNumberFormat="1" applyFont="1" applyFill="1" applyBorder="1" applyAlignment="1" applyProtection="1">
      <alignment horizontal="right" vertical="center"/>
      <protection locked="0"/>
    </xf>
    <xf numFmtId="179" fontId="13" fillId="27" borderId="17" xfId="0" applyNumberFormat="1" applyFont="1" applyFill="1" applyBorder="1" applyAlignment="1" applyProtection="1">
      <alignment horizontal="right" vertical="center"/>
    </xf>
    <xf numFmtId="0" fontId="22" fillId="27" borderId="19" xfId="46" applyFont="1" applyFill="1" applyBorder="1" applyAlignment="1">
      <alignment horizontal="center" vertical="center"/>
    </xf>
    <xf numFmtId="0" fontId="22" fillId="27" borderId="85" xfId="46" applyFont="1" applyFill="1" applyBorder="1" applyAlignment="1">
      <alignment horizontal="center" vertical="center"/>
    </xf>
    <xf numFmtId="0" fontId="10" fillId="0" borderId="16" xfId="0" applyFont="1" applyBorder="1" applyAlignment="1">
      <alignment horizontal="center" vertical="distributed" textRotation="255"/>
    </xf>
    <xf numFmtId="0" fontId="10" fillId="0" borderId="0" xfId="0" applyFont="1" applyBorder="1" applyAlignment="1" applyProtection="1">
      <alignment horizontal="center" vertical="center"/>
    </xf>
    <xf numFmtId="0" fontId="11" fillId="0" borderId="16" xfId="0" applyFont="1" applyBorder="1" applyAlignment="1" applyProtection="1">
      <alignment horizontal="center" vertical="center" textRotation="255"/>
    </xf>
    <xf numFmtId="179" fontId="13" fillId="0" borderId="25" xfId="0" applyNumberFormat="1" applyFont="1" applyBorder="1" applyAlignment="1" applyProtection="1">
      <alignment horizontal="right" vertical="center"/>
      <protection locked="0"/>
    </xf>
    <xf numFmtId="179" fontId="13" fillId="0" borderId="25" xfId="41" applyNumberFormat="1" applyFont="1" applyBorder="1" applyAlignment="1" applyProtection="1">
      <alignment horizontal="right" vertical="center"/>
      <protection locked="0"/>
    </xf>
    <xf numFmtId="179" fontId="13" fillId="0" borderId="25" xfId="0" applyNumberFormat="1" applyFont="1" applyBorder="1" applyAlignment="1" applyProtection="1">
      <alignment horizontal="right" vertical="center"/>
    </xf>
    <xf numFmtId="180" fontId="9" fillId="0" borderId="28" xfId="0" applyNumberFormat="1" applyFont="1" applyBorder="1" applyAlignment="1" applyProtection="1">
      <alignment horizontal="center"/>
    </xf>
    <xf numFmtId="179" fontId="20" fillId="0" borderId="11" xfId="0" applyNumberFormat="1" applyFont="1" applyBorder="1" applyAlignment="1" applyProtection="1">
      <alignment horizontal="right" vertical="center"/>
      <protection locked="0"/>
    </xf>
    <xf numFmtId="179" fontId="20" fillId="0" borderId="11" xfId="0" applyNumberFormat="1" applyFont="1" applyBorder="1" applyAlignment="1" applyProtection="1">
      <alignment horizontal="right" vertical="center"/>
    </xf>
    <xf numFmtId="180" fontId="13" fillId="0" borderId="11" xfId="0" applyNumberFormat="1" applyFont="1" applyBorder="1" applyAlignment="1" applyProtection="1">
      <alignment horizontal="right" vertical="center"/>
    </xf>
    <xf numFmtId="179" fontId="20" fillId="0" borderId="41" xfId="0" applyNumberFormat="1" applyFont="1" applyBorder="1" applyAlignment="1" applyProtection="1">
      <alignment horizontal="right" vertical="center"/>
      <protection locked="0"/>
    </xf>
    <xf numFmtId="180" fontId="13" fillId="0" borderId="28" xfId="0" applyNumberFormat="1" applyFont="1" applyBorder="1" applyAlignment="1" applyProtection="1">
      <alignment horizontal="right" vertical="center"/>
    </xf>
    <xf numFmtId="179" fontId="20" fillId="0" borderId="47" xfId="0" applyNumberFormat="1" applyFont="1" applyBorder="1" applyAlignment="1" applyProtection="1">
      <alignment horizontal="right" vertical="center"/>
    </xf>
    <xf numFmtId="183" fontId="13" fillId="0" borderId="18" xfId="0" applyNumberFormat="1" applyFont="1" applyBorder="1" applyAlignment="1" applyProtection="1">
      <alignment horizontal="right" vertical="center"/>
      <protection locked="0"/>
    </xf>
    <xf numFmtId="176" fontId="13" fillId="0" borderId="25" xfId="0" applyNumberFormat="1" applyFont="1" applyBorder="1" applyAlignment="1" applyProtection="1">
      <alignment horizontal="right" vertical="center"/>
      <protection locked="0"/>
    </xf>
    <xf numFmtId="176" fontId="13" fillId="0" borderId="25" xfId="41" applyNumberFormat="1" applyFont="1" applyBorder="1" applyAlignment="1" applyProtection="1">
      <alignment horizontal="right" vertical="center"/>
      <protection locked="0"/>
    </xf>
    <xf numFmtId="176" fontId="13" fillId="0" borderId="25" xfId="0" applyNumberFormat="1" applyFont="1" applyBorder="1" applyAlignment="1" applyProtection="1">
      <alignment horizontal="right" vertical="center"/>
    </xf>
    <xf numFmtId="176" fontId="13" fillId="0" borderId="17" xfId="0" applyNumberFormat="1" applyFont="1" applyBorder="1" applyAlignment="1" applyProtection="1">
      <alignment horizontal="right" vertical="center"/>
      <protection locked="0"/>
    </xf>
    <xf numFmtId="176" fontId="13" fillId="0" borderId="17" xfId="0" applyNumberFormat="1" applyFont="1" applyBorder="1" applyAlignment="1" applyProtection="1">
      <alignment horizontal="right" vertical="center"/>
    </xf>
    <xf numFmtId="176" fontId="13" fillId="27" borderId="25" xfId="0" applyNumberFormat="1" applyFont="1" applyFill="1" applyBorder="1" applyAlignment="1" applyProtection="1">
      <alignment horizontal="right" vertical="center"/>
      <protection locked="0"/>
    </xf>
    <xf numFmtId="176" fontId="13" fillId="27" borderId="25" xfId="0" applyNumberFormat="1" applyFont="1" applyFill="1" applyBorder="1" applyAlignment="1" applyProtection="1">
      <alignment horizontal="right" vertical="center"/>
    </xf>
    <xf numFmtId="176" fontId="13" fillId="27" borderId="17" xfId="0" applyNumberFormat="1" applyFont="1" applyFill="1" applyBorder="1" applyAlignment="1" applyProtection="1">
      <alignment horizontal="right" vertical="center"/>
      <protection locked="0"/>
    </xf>
    <xf numFmtId="176" fontId="13" fillId="27" borderId="17" xfId="0" applyNumberFormat="1" applyFont="1" applyFill="1" applyBorder="1" applyAlignment="1" applyProtection="1">
      <alignment horizontal="right" vertical="center"/>
    </xf>
    <xf numFmtId="0" fontId="22" fillId="0" borderId="19" xfId="46" applyFont="1" applyFill="1" applyBorder="1">
      <alignment vertical="center"/>
    </xf>
    <xf numFmtId="183" fontId="22" fillId="0" borderId="19" xfId="46" applyNumberFormat="1" applyFont="1" applyFill="1" applyBorder="1">
      <alignment vertical="center"/>
    </xf>
    <xf numFmtId="183" fontId="22" fillId="0" borderId="85" xfId="46" applyNumberFormat="1" applyFont="1" applyFill="1" applyBorder="1">
      <alignment vertical="center"/>
    </xf>
    <xf numFmtId="0" fontId="22" fillId="0" borderId="75" xfId="46" applyFont="1" applyFill="1" applyBorder="1">
      <alignment vertical="center"/>
    </xf>
    <xf numFmtId="0" fontId="22" fillId="0" borderId="93" xfId="46" applyFont="1" applyFill="1" applyBorder="1">
      <alignment vertical="center"/>
    </xf>
    <xf numFmtId="0" fontId="22" fillId="0" borderId="92" xfId="46" applyFont="1" applyFill="1" applyBorder="1">
      <alignment vertical="center"/>
    </xf>
    <xf numFmtId="183" fontId="22" fillId="0" borderId="92" xfId="46" applyNumberFormat="1" applyFont="1" applyFill="1" applyBorder="1">
      <alignment vertical="center"/>
    </xf>
    <xf numFmtId="183" fontId="22" fillId="0" borderId="104" xfId="46" applyNumberFormat="1" applyFont="1" applyFill="1" applyBorder="1">
      <alignment vertical="center"/>
    </xf>
    <xf numFmtId="0" fontId="14" fillId="27" borderId="0" xfId="46" applyFont="1" applyFill="1" applyAlignment="1">
      <alignment horizontal="center" vertical="center"/>
    </xf>
    <xf numFmtId="0" fontId="22" fillId="27" borderId="80" xfId="46" applyFont="1" applyFill="1" applyBorder="1" applyAlignment="1">
      <alignment horizontal="right" vertical="center" wrapText="1"/>
    </xf>
    <xf numFmtId="0" fontId="3" fillId="27" borderId="81" xfId="46" applyFont="1" applyFill="1" applyBorder="1" applyAlignment="1">
      <alignment horizontal="right" vertical="center"/>
    </xf>
    <xf numFmtId="0" fontId="22" fillId="27" borderId="82" xfId="46" applyFont="1" applyFill="1" applyBorder="1" applyAlignment="1">
      <alignment horizontal="center" vertical="center"/>
    </xf>
    <xf numFmtId="0" fontId="22" fillId="27" borderId="19" xfId="46" applyFont="1" applyFill="1" applyBorder="1" applyAlignment="1">
      <alignment horizontal="center" vertical="center"/>
    </xf>
    <xf numFmtId="0" fontId="22" fillId="27" borderId="82" xfId="46" applyFont="1" applyFill="1" applyBorder="1" applyAlignment="1">
      <alignment horizontal="center" vertical="center" wrapText="1"/>
    </xf>
    <xf numFmtId="0" fontId="22" fillId="27" borderId="83" xfId="46" applyFont="1" applyFill="1" applyBorder="1" applyAlignment="1">
      <alignment horizontal="center" vertical="center"/>
    </xf>
    <xf numFmtId="0" fontId="22" fillId="27" borderId="85" xfId="46" applyFont="1" applyFill="1" applyBorder="1" applyAlignment="1">
      <alignment horizontal="center" vertical="center"/>
    </xf>
    <xf numFmtId="0" fontId="22" fillId="27" borderId="19" xfId="46" applyFont="1" applyFill="1" applyBorder="1" applyAlignment="1">
      <alignment horizontal="center" vertical="center" wrapText="1"/>
    </xf>
    <xf numFmtId="0" fontId="22" fillId="27" borderId="87" xfId="46" applyFont="1" applyFill="1" applyBorder="1" applyAlignment="1">
      <alignment horizontal="center" vertical="center"/>
    </xf>
    <xf numFmtId="0" fontId="22" fillId="27" borderId="88" xfId="46" applyFont="1" applyFill="1" applyBorder="1" applyAlignment="1">
      <alignment horizontal="center" vertical="center" textRotation="255" wrapText="1"/>
    </xf>
    <xf numFmtId="0" fontId="22" fillId="27" borderId="89" xfId="46" applyFont="1" applyFill="1" applyBorder="1" applyAlignment="1">
      <alignment horizontal="center" vertical="center" textRotation="255"/>
    </xf>
    <xf numFmtId="0" fontId="22" fillId="27" borderId="90" xfId="46" applyFont="1" applyFill="1" applyBorder="1" applyAlignment="1">
      <alignment horizontal="center" vertical="center" textRotation="255"/>
    </xf>
    <xf numFmtId="0" fontId="22" fillId="27" borderId="86" xfId="46" applyFont="1" applyFill="1" applyBorder="1" applyAlignment="1">
      <alignment vertical="center" wrapText="1"/>
    </xf>
    <xf numFmtId="0" fontId="3" fillId="27" borderId="10" xfId="46" applyFont="1" applyFill="1" applyBorder="1" applyAlignment="1">
      <alignment vertical="center"/>
    </xf>
    <xf numFmtId="0" fontId="22" fillId="27" borderId="87" xfId="46" applyFont="1" applyFill="1" applyBorder="1" applyAlignment="1">
      <alignment horizontal="center" vertical="center" textRotation="255"/>
    </xf>
    <xf numFmtId="0" fontId="22" fillId="27" borderId="0" xfId="46" applyFont="1" applyFill="1" applyAlignment="1">
      <alignment vertical="center"/>
    </xf>
    <xf numFmtId="0" fontId="22" fillId="27" borderId="87" xfId="46" applyFont="1" applyFill="1" applyBorder="1" applyAlignment="1">
      <alignment horizontal="center" vertical="center" wrapText="1"/>
    </xf>
    <xf numFmtId="0" fontId="22" fillId="27" borderId="91" xfId="46" applyFont="1" applyFill="1" applyBorder="1" applyAlignment="1">
      <alignment horizontal="center" vertical="center" textRotation="255"/>
    </xf>
    <xf numFmtId="0" fontId="22" fillId="27" borderId="92" xfId="46" applyFont="1" applyFill="1" applyBorder="1" applyAlignment="1">
      <alignment horizontal="center" vertical="center" wrapText="1"/>
    </xf>
    <xf numFmtId="0" fontId="22" fillId="27" borderId="92" xfId="46" applyFont="1" applyFill="1" applyBorder="1" applyAlignment="1">
      <alignment horizontal="center" vertical="center"/>
    </xf>
    <xf numFmtId="0" fontId="22" fillId="27" borderId="0" xfId="46" applyFont="1" applyFill="1" applyAlignment="1">
      <alignment vertical="center" wrapText="1"/>
    </xf>
    <xf numFmtId="0" fontId="10" fillId="0" borderId="51" xfId="0" applyFont="1" applyFill="1" applyBorder="1" applyAlignment="1" applyProtection="1">
      <alignment vertical="center" wrapText="1"/>
    </xf>
    <xf numFmtId="0" fontId="10" fillId="0" borderId="52" xfId="0" applyFont="1" applyFill="1" applyBorder="1" applyAlignment="1" applyProtection="1">
      <alignment vertical="center" wrapText="1"/>
    </xf>
    <xf numFmtId="0" fontId="10" fillId="0" borderId="53" xfId="0" applyFont="1" applyFill="1" applyBorder="1" applyAlignment="1" applyProtection="1">
      <alignment vertical="center" wrapText="1"/>
    </xf>
    <xf numFmtId="0" fontId="10" fillId="0" borderId="54" xfId="0" applyFont="1" applyFill="1" applyBorder="1" applyAlignment="1" applyProtection="1">
      <alignment vertical="center" wrapText="1"/>
    </xf>
    <xf numFmtId="0" fontId="10" fillId="0" borderId="55" xfId="0" applyFont="1" applyFill="1" applyBorder="1" applyAlignment="1" applyProtection="1">
      <alignment vertical="center" wrapText="1"/>
    </xf>
    <xf numFmtId="0" fontId="10" fillId="0" borderId="56" xfId="0" applyFont="1" applyFill="1" applyBorder="1" applyAlignment="1" applyProtection="1">
      <alignment vertical="center" wrapText="1"/>
    </xf>
    <xf numFmtId="0" fontId="10" fillId="0" borderId="101" xfId="0" applyFont="1" applyFill="1" applyBorder="1" applyAlignment="1" applyProtection="1">
      <alignment horizontal="center" vertical="center" shrinkToFit="1"/>
    </xf>
    <xf numFmtId="0" fontId="0" fillId="0" borderId="102" xfId="0" applyFont="1" applyBorder="1" applyAlignment="1">
      <alignment horizontal="center" vertical="center" shrinkToFit="1"/>
    </xf>
    <xf numFmtId="0" fontId="10" fillId="0" borderId="25" xfId="0" applyFont="1" applyFill="1" applyBorder="1" applyAlignment="1" applyProtection="1">
      <alignment horizontal="center" vertical="center" textRotation="255"/>
    </xf>
    <xf numFmtId="0" fontId="10" fillId="0" borderId="17" xfId="0" applyFont="1" applyFill="1" applyBorder="1" applyAlignment="1" applyProtection="1">
      <alignment horizontal="center" vertical="center" textRotation="255"/>
    </xf>
    <xf numFmtId="0" fontId="10" fillId="0" borderId="25" xfId="0" applyFont="1" applyBorder="1" applyAlignment="1">
      <alignment horizontal="center" vertical="center" textRotation="255"/>
    </xf>
    <xf numFmtId="0" fontId="10" fillId="0" borderId="17" xfId="0" applyFont="1" applyBorder="1" applyAlignment="1">
      <alignment horizontal="center" vertical="center" textRotation="255"/>
    </xf>
    <xf numFmtId="0" fontId="10" fillId="0" borderId="16" xfId="0" applyFont="1" applyBorder="1" applyAlignment="1">
      <alignment horizontal="center" vertical="center" textRotation="255"/>
    </xf>
    <xf numFmtId="0" fontId="10" fillId="0" borderId="15"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51" xfId="0" applyFont="1" applyBorder="1" applyAlignment="1">
      <alignment vertical="center" wrapText="1"/>
    </xf>
    <xf numFmtId="0" fontId="10" fillId="0" borderId="52" xfId="0" applyFont="1" applyBorder="1" applyAlignment="1">
      <alignment vertical="center" wrapText="1"/>
    </xf>
    <xf numFmtId="0" fontId="10" fillId="0" borderId="53" xfId="0" applyFont="1" applyBorder="1" applyAlignment="1">
      <alignment vertical="center" wrapText="1"/>
    </xf>
    <xf numFmtId="0" fontId="10" fillId="0" borderId="54" xfId="0" applyFont="1" applyBorder="1" applyAlignment="1">
      <alignment vertical="center" wrapText="1"/>
    </xf>
    <xf numFmtId="0" fontId="10" fillId="0" borderId="55" xfId="0" applyFont="1" applyBorder="1" applyAlignment="1">
      <alignment vertical="center" wrapText="1"/>
    </xf>
    <xf numFmtId="0" fontId="10" fillId="0" borderId="56" xfId="0" applyFont="1" applyBorder="1" applyAlignment="1">
      <alignment vertical="center" wrapText="1"/>
    </xf>
    <xf numFmtId="0" fontId="16" fillId="0" borderId="25" xfId="0" applyFont="1" applyBorder="1" applyAlignment="1" applyProtection="1">
      <alignment horizontal="center" vertical="distributed" textRotation="255"/>
    </xf>
    <xf numFmtId="0" fontId="16" fillId="0" borderId="17" xfId="0" applyFont="1" applyBorder="1" applyAlignment="1" applyProtection="1">
      <alignment horizontal="center" vertical="distributed" textRotation="255"/>
    </xf>
    <xf numFmtId="0" fontId="16" fillId="0" borderId="51" xfId="0" applyFont="1" applyBorder="1" applyAlignment="1" applyProtection="1">
      <alignment vertical="center" wrapText="1"/>
    </xf>
    <xf numFmtId="0" fontId="16" fillId="0" borderId="52" xfId="0" applyFont="1" applyBorder="1" applyAlignment="1" applyProtection="1">
      <alignment vertical="center" wrapText="1"/>
    </xf>
    <xf numFmtId="0" fontId="16" fillId="0" borderId="53" xfId="0" applyFont="1" applyBorder="1" applyAlignment="1" applyProtection="1">
      <alignment vertical="center" wrapText="1"/>
    </xf>
    <xf numFmtId="0" fontId="16" fillId="0" borderId="54" xfId="0" applyFont="1" applyBorder="1" applyAlignment="1" applyProtection="1">
      <alignment vertical="center" wrapText="1"/>
    </xf>
    <xf numFmtId="0" fontId="16" fillId="0" borderId="55" xfId="0" applyFont="1" applyBorder="1" applyAlignment="1" applyProtection="1">
      <alignment vertical="center" wrapText="1"/>
    </xf>
    <xf numFmtId="0" fontId="16" fillId="0" borderId="56" xfId="0" applyFont="1" applyBorder="1" applyAlignment="1" applyProtection="1">
      <alignment vertical="center" wrapText="1"/>
    </xf>
    <xf numFmtId="0" fontId="50" fillId="0" borderId="25" xfId="0" applyFont="1" applyBorder="1" applyAlignment="1" applyProtection="1">
      <alignment horizontal="center" vertical="distributed" textRotation="255"/>
    </xf>
    <xf numFmtId="0" fontId="50" fillId="0" borderId="17" xfId="0" applyFont="1" applyBorder="1" applyAlignment="1" applyProtection="1">
      <alignment horizontal="center" vertical="distributed" textRotation="255"/>
    </xf>
    <xf numFmtId="0" fontId="16" fillId="0" borderId="25" xfId="0" applyFont="1" applyBorder="1" applyAlignment="1">
      <alignment horizontal="distributed" vertical="center"/>
    </xf>
    <xf numFmtId="0" fontId="0" fillId="0" borderId="17" xfId="0" applyFont="1" applyBorder="1" applyAlignment="1">
      <alignment vertical="center"/>
    </xf>
    <xf numFmtId="0" fontId="0" fillId="0" borderId="16" xfId="0" applyFont="1" applyBorder="1" applyAlignment="1">
      <alignment vertical="center"/>
    </xf>
    <xf numFmtId="0" fontId="0" fillId="0" borderId="17" xfId="0" applyFont="1" applyBorder="1" applyAlignment="1">
      <alignment horizontal="distributed" vertical="center"/>
    </xf>
    <xf numFmtId="0" fontId="0" fillId="0" borderId="16" xfId="0" applyFont="1" applyBorder="1" applyAlignment="1">
      <alignment horizontal="distributed" vertical="center"/>
    </xf>
    <xf numFmtId="0" fontId="10" fillId="0" borderId="25" xfId="0" applyFont="1" applyBorder="1" applyAlignment="1" applyProtection="1">
      <alignment horizontal="center" vertical="distributed" textRotation="255"/>
    </xf>
    <xf numFmtId="0" fontId="10" fillId="0" borderId="17" xfId="0" applyFont="1" applyBorder="1" applyAlignment="1" applyProtection="1">
      <alignment horizontal="center" vertical="distributed" textRotation="255"/>
    </xf>
    <xf numFmtId="0" fontId="10" fillId="0" borderId="25" xfId="0" applyFont="1" applyBorder="1" applyAlignment="1">
      <alignment horizontal="center" vertical="distributed" textRotation="255" wrapText="1"/>
    </xf>
    <xf numFmtId="0" fontId="10" fillId="0" borderId="17" xfId="0" applyFont="1" applyBorder="1" applyAlignment="1">
      <alignment horizontal="center" vertical="distributed" textRotation="255"/>
    </xf>
    <xf numFmtId="0" fontId="10" fillId="0" borderId="16" xfId="0" applyFont="1" applyBorder="1" applyAlignment="1">
      <alignment horizontal="center" vertical="distributed" textRotation="255"/>
    </xf>
    <xf numFmtId="0" fontId="10" fillId="0" borderId="51" xfId="0" applyFont="1" applyBorder="1" applyAlignment="1" applyProtection="1">
      <alignment vertical="center" wrapText="1"/>
    </xf>
    <xf numFmtId="0" fontId="10" fillId="0" borderId="52" xfId="0" applyFont="1" applyBorder="1" applyAlignment="1" applyProtection="1">
      <alignment vertical="center" wrapText="1"/>
    </xf>
    <xf numFmtId="0" fontId="10" fillId="0" borderId="53" xfId="0" applyFont="1" applyBorder="1" applyAlignment="1" applyProtection="1">
      <alignment vertical="center" wrapText="1"/>
    </xf>
    <xf numFmtId="0" fontId="10" fillId="0" borderId="54" xfId="0" applyFont="1" applyBorder="1" applyAlignment="1" applyProtection="1">
      <alignment vertical="center" wrapText="1"/>
    </xf>
    <xf numFmtId="0" fontId="10" fillId="0" borderId="55" xfId="0" applyFont="1" applyBorder="1" applyAlignment="1" applyProtection="1">
      <alignment vertical="center" wrapText="1"/>
    </xf>
    <xf numFmtId="0" fontId="10" fillId="0" borderId="56" xfId="0" applyFont="1" applyBorder="1" applyAlignment="1" applyProtection="1">
      <alignment vertical="center" wrapText="1"/>
    </xf>
    <xf numFmtId="0" fontId="16" fillId="0" borderId="25" xfId="0" applyFont="1" applyBorder="1" applyAlignment="1">
      <alignment horizontal="center" vertical="center" textRotation="255"/>
    </xf>
    <xf numFmtId="0" fontId="16" fillId="0" borderId="17" xfId="0" applyFont="1" applyBorder="1" applyAlignment="1">
      <alignment horizontal="center" vertical="center" textRotation="255"/>
    </xf>
    <xf numFmtId="0" fontId="16" fillId="0" borderId="16" xfId="0" applyFont="1" applyBorder="1" applyAlignment="1">
      <alignment horizontal="center" vertical="center" textRotation="255"/>
    </xf>
    <xf numFmtId="0" fontId="11" fillId="0" borderId="15" xfId="0" applyFont="1" applyBorder="1" applyAlignment="1">
      <alignment horizontal="center" vertical="center" shrinkToFit="1"/>
    </xf>
    <xf numFmtId="0" fontId="0" fillId="0" borderId="20" xfId="0" applyFont="1" applyBorder="1" applyAlignment="1">
      <alignment horizontal="center" vertical="center" shrinkToFit="1"/>
    </xf>
    <xf numFmtId="0" fontId="11" fillId="0" borderId="20" xfId="0" applyFont="1" applyBorder="1" applyAlignment="1">
      <alignment horizontal="center" vertical="center" shrinkToFit="1"/>
    </xf>
    <xf numFmtId="0" fontId="19" fillId="0" borderId="0" xfId="0" applyFont="1" applyAlignment="1" applyProtection="1">
      <alignment horizontal="center" vertical="center" wrapText="1"/>
    </xf>
    <xf numFmtId="0" fontId="0" fillId="0" borderId="0" xfId="0" applyFont="1" applyAlignment="1">
      <alignment horizontal="center" vertical="center" wrapText="1"/>
    </xf>
    <xf numFmtId="0" fontId="11" fillId="0" borderId="15" xfId="0" applyFont="1" applyBorder="1" applyAlignment="1">
      <alignment horizontal="distributed" vertical="center"/>
    </xf>
    <xf numFmtId="0" fontId="0" fillId="0" borderId="20" xfId="0" applyFont="1" applyBorder="1" applyAlignment="1">
      <alignment horizontal="distributed" vertical="center"/>
    </xf>
    <xf numFmtId="0" fontId="11" fillId="0" borderId="20" xfId="0" applyFont="1" applyBorder="1" applyAlignment="1">
      <alignment horizontal="distributed" vertical="center"/>
    </xf>
    <xf numFmtId="0" fontId="10" fillId="0" borderId="28" xfId="0" applyFont="1" applyBorder="1" applyAlignment="1" applyProtection="1">
      <alignment horizontal="center" vertical="distributed" textRotation="255"/>
    </xf>
    <xf numFmtId="0" fontId="10" fillId="0" borderId="24" xfId="0" applyFont="1" applyBorder="1" applyAlignment="1" applyProtection="1">
      <alignment horizontal="center" vertical="distributed" textRotation="255"/>
    </xf>
    <xf numFmtId="0" fontId="10" fillId="0" borderId="46" xfId="0" applyFont="1" applyBorder="1" applyAlignment="1">
      <alignment horizontal="center" vertical="center" textRotation="255"/>
    </xf>
    <xf numFmtId="0" fontId="10" fillId="0" borderId="42" xfId="0" applyFont="1" applyBorder="1" applyAlignment="1">
      <alignment horizontal="center" vertical="center" textRotation="255"/>
    </xf>
    <xf numFmtId="0" fontId="10" fillId="0" borderId="46" xfId="0" applyFont="1" applyBorder="1" applyAlignment="1">
      <alignment vertical="center" textRotation="255"/>
    </xf>
    <xf numFmtId="0" fontId="10" fillId="0" borderId="17" xfId="0" applyFont="1" applyBorder="1" applyAlignment="1">
      <alignment vertical="center" textRotation="255"/>
    </xf>
    <xf numFmtId="0" fontId="10" fillId="0" borderId="42" xfId="0" applyFont="1" applyBorder="1" applyAlignment="1">
      <alignment vertical="center" textRotation="255"/>
    </xf>
    <xf numFmtId="0" fontId="10" fillId="0" borderId="46" xfId="0" applyFont="1" applyBorder="1" applyAlignment="1">
      <alignment vertical="center"/>
    </xf>
    <xf numFmtId="0" fontId="0" fillId="0" borderId="15" xfId="0" applyFont="1" applyBorder="1" applyAlignment="1">
      <alignment vertical="center"/>
    </xf>
    <xf numFmtId="0" fontId="0" fillId="0" borderId="20" xfId="0" applyFont="1" applyBorder="1" applyAlignment="1">
      <alignment vertical="center"/>
    </xf>
    <xf numFmtId="0" fontId="10" fillId="0" borderId="25" xfId="0" applyFont="1" applyBorder="1" applyAlignment="1">
      <alignment vertical="center"/>
    </xf>
    <xf numFmtId="0" fontId="10" fillId="0" borderId="2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46" xfId="0" applyFont="1" applyBorder="1" applyAlignment="1">
      <alignment vertical="center" textRotation="255" wrapText="1"/>
    </xf>
    <xf numFmtId="0" fontId="10" fillId="0" borderId="57" xfId="0" applyFont="1" applyBorder="1" applyAlignment="1" applyProtection="1">
      <alignment vertical="center" wrapText="1"/>
    </xf>
    <xf numFmtId="0" fontId="10" fillId="0" borderId="58" xfId="0" applyFont="1" applyBorder="1" applyAlignment="1" applyProtection="1">
      <alignment vertical="center" wrapText="1"/>
    </xf>
    <xf numFmtId="0" fontId="10" fillId="0" borderId="59" xfId="0" applyFont="1" applyBorder="1" applyAlignment="1" applyProtection="1">
      <alignment vertical="center" wrapText="1"/>
    </xf>
    <xf numFmtId="0" fontId="7" fillId="0" borderId="25" xfId="0" applyFont="1" applyBorder="1" applyAlignment="1" applyProtection="1">
      <alignment horizontal="center" vertical="distributed" textRotation="255"/>
    </xf>
    <xf numFmtId="0" fontId="7" fillId="0" borderId="17" xfId="0" applyFont="1" applyBorder="1" applyAlignment="1" applyProtection="1">
      <alignment horizontal="center" vertical="distributed" textRotation="255"/>
    </xf>
    <xf numFmtId="0" fontId="10" fillId="0" borderId="60" xfId="0" applyFont="1" applyBorder="1" applyAlignment="1" applyProtection="1">
      <alignment vertical="center" wrapText="1"/>
    </xf>
    <xf numFmtId="0" fontId="10" fillId="0" borderId="61" xfId="0" applyFont="1" applyBorder="1" applyAlignment="1" applyProtection="1">
      <alignment vertical="center" wrapText="1"/>
    </xf>
    <xf numFmtId="0" fontId="10" fillId="0" borderId="62" xfId="0" applyFont="1" applyBorder="1" applyAlignment="1" applyProtection="1">
      <alignment vertical="center" wrapText="1"/>
    </xf>
    <xf numFmtId="0" fontId="10" fillId="0" borderId="15" xfId="0" applyFont="1" applyBorder="1" applyAlignment="1" applyProtection="1">
      <alignment horizontal="center" vertical="center"/>
    </xf>
    <xf numFmtId="0" fontId="0" fillId="0" borderId="13" xfId="0" applyFont="1" applyBorder="1" applyAlignment="1">
      <alignment horizontal="center" vertical="center"/>
    </xf>
    <xf numFmtId="0" fontId="0" fillId="0" borderId="20" xfId="0" applyFont="1" applyBorder="1" applyAlignment="1">
      <alignment horizontal="center" vertical="center"/>
    </xf>
    <xf numFmtId="0" fontId="10" fillId="0" borderId="4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48"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23" xfId="0" applyFont="1" applyBorder="1" applyAlignment="1" applyProtection="1">
      <alignment horizontal="center" vertical="center"/>
    </xf>
    <xf numFmtId="0" fontId="10" fillId="0" borderId="47" xfId="0" applyFont="1" applyBorder="1" applyAlignment="1" applyProtection="1">
      <alignment horizontal="center" vertical="distributed" textRotation="255"/>
    </xf>
    <xf numFmtId="0" fontId="10" fillId="0" borderId="39" xfId="0" applyFont="1" applyBorder="1" applyAlignment="1" applyProtection="1">
      <alignment horizontal="center" vertical="distributed" textRotation="255"/>
    </xf>
    <xf numFmtId="0" fontId="11" fillId="0" borderId="25" xfId="0" applyFont="1" applyBorder="1" applyAlignment="1" applyProtection="1">
      <alignment horizontal="center" vertical="distributed" textRotation="255"/>
    </xf>
    <xf numFmtId="0" fontId="11" fillId="0" borderId="17" xfId="0" applyFont="1" applyBorder="1" applyAlignment="1" applyProtection="1">
      <alignment horizontal="center" vertical="distributed" textRotation="255"/>
    </xf>
    <xf numFmtId="0" fontId="10" fillId="0" borderId="25" xfId="41" applyNumberFormat="1" applyFont="1" applyBorder="1" applyAlignment="1" applyProtection="1">
      <alignment horizontal="center" vertical="distributed" textRotation="255"/>
    </xf>
    <xf numFmtId="0" fontId="10" fillId="0" borderId="17" xfId="41" applyNumberFormat="1" applyFont="1" applyBorder="1" applyAlignment="1" applyProtection="1">
      <alignment horizontal="center" vertical="distributed" textRotation="255"/>
    </xf>
    <xf numFmtId="0" fontId="10" fillId="0" borderId="14" xfId="0" applyFont="1" applyBorder="1" applyAlignment="1" applyProtection="1">
      <alignment horizontal="center" vertical="distributed" textRotation="255"/>
    </xf>
    <xf numFmtId="0" fontId="0" fillId="0" borderId="12" xfId="0" applyFont="1" applyBorder="1" applyAlignment="1">
      <alignment horizontal="center" vertical="center"/>
    </xf>
    <xf numFmtId="0" fontId="0" fillId="0" borderId="27" xfId="0" applyFont="1" applyBorder="1" applyAlignment="1">
      <alignment horizontal="center" vertical="center"/>
    </xf>
    <xf numFmtId="0" fontId="10" fillId="0" borderId="15" xfId="0" applyFont="1" applyBorder="1" applyAlignment="1" applyProtection="1">
      <alignment horizontal="center" vertical="center" wrapText="1"/>
    </xf>
    <xf numFmtId="0" fontId="10" fillId="0" borderId="20" xfId="0" applyFont="1" applyBorder="1" applyAlignment="1" applyProtection="1">
      <alignment horizontal="center" vertical="center"/>
    </xf>
    <xf numFmtId="0" fontId="49" fillId="0" borderId="97" xfId="0" applyFont="1" applyBorder="1" applyAlignment="1" applyProtection="1">
      <alignment vertical="center" textRotation="255"/>
    </xf>
    <xf numFmtId="0" fontId="47" fillId="0" borderId="98" xfId="0" applyFont="1" applyBorder="1" applyAlignment="1">
      <alignment vertical="center" textRotation="255"/>
    </xf>
    <xf numFmtId="0" fontId="47" fillId="0" borderId="99" xfId="0" applyFont="1" applyBorder="1" applyAlignment="1">
      <alignment vertical="center" textRotation="255"/>
    </xf>
    <xf numFmtId="0" fontId="11" fillId="0" borderId="25" xfId="0" applyFont="1" applyBorder="1" applyAlignment="1" applyProtection="1">
      <alignment horizontal="center" vertical="center" textRotation="255"/>
    </xf>
    <xf numFmtId="0" fontId="11" fillId="0" borderId="17" xfId="0" applyFont="1" applyBorder="1" applyAlignment="1" applyProtection="1">
      <alignment horizontal="center" vertical="center" textRotation="255"/>
    </xf>
    <xf numFmtId="0" fontId="11" fillId="0" borderId="11" xfId="0" applyFont="1" applyBorder="1" applyAlignment="1" applyProtection="1">
      <alignment horizontal="center" vertical="distributed" shrinkToFit="1"/>
    </xf>
    <xf numFmtId="0" fontId="11" fillId="0" borderId="27" xfId="0" applyFont="1" applyBorder="1" applyAlignment="1">
      <alignment horizontal="center" vertical="distributed" shrinkToFit="1"/>
    </xf>
    <xf numFmtId="0" fontId="11" fillId="0" borderId="18" xfId="0" applyFont="1" applyBorder="1" applyAlignment="1">
      <alignment horizontal="center" vertical="distributed" shrinkToFit="1"/>
    </xf>
    <xf numFmtId="0" fontId="11" fillId="0" borderId="29" xfId="0" applyFont="1" applyBorder="1" applyAlignment="1">
      <alignment horizontal="center" vertical="distributed" shrinkToFit="1"/>
    </xf>
    <xf numFmtId="0" fontId="10" fillId="0" borderId="11" xfId="0" applyFont="1" applyBorder="1" applyAlignment="1" applyProtection="1">
      <alignment vertical="center" wrapText="1"/>
    </xf>
    <xf numFmtId="0" fontId="10" fillId="0" borderId="12" xfId="0" applyFont="1" applyBorder="1" applyAlignment="1" applyProtection="1">
      <alignment vertical="center"/>
    </xf>
    <xf numFmtId="0" fontId="10" fillId="0" borderId="27" xfId="0" applyFont="1" applyBorder="1" applyAlignment="1" applyProtection="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31" xfId="0" applyFont="1" applyBorder="1" applyAlignment="1" applyProtection="1">
      <alignment vertical="center"/>
    </xf>
    <xf numFmtId="0" fontId="11" fillId="0" borderId="11" xfId="0" applyFont="1" applyBorder="1" applyAlignment="1">
      <alignment horizontal="center" vertical="distributed" shrinkToFit="1"/>
    </xf>
    <xf numFmtId="0" fontId="11" fillId="0" borderId="11" xfId="0" applyFont="1" applyBorder="1" applyAlignment="1" applyProtection="1">
      <alignment horizontal="center" vertical="center"/>
    </xf>
    <xf numFmtId="0" fontId="11" fillId="0" borderId="27" xfId="0" applyFont="1" applyBorder="1" applyAlignment="1" applyProtection="1">
      <alignment horizontal="center" vertical="center"/>
    </xf>
    <xf numFmtId="0" fontId="11" fillId="0" borderId="18" xfId="0" applyFont="1" applyBorder="1" applyAlignment="1" applyProtection="1">
      <alignment horizontal="center" vertical="center"/>
    </xf>
    <xf numFmtId="0" fontId="11" fillId="0" borderId="29" xfId="0" applyFont="1" applyBorder="1" applyAlignment="1" applyProtection="1">
      <alignment horizontal="center" vertical="center"/>
    </xf>
    <xf numFmtId="0" fontId="11" fillId="0" borderId="25" xfId="0" applyFont="1" applyBorder="1" applyAlignment="1" applyProtection="1">
      <alignment horizontal="center" vertical="distributed" shrinkToFit="1"/>
    </xf>
    <xf numFmtId="0" fontId="0" fillId="0" borderId="16" xfId="0" applyFont="1" applyBorder="1" applyAlignment="1">
      <alignment horizontal="center" vertical="distributed" shrinkToFit="1"/>
    </xf>
    <xf numFmtId="0" fontId="11" fillId="0" borderId="11" xfId="0" applyFont="1" applyBorder="1" applyAlignment="1" applyProtection="1">
      <alignment horizontal="center" vertical="center" shrinkToFit="1"/>
    </xf>
    <xf numFmtId="0" fontId="0" fillId="0" borderId="12" xfId="0" applyFont="1" applyBorder="1" applyAlignment="1">
      <alignment vertical="center" shrinkToFit="1"/>
    </xf>
    <xf numFmtId="0" fontId="0" fillId="0" borderId="27" xfId="0" applyFont="1" applyBorder="1" applyAlignment="1">
      <alignment vertical="center" shrinkToFit="1"/>
    </xf>
    <xf numFmtId="0" fontId="0" fillId="0" borderId="18" xfId="0" applyFont="1" applyBorder="1" applyAlignment="1">
      <alignment vertical="center" shrinkToFit="1"/>
    </xf>
    <xf numFmtId="0" fontId="0" fillId="0" borderId="10" xfId="0" applyFont="1" applyBorder="1" applyAlignment="1">
      <alignment vertical="center" shrinkToFit="1"/>
    </xf>
    <xf numFmtId="0" fontId="0" fillId="0" borderId="29" xfId="0" applyFont="1" applyBorder="1" applyAlignment="1">
      <alignment vertical="center" shrinkToFit="1"/>
    </xf>
    <xf numFmtId="0" fontId="0" fillId="0" borderId="16" xfId="0" applyFont="1" applyBorder="1" applyAlignment="1">
      <alignment vertical="distributed" shrinkToFit="1"/>
    </xf>
    <xf numFmtId="0" fontId="11" fillId="0" borderId="16" xfId="0" applyFont="1" applyBorder="1" applyAlignment="1" applyProtection="1">
      <alignment horizontal="center" vertical="distributed" shrinkToFit="1"/>
    </xf>
    <xf numFmtId="0" fontId="11" fillId="0" borderId="12" xfId="0" applyFont="1" applyBorder="1" applyAlignment="1" applyProtection="1">
      <alignment horizontal="center" vertical="center"/>
    </xf>
    <xf numFmtId="0" fontId="10" fillId="0" borderId="27" xfId="0" applyFont="1" applyBorder="1" applyAlignment="1" applyProtection="1">
      <alignment horizontal="center" vertical="center"/>
    </xf>
    <xf numFmtId="0" fontId="10" fillId="0" borderId="11" xfId="0" applyFont="1" applyBorder="1" applyAlignment="1" applyProtection="1">
      <alignment horizontal="center" vertical="distributed" textRotation="255"/>
    </xf>
    <xf numFmtId="0" fontId="10" fillId="0" borderId="0" xfId="0" applyFont="1" applyBorder="1" applyAlignment="1" applyProtection="1">
      <alignment horizontal="center" vertical="center"/>
    </xf>
    <xf numFmtId="0" fontId="10" fillId="0" borderId="31" xfId="0" applyFont="1" applyBorder="1" applyAlignment="1" applyProtection="1">
      <alignment horizontal="center" vertical="center"/>
    </xf>
    <xf numFmtId="0" fontId="10" fillId="0" borderId="11" xfId="0" applyFont="1" applyBorder="1" applyAlignment="1" applyProtection="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29" xfId="0" applyFont="1" applyBorder="1" applyAlignment="1">
      <alignment horizontal="center" vertical="center"/>
    </xf>
    <xf numFmtId="0" fontId="10" fillId="0" borderId="14" xfId="0" applyFont="1" applyBorder="1" applyAlignment="1" applyProtection="1">
      <alignment horizontal="center" wrapText="1"/>
    </xf>
    <xf numFmtId="0" fontId="10" fillId="0" borderId="0" xfId="0" applyFont="1" applyBorder="1" applyAlignment="1" applyProtection="1">
      <alignment horizontal="center"/>
    </xf>
    <xf numFmtId="0" fontId="10" fillId="0" borderId="31" xfId="0" applyFont="1" applyBorder="1" applyAlignment="1" applyProtection="1">
      <alignment horizontal="center"/>
    </xf>
    <xf numFmtId="0" fontId="0" fillId="0" borderId="98" xfId="0" applyBorder="1" applyAlignment="1"/>
    <xf numFmtId="0" fontId="0" fillId="0" borderId="99" xfId="0" applyBorder="1" applyAlignment="1"/>
    <xf numFmtId="0" fontId="10" fillId="0" borderId="25" xfId="0" applyFont="1" applyBorder="1" applyAlignment="1" applyProtection="1">
      <alignment horizontal="center" vertical="center" textRotation="255"/>
    </xf>
    <xf numFmtId="0" fontId="10" fillId="0" borderId="17" xfId="0" applyFont="1" applyBorder="1" applyAlignment="1" applyProtection="1">
      <alignment horizontal="center" vertical="center" textRotation="255"/>
    </xf>
    <xf numFmtId="0" fontId="10" fillId="0" borderId="16" xfId="0" applyFont="1" applyBorder="1" applyAlignment="1" applyProtection="1">
      <alignment horizontal="center" vertical="center" textRotation="255"/>
    </xf>
    <xf numFmtId="0" fontId="10" fillId="0" borderId="25" xfId="0" applyFont="1" applyBorder="1" applyAlignment="1" applyProtection="1">
      <alignment horizontal="center" vertical="center"/>
    </xf>
    <xf numFmtId="0" fontId="0" fillId="0" borderId="16" xfId="0" applyFont="1" applyBorder="1" applyAlignment="1">
      <alignment horizontal="center" vertical="center"/>
    </xf>
    <xf numFmtId="0" fontId="0" fillId="0" borderId="12" xfId="0" applyFont="1" applyBorder="1" applyAlignment="1"/>
    <xf numFmtId="0" fontId="0" fillId="0" borderId="27" xfId="0" applyFont="1" applyBorder="1" applyAlignment="1"/>
    <xf numFmtId="0" fontId="0" fillId="0" borderId="18" xfId="0" applyFont="1" applyBorder="1" applyAlignment="1"/>
    <xf numFmtId="0" fontId="0" fillId="0" borderId="10" xfId="0" applyFont="1" applyBorder="1" applyAlignment="1"/>
    <xf numFmtId="0" fontId="0" fillId="0" borderId="29" xfId="0" applyFont="1" applyBorder="1" applyAlignment="1"/>
    <xf numFmtId="0" fontId="13" fillId="0" borderId="11"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29" xfId="0" applyFont="1" applyBorder="1" applyAlignment="1" applyProtection="1">
      <alignment horizontal="center" vertical="center"/>
    </xf>
    <xf numFmtId="0" fontId="10" fillId="0" borderId="25" xfId="43" applyFont="1" applyBorder="1" applyAlignment="1" applyProtection="1">
      <alignment horizontal="center" vertical="center" textRotation="255"/>
    </xf>
    <xf numFmtId="0" fontId="10" fillId="0" borderId="17" xfId="43" applyFont="1" applyBorder="1" applyAlignment="1" applyProtection="1">
      <alignment horizontal="center" vertical="center" textRotation="255"/>
    </xf>
    <xf numFmtId="0" fontId="10" fillId="0" borderId="16" xfId="43" applyFont="1" applyBorder="1" applyAlignment="1" applyProtection="1">
      <alignment horizontal="center" vertical="center" textRotation="255"/>
    </xf>
    <xf numFmtId="0" fontId="10" fillId="0" borderId="25" xfId="43" applyFont="1" applyBorder="1" applyAlignment="1" applyProtection="1">
      <alignment horizontal="center" vertical="center" textRotation="255" wrapText="1"/>
    </xf>
    <xf numFmtId="0" fontId="10" fillId="0" borderId="19" xfId="43" applyFont="1" applyBorder="1" applyAlignment="1" applyProtection="1">
      <alignment horizontal="center" vertical="center"/>
    </xf>
    <xf numFmtId="0" fontId="11" fillId="0" borderId="46" xfId="43" applyFont="1" applyBorder="1" applyAlignment="1" applyProtection="1">
      <alignment horizontal="center" vertical="center" textRotation="255" wrapText="1"/>
    </xf>
    <xf numFmtId="0" fontId="11" fillId="0" borderId="16" xfId="43" applyFont="1" applyBorder="1" applyAlignment="1" applyProtection="1">
      <alignment horizontal="center" vertical="center" textRotation="255" wrapText="1"/>
    </xf>
    <xf numFmtId="0" fontId="10" fillId="0" borderId="49" xfId="43" applyFont="1" applyBorder="1" applyAlignment="1" applyProtection="1">
      <alignment horizontal="center" vertical="center"/>
    </xf>
    <xf numFmtId="0" fontId="10" fillId="0" borderId="50" xfId="43" applyFont="1" applyBorder="1" applyAlignment="1" applyProtection="1">
      <alignment horizontal="center" vertical="center"/>
    </xf>
    <xf numFmtId="0" fontId="25" fillId="0" borderId="18" xfId="43" applyFont="1" applyBorder="1" applyAlignment="1" applyProtection="1">
      <alignment horizontal="center" vertical="center" wrapText="1"/>
    </xf>
    <xf numFmtId="0" fontId="25" fillId="0" borderId="29" xfId="43" applyFont="1" applyBorder="1" applyAlignment="1" applyProtection="1">
      <alignment horizontal="center" vertical="center" wrapText="1"/>
    </xf>
    <xf numFmtId="0" fontId="10" fillId="0" borderId="51" xfId="43" applyFont="1" applyBorder="1" applyAlignment="1" applyProtection="1">
      <alignment vertical="center" wrapText="1"/>
    </xf>
    <xf numFmtId="0" fontId="10" fillId="0" borderId="57" xfId="43" applyFont="1" applyBorder="1" applyAlignment="1" applyProtection="1">
      <alignment vertical="center"/>
    </xf>
    <xf numFmtId="0" fontId="10" fillId="0" borderId="52" xfId="43" applyFont="1" applyBorder="1" applyAlignment="1" applyProtection="1">
      <alignment vertical="center"/>
    </xf>
    <xf numFmtId="0" fontId="10" fillId="0" borderId="53" xfId="43" applyFont="1" applyBorder="1" applyAlignment="1" applyProtection="1">
      <alignment vertical="center"/>
    </xf>
    <xf numFmtId="0" fontId="10" fillId="0" borderId="58" xfId="43" applyFont="1" applyBorder="1" applyAlignment="1" applyProtection="1">
      <alignment vertical="center"/>
    </xf>
    <xf numFmtId="0" fontId="10" fillId="0" borderId="54" xfId="43" applyFont="1" applyBorder="1" applyAlignment="1" applyProtection="1">
      <alignment vertical="center"/>
    </xf>
    <xf numFmtId="0" fontId="10" fillId="0" borderId="55" xfId="43" applyFont="1" applyBorder="1" applyAlignment="1" applyProtection="1">
      <alignment vertical="center"/>
    </xf>
    <xf numFmtId="0" fontId="10" fillId="0" borderId="59" xfId="43" applyFont="1" applyBorder="1" applyAlignment="1" applyProtection="1">
      <alignment vertical="center"/>
    </xf>
    <xf numFmtId="0" fontId="10" fillId="0" borderId="56" xfId="43" applyFont="1" applyBorder="1" applyAlignment="1" applyProtection="1">
      <alignment vertical="center"/>
    </xf>
    <xf numFmtId="0" fontId="10" fillId="0" borderId="47" xfId="43" applyFont="1" applyBorder="1" applyAlignment="1" applyProtection="1">
      <alignment horizontal="center" vertical="center" textRotation="255" wrapText="1"/>
    </xf>
    <xf numFmtId="0" fontId="10" fillId="0" borderId="39" xfId="43" applyFont="1" applyBorder="1" applyAlignment="1" applyProtection="1">
      <alignment horizontal="center" vertical="center" textRotation="255"/>
    </xf>
    <xf numFmtId="0" fontId="10" fillId="0" borderId="32" xfId="43" applyFont="1" applyBorder="1" applyAlignment="1" applyProtection="1">
      <alignment horizontal="center" vertical="center" textRotation="255"/>
    </xf>
    <xf numFmtId="0" fontId="10" fillId="0" borderId="15" xfId="43" applyFont="1" applyBorder="1" applyAlignment="1" applyProtection="1">
      <alignment horizontal="center" vertical="center" shrinkToFit="1"/>
    </xf>
    <xf numFmtId="0" fontId="0" fillId="0" borderId="13" xfId="0" applyBorder="1" applyAlignment="1">
      <alignment horizontal="center" vertical="center" shrinkToFit="1"/>
    </xf>
    <xf numFmtId="0" fontId="0" fillId="0" borderId="20" xfId="0" applyBorder="1" applyAlignment="1">
      <alignment horizontal="center" vertical="center" shrinkToFit="1"/>
    </xf>
    <xf numFmtId="0" fontId="0" fillId="0" borderId="25" xfId="0" applyFont="1" applyBorder="1" applyAlignment="1">
      <alignment horizontal="center" vertical="distributed" textRotation="255" wrapText="1"/>
    </xf>
    <xf numFmtId="0" fontId="0" fillId="0" borderId="17" xfId="0" applyFont="1" applyBorder="1" applyAlignment="1">
      <alignment horizontal="center" vertical="distributed" textRotation="255"/>
    </xf>
    <xf numFmtId="0" fontId="0" fillId="0" borderId="16" xfId="0" applyFont="1" applyBorder="1" applyAlignment="1">
      <alignment horizontal="center" vertical="distributed" textRotation="255"/>
    </xf>
    <xf numFmtId="0" fontId="0" fillId="0" borderId="0" xfId="0" applyFont="1" applyAlignment="1">
      <alignment wrapText="1"/>
    </xf>
    <xf numFmtId="0" fontId="0" fillId="0" borderId="11" xfId="0" applyFont="1" applyBorder="1" applyAlignment="1" applyProtection="1">
      <alignment horizontal="center" vertical="center"/>
    </xf>
    <xf numFmtId="0" fontId="0" fillId="0" borderId="27" xfId="0" applyFont="1" applyBorder="1" applyAlignment="1" applyProtection="1">
      <alignment horizontal="center" vertical="center"/>
    </xf>
    <xf numFmtId="0" fontId="0" fillId="0" borderId="18" xfId="0" applyFont="1" applyBorder="1" applyAlignment="1" applyProtection="1">
      <alignment horizontal="center" vertical="center"/>
    </xf>
    <xf numFmtId="0" fontId="0" fillId="0" borderId="2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6" xfId="0" applyFont="1" applyBorder="1" applyAlignment="1" applyProtection="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49"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標準 10" xfId="50" xr:uid="{00000000-0005-0000-0000-00002C000000}"/>
    <cellStyle name="標準 2" xfId="45" xr:uid="{00000000-0005-0000-0000-00002D000000}"/>
    <cellStyle name="標準 2 2" xfId="48" xr:uid="{00000000-0005-0000-0000-00002E000000}"/>
    <cellStyle name="標準 3" xfId="46" xr:uid="{00000000-0005-0000-0000-00002F000000}"/>
    <cellStyle name="標準 4" xfId="47" xr:uid="{00000000-0005-0000-0000-000030000000}"/>
    <cellStyle name="標準 5" xfId="51" xr:uid="{00000000-0005-0000-0000-000031000000}"/>
    <cellStyle name="標準_第１２表見直し1" xfId="43" xr:uid="{00000000-0005-0000-0000-000032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2</xdr:col>
      <xdr:colOff>0</xdr:colOff>
      <xdr:row>7</xdr:row>
      <xdr:rowOff>0</xdr:rowOff>
    </xdr:to>
    <xdr:cxnSp macro="">
      <xdr:nvCxnSpPr>
        <xdr:cNvPr id="2" name="直線コネクタ 1">
          <a:extLst>
            <a:ext uri="{FF2B5EF4-FFF2-40B4-BE49-F238E27FC236}">
              <a16:creationId xmlns:a16="http://schemas.microsoft.com/office/drawing/2014/main" id="{00000000-0008-0000-0A00-000002000000}"/>
            </a:ext>
          </a:extLst>
        </xdr:cNvPr>
        <xdr:cNvCxnSpPr/>
      </xdr:nvCxnSpPr>
      <xdr:spPr>
        <a:xfrm>
          <a:off x="228600" y="1162050"/>
          <a:ext cx="733425" cy="819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0</xdr:rowOff>
    </xdr:from>
    <xdr:to>
      <xdr:col>1</xdr:col>
      <xdr:colOff>647700</xdr:colOff>
      <xdr:row>0</xdr:row>
      <xdr:rowOff>0</xdr:rowOff>
    </xdr:to>
    <xdr:sp macro="" textlink="">
      <xdr:nvSpPr>
        <xdr:cNvPr id="2" name="テキスト 26">
          <a:extLst>
            <a:ext uri="{FF2B5EF4-FFF2-40B4-BE49-F238E27FC236}">
              <a16:creationId xmlns:a16="http://schemas.microsoft.com/office/drawing/2014/main" id="{00000000-0008-0000-0B00-000002000000}"/>
            </a:ext>
          </a:extLst>
        </xdr:cNvPr>
        <xdr:cNvSpPr txBox="1">
          <a:spLocks noChangeArrowheads="1"/>
        </xdr:cNvSpPr>
      </xdr:nvSpPr>
      <xdr:spPr bwMode="auto">
        <a:xfrm>
          <a:off x="276225" y="0"/>
          <a:ext cx="7239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1100" b="0" i="0" u="none" strike="noStrike" baseline="0">
              <a:solidFill>
                <a:srgbClr val="000000"/>
              </a:solidFill>
              <a:latin typeface="ＭＳ 明朝"/>
              <a:ea typeface="ＭＳ 明朝"/>
            </a:rPr>
            <a:t>被害箇所</a:t>
          </a:r>
        </a:p>
      </xdr:txBody>
    </xdr:sp>
    <xdr:clientData/>
  </xdr:twoCellAnchor>
  <xdr:twoCellAnchor>
    <xdr:from>
      <xdr:col>18</xdr:col>
      <xdr:colOff>142875</xdr:colOff>
      <xdr:row>0</xdr:row>
      <xdr:rowOff>0</xdr:rowOff>
    </xdr:from>
    <xdr:to>
      <xdr:col>18</xdr:col>
      <xdr:colOff>361950</xdr:colOff>
      <xdr:row>0</xdr:row>
      <xdr:rowOff>0</xdr:rowOff>
    </xdr:to>
    <xdr:sp macro="" textlink="">
      <xdr:nvSpPr>
        <xdr:cNvPr id="3" name="テキスト 27">
          <a:extLst>
            <a:ext uri="{FF2B5EF4-FFF2-40B4-BE49-F238E27FC236}">
              <a16:creationId xmlns:a16="http://schemas.microsoft.com/office/drawing/2014/main" id="{00000000-0008-0000-0B00-000003000000}"/>
            </a:ext>
          </a:extLst>
        </xdr:cNvPr>
        <xdr:cNvSpPr txBox="1">
          <a:spLocks noChangeArrowheads="1"/>
        </xdr:cNvSpPr>
      </xdr:nvSpPr>
      <xdr:spPr bwMode="auto">
        <a:xfrm>
          <a:off x="10067925" y="0"/>
          <a:ext cx="2190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dist" rtl="0">
            <a:defRPr sz="1000"/>
          </a:pPr>
          <a:r>
            <a:rPr lang="ja-JP" altLang="en-US" sz="900" b="0" i="0" u="none" strike="noStrike" baseline="0">
              <a:solidFill>
                <a:srgbClr val="000000"/>
              </a:solidFill>
              <a:latin typeface="ＭＳ 明朝"/>
              <a:ea typeface="ＭＳ 明朝"/>
            </a:rPr>
            <a:t>他事故波及</a:t>
          </a:r>
        </a:p>
        <a:p>
          <a:pPr algn="dist"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19</xdr:col>
      <xdr:colOff>133350</xdr:colOff>
      <xdr:row>0</xdr:row>
      <xdr:rowOff>0</xdr:rowOff>
    </xdr:from>
    <xdr:to>
      <xdr:col>19</xdr:col>
      <xdr:colOff>352425</xdr:colOff>
      <xdr:row>0</xdr:row>
      <xdr:rowOff>0</xdr:rowOff>
    </xdr:to>
    <xdr:sp macro="" textlink="">
      <xdr:nvSpPr>
        <xdr:cNvPr id="4" name="テキスト 28">
          <a:extLst>
            <a:ext uri="{FF2B5EF4-FFF2-40B4-BE49-F238E27FC236}">
              <a16:creationId xmlns:a16="http://schemas.microsoft.com/office/drawing/2014/main" id="{00000000-0008-0000-0B00-000004000000}"/>
            </a:ext>
          </a:extLst>
        </xdr:cNvPr>
        <xdr:cNvSpPr txBox="1">
          <a:spLocks noChangeArrowheads="1"/>
        </xdr:cNvSpPr>
      </xdr:nvSpPr>
      <xdr:spPr bwMode="auto">
        <a:xfrm>
          <a:off x="10563225" y="0"/>
          <a:ext cx="2190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dist" rtl="0">
            <a:defRPr sz="1000"/>
          </a:pPr>
          <a:r>
            <a:rPr lang="ja-JP" altLang="en-US" sz="900" b="0" i="0" u="none" strike="noStrike" baseline="0">
              <a:solidFill>
                <a:srgbClr val="000000"/>
              </a:solidFill>
              <a:latin typeface="ＭＳ 明朝"/>
              <a:ea typeface="ＭＳ 明朝"/>
            </a:rPr>
            <a:t>その他</a:t>
          </a:r>
          <a:endParaRPr lang="ja-JP" altLang="en-US" sz="1100" b="0" i="0" u="none" strike="noStrike" baseline="0">
            <a:solidFill>
              <a:srgbClr val="000000"/>
            </a:solidFill>
            <a:latin typeface="ＭＳ 明朝"/>
            <a:ea typeface="ＭＳ 明朝"/>
          </a:endParaRPr>
        </a:p>
        <a:p>
          <a:pPr algn="dist"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20</xdr:col>
      <xdr:colOff>142875</xdr:colOff>
      <xdr:row>0</xdr:row>
      <xdr:rowOff>0</xdr:rowOff>
    </xdr:from>
    <xdr:to>
      <xdr:col>20</xdr:col>
      <xdr:colOff>361950</xdr:colOff>
      <xdr:row>0</xdr:row>
      <xdr:rowOff>0</xdr:rowOff>
    </xdr:to>
    <xdr:sp macro="" textlink="">
      <xdr:nvSpPr>
        <xdr:cNvPr id="5" name="テキスト 29">
          <a:extLst>
            <a:ext uri="{FF2B5EF4-FFF2-40B4-BE49-F238E27FC236}">
              <a16:creationId xmlns:a16="http://schemas.microsoft.com/office/drawing/2014/main" id="{00000000-0008-0000-0B00-000005000000}"/>
            </a:ext>
          </a:extLst>
        </xdr:cNvPr>
        <xdr:cNvSpPr txBox="1">
          <a:spLocks noChangeArrowheads="1"/>
        </xdr:cNvSpPr>
      </xdr:nvSpPr>
      <xdr:spPr bwMode="auto">
        <a:xfrm>
          <a:off x="11077575" y="0"/>
          <a:ext cx="2190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dist" rtl="0">
            <a:defRPr sz="1000"/>
          </a:pPr>
          <a:r>
            <a:rPr lang="ja-JP" altLang="en-US" sz="900" b="0" i="0" u="none" strike="noStrike" baseline="0">
              <a:solidFill>
                <a:srgbClr val="000000"/>
              </a:solidFill>
              <a:latin typeface="ＭＳ 明朝"/>
              <a:ea typeface="ＭＳ 明朝"/>
            </a:rPr>
            <a:t>不明</a:t>
          </a:r>
        </a:p>
        <a:p>
          <a:pPr algn="dist"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21</xdr:col>
      <xdr:colOff>133350</xdr:colOff>
      <xdr:row>0</xdr:row>
      <xdr:rowOff>0</xdr:rowOff>
    </xdr:from>
    <xdr:to>
      <xdr:col>21</xdr:col>
      <xdr:colOff>352425</xdr:colOff>
      <xdr:row>0</xdr:row>
      <xdr:rowOff>0</xdr:rowOff>
    </xdr:to>
    <xdr:sp macro="" textlink="">
      <xdr:nvSpPr>
        <xdr:cNvPr id="6" name="テキスト 30">
          <a:extLst>
            <a:ext uri="{FF2B5EF4-FFF2-40B4-BE49-F238E27FC236}">
              <a16:creationId xmlns:a16="http://schemas.microsoft.com/office/drawing/2014/main" id="{00000000-0008-0000-0B00-000006000000}"/>
            </a:ext>
          </a:extLst>
        </xdr:cNvPr>
        <xdr:cNvSpPr txBox="1">
          <a:spLocks noChangeArrowheads="1"/>
        </xdr:cNvSpPr>
      </xdr:nvSpPr>
      <xdr:spPr bwMode="auto">
        <a:xfrm>
          <a:off x="11572875" y="0"/>
          <a:ext cx="2190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dist" rtl="0">
            <a:defRPr sz="1000"/>
          </a:pPr>
          <a:r>
            <a:rPr lang="ja-JP" altLang="en-US" sz="900" b="0" i="0" u="none" strike="noStrike" baseline="0">
              <a:solidFill>
                <a:srgbClr val="000000"/>
              </a:solidFill>
              <a:latin typeface="ＭＳ 明朝"/>
              <a:ea typeface="ＭＳ 明朝"/>
            </a:rPr>
            <a:t>合計</a:t>
          </a:r>
        </a:p>
        <a:p>
          <a:pPr algn="dist"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1</xdr:col>
      <xdr:colOff>733425</xdr:colOff>
      <xdr:row>0</xdr:row>
      <xdr:rowOff>0</xdr:rowOff>
    </xdr:from>
    <xdr:to>
      <xdr:col>1</xdr:col>
      <xdr:colOff>1371600</xdr:colOff>
      <xdr:row>0</xdr:row>
      <xdr:rowOff>0</xdr:rowOff>
    </xdr:to>
    <xdr:sp macro="" textlink="">
      <xdr:nvSpPr>
        <xdr:cNvPr id="7" name="テキスト 31">
          <a:extLst>
            <a:ext uri="{FF2B5EF4-FFF2-40B4-BE49-F238E27FC236}">
              <a16:creationId xmlns:a16="http://schemas.microsoft.com/office/drawing/2014/main" id="{00000000-0008-0000-0B00-000007000000}"/>
            </a:ext>
          </a:extLst>
        </xdr:cNvPr>
        <xdr:cNvSpPr txBox="1">
          <a:spLocks noChangeArrowheads="1"/>
        </xdr:cNvSpPr>
      </xdr:nvSpPr>
      <xdr:spPr bwMode="auto">
        <a:xfrm>
          <a:off x="1085850" y="0"/>
          <a:ext cx="6381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原　因</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20</xdr:row>
      <xdr:rowOff>0</xdr:rowOff>
    </xdr:from>
    <xdr:to>
      <xdr:col>0</xdr:col>
      <xdr:colOff>257175</xdr:colOff>
      <xdr:row>20</xdr:row>
      <xdr:rowOff>0</xdr:rowOff>
    </xdr:to>
    <xdr:sp macro="" textlink="">
      <xdr:nvSpPr>
        <xdr:cNvPr id="2" name="テキスト 36">
          <a:extLst>
            <a:ext uri="{FF2B5EF4-FFF2-40B4-BE49-F238E27FC236}">
              <a16:creationId xmlns:a16="http://schemas.microsoft.com/office/drawing/2014/main" id="{00000000-0008-0000-0F00-000002000000}"/>
            </a:ext>
          </a:extLst>
        </xdr:cNvPr>
        <xdr:cNvSpPr txBox="1">
          <a:spLocks noChangeArrowheads="1"/>
        </xdr:cNvSpPr>
      </xdr:nvSpPr>
      <xdr:spPr bwMode="auto">
        <a:xfrm>
          <a:off x="66675" y="6486525"/>
          <a:ext cx="1905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dist" rtl="0">
            <a:defRPr sz="1000"/>
          </a:pPr>
          <a:r>
            <a:rPr lang="ja-JP" altLang="en-US" sz="800" b="0" i="0" u="none" strike="noStrike" baseline="0">
              <a:solidFill>
                <a:srgbClr val="000000"/>
              </a:solidFill>
              <a:latin typeface="ＭＳ 明朝"/>
              <a:ea typeface="ＭＳ 明朝"/>
            </a:rPr>
            <a:t>ガスタービン</a:t>
          </a:r>
        </a:p>
        <a:p>
          <a:pPr algn="dist" rtl="0">
            <a:defRPr sz="1000"/>
          </a:pPr>
          <a:endParaRPr lang="ja-JP" altLang="en-US" sz="900" b="0" i="0" u="none" strike="noStrike" baseline="0">
            <a:solidFill>
              <a:srgbClr val="000000"/>
            </a:solidFill>
            <a:latin typeface="ＭＳ 明朝"/>
            <a:ea typeface="ＭＳ 明朝"/>
          </a:endParaRPr>
        </a:p>
        <a:p>
          <a:pPr algn="dist" rtl="0">
            <a:defRPr sz="1000"/>
          </a:pPr>
          <a:endParaRPr lang="ja-JP" altLang="en-US" sz="900" b="0" i="0" u="none" strike="noStrike" baseline="0">
            <a:solidFill>
              <a:srgbClr val="000000"/>
            </a:solidFill>
            <a:latin typeface="ＭＳ 明朝"/>
            <a:ea typeface="ＭＳ 明朝"/>
          </a:endParaRPr>
        </a:p>
        <a:p>
          <a:pPr algn="dist" rtl="0">
            <a:defRPr sz="1000"/>
          </a:pPr>
          <a:endParaRPr lang="ja-JP" altLang="en-US" sz="900" b="0" i="0" u="none" strike="noStrike" baseline="0">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10</xdr:row>
      <xdr:rowOff>0</xdr:rowOff>
    </xdr:to>
    <xdr:sp macro="" textlink="">
      <xdr:nvSpPr>
        <xdr:cNvPr id="2" name="Line 1">
          <a:extLst>
            <a:ext uri="{FF2B5EF4-FFF2-40B4-BE49-F238E27FC236}">
              <a16:creationId xmlns:a16="http://schemas.microsoft.com/office/drawing/2014/main" id="{00000000-0008-0000-1600-000002000000}"/>
            </a:ext>
          </a:extLst>
        </xdr:cNvPr>
        <xdr:cNvSpPr>
          <a:spLocks noChangeShapeType="1"/>
        </xdr:cNvSpPr>
      </xdr:nvSpPr>
      <xdr:spPr bwMode="auto">
        <a:xfrm flipH="1" flipV="1">
          <a:off x="685800" y="466725"/>
          <a:ext cx="914400" cy="2362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3</xdr:row>
      <xdr:rowOff>0</xdr:rowOff>
    </xdr:from>
    <xdr:to>
      <xdr:col>3</xdr:col>
      <xdr:colOff>304800</xdr:colOff>
      <xdr:row>6</xdr:row>
      <xdr:rowOff>0</xdr:rowOff>
    </xdr:to>
    <xdr:sp macro="" textlink="">
      <xdr:nvSpPr>
        <xdr:cNvPr id="3" name="Line 57">
          <a:extLst>
            <a:ext uri="{FF2B5EF4-FFF2-40B4-BE49-F238E27FC236}">
              <a16:creationId xmlns:a16="http://schemas.microsoft.com/office/drawing/2014/main" id="{00000000-0008-0000-1600-000003000000}"/>
            </a:ext>
          </a:extLst>
        </xdr:cNvPr>
        <xdr:cNvSpPr>
          <a:spLocks noChangeShapeType="1"/>
        </xdr:cNvSpPr>
      </xdr:nvSpPr>
      <xdr:spPr bwMode="auto">
        <a:xfrm flipH="1" flipV="1">
          <a:off x="695325" y="466725"/>
          <a:ext cx="89535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3</xdr:row>
      <xdr:rowOff>0</xdr:rowOff>
    </xdr:from>
    <xdr:to>
      <xdr:col>4</xdr:col>
      <xdr:colOff>0</xdr:colOff>
      <xdr:row>11</xdr:row>
      <xdr:rowOff>9525</xdr:rowOff>
    </xdr:to>
    <xdr:sp macro="" textlink="">
      <xdr:nvSpPr>
        <xdr:cNvPr id="2" name="Line 4">
          <a:extLst>
            <a:ext uri="{FF2B5EF4-FFF2-40B4-BE49-F238E27FC236}">
              <a16:creationId xmlns:a16="http://schemas.microsoft.com/office/drawing/2014/main" id="{00000000-0008-0000-1700-000002000000}"/>
            </a:ext>
          </a:extLst>
        </xdr:cNvPr>
        <xdr:cNvSpPr>
          <a:spLocks noChangeShapeType="1"/>
        </xdr:cNvSpPr>
      </xdr:nvSpPr>
      <xdr:spPr bwMode="auto">
        <a:xfrm flipH="1" flipV="1">
          <a:off x="695325" y="561975"/>
          <a:ext cx="933450" cy="3067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3</xdr:row>
      <xdr:rowOff>0</xdr:rowOff>
    </xdr:from>
    <xdr:to>
      <xdr:col>4</xdr:col>
      <xdr:colOff>0</xdr:colOff>
      <xdr:row>6</xdr:row>
      <xdr:rowOff>9525</xdr:rowOff>
    </xdr:to>
    <xdr:sp macro="" textlink="">
      <xdr:nvSpPr>
        <xdr:cNvPr id="3" name="Line 100">
          <a:extLst>
            <a:ext uri="{FF2B5EF4-FFF2-40B4-BE49-F238E27FC236}">
              <a16:creationId xmlns:a16="http://schemas.microsoft.com/office/drawing/2014/main" id="{00000000-0008-0000-1700-000003000000}"/>
            </a:ext>
          </a:extLst>
        </xdr:cNvPr>
        <xdr:cNvSpPr>
          <a:spLocks noChangeShapeType="1"/>
        </xdr:cNvSpPr>
      </xdr:nvSpPr>
      <xdr:spPr bwMode="auto">
        <a:xfrm flipH="1" flipV="1">
          <a:off x="695325" y="561975"/>
          <a:ext cx="9334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C33"/>
  <sheetViews>
    <sheetView view="pageBreakPreview" zoomScale="40" zoomScaleNormal="75" zoomScaleSheetLayoutView="40" workbookViewId="0">
      <selection activeCell="I14" sqref="I14"/>
    </sheetView>
  </sheetViews>
  <sheetFormatPr defaultRowHeight="13.5" x14ac:dyDescent="0.15"/>
  <cols>
    <col min="1" max="1" width="3" style="567" customWidth="1"/>
    <col min="2" max="2" width="9.625" style="567" customWidth="1"/>
    <col min="3" max="4" width="10.25" style="567" customWidth="1"/>
    <col min="5" max="29" width="9.875" style="567" customWidth="1"/>
    <col min="30" max="30" width="3.375" style="567" customWidth="1"/>
    <col min="31" max="256" width="9" style="567"/>
    <col min="257" max="257" width="3" style="567" customWidth="1"/>
    <col min="258" max="258" width="9.625" style="567" customWidth="1"/>
    <col min="259" max="260" width="10.25" style="567" customWidth="1"/>
    <col min="261" max="285" width="9.875" style="567" customWidth="1"/>
    <col min="286" max="286" width="3.375" style="567" customWidth="1"/>
    <col min="287" max="512" width="9" style="567"/>
    <col min="513" max="513" width="3" style="567" customWidth="1"/>
    <col min="514" max="514" width="9.625" style="567" customWidth="1"/>
    <col min="515" max="516" width="10.25" style="567" customWidth="1"/>
    <col min="517" max="541" width="9.875" style="567" customWidth="1"/>
    <col min="542" max="542" width="3.375" style="567" customWidth="1"/>
    <col min="543" max="768" width="9" style="567"/>
    <col min="769" max="769" width="3" style="567" customWidth="1"/>
    <col min="770" max="770" width="9.625" style="567" customWidth="1"/>
    <col min="771" max="772" width="10.25" style="567" customWidth="1"/>
    <col min="773" max="797" width="9.875" style="567" customWidth="1"/>
    <col min="798" max="798" width="3.375" style="567" customWidth="1"/>
    <col min="799" max="1024" width="9" style="567"/>
    <col min="1025" max="1025" width="3" style="567" customWidth="1"/>
    <col min="1026" max="1026" width="9.625" style="567" customWidth="1"/>
    <col min="1027" max="1028" width="10.25" style="567" customWidth="1"/>
    <col min="1029" max="1053" width="9.875" style="567" customWidth="1"/>
    <col min="1054" max="1054" width="3.375" style="567" customWidth="1"/>
    <col min="1055" max="1280" width="9" style="567"/>
    <col min="1281" max="1281" width="3" style="567" customWidth="1"/>
    <col min="1282" max="1282" width="9.625" style="567" customWidth="1"/>
    <col min="1283" max="1284" width="10.25" style="567" customWidth="1"/>
    <col min="1285" max="1309" width="9.875" style="567" customWidth="1"/>
    <col min="1310" max="1310" width="3.375" style="567" customWidth="1"/>
    <col min="1311" max="1536" width="9" style="567"/>
    <col min="1537" max="1537" width="3" style="567" customWidth="1"/>
    <col min="1538" max="1538" width="9.625" style="567" customWidth="1"/>
    <col min="1539" max="1540" width="10.25" style="567" customWidth="1"/>
    <col min="1541" max="1565" width="9.875" style="567" customWidth="1"/>
    <col min="1566" max="1566" width="3.375" style="567" customWidth="1"/>
    <col min="1567" max="1792" width="9" style="567"/>
    <col min="1793" max="1793" width="3" style="567" customWidth="1"/>
    <col min="1794" max="1794" width="9.625" style="567" customWidth="1"/>
    <col min="1795" max="1796" width="10.25" style="567" customWidth="1"/>
    <col min="1797" max="1821" width="9.875" style="567" customWidth="1"/>
    <col min="1822" max="1822" width="3.375" style="567" customWidth="1"/>
    <col min="1823" max="2048" width="9" style="567"/>
    <col min="2049" max="2049" width="3" style="567" customWidth="1"/>
    <col min="2050" max="2050" width="9.625" style="567" customWidth="1"/>
    <col min="2051" max="2052" width="10.25" style="567" customWidth="1"/>
    <col min="2053" max="2077" width="9.875" style="567" customWidth="1"/>
    <col min="2078" max="2078" width="3.375" style="567" customWidth="1"/>
    <col min="2079" max="2304" width="9" style="567"/>
    <col min="2305" max="2305" width="3" style="567" customWidth="1"/>
    <col min="2306" max="2306" width="9.625" style="567" customWidth="1"/>
    <col min="2307" max="2308" width="10.25" style="567" customWidth="1"/>
    <col min="2309" max="2333" width="9.875" style="567" customWidth="1"/>
    <col min="2334" max="2334" width="3.375" style="567" customWidth="1"/>
    <col min="2335" max="2560" width="9" style="567"/>
    <col min="2561" max="2561" width="3" style="567" customWidth="1"/>
    <col min="2562" max="2562" width="9.625" style="567" customWidth="1"/>
    <col min="2563" max="2564" width="10.25" style="567" customWidth="1"/>
    <col min="2565" max="2589" width="9.875" style="567" customWidth="1"/>
    <col min="2590" max="2590" width="3.375" style="567" customWidth="1"/>
    <col min="2591" max="2816" width="9" style="567"/>
    <col min="2817" max="2817" width="3" style="567" customWidth="1"/>
    <col min="2818" max="2818" width="9.625" style="567" customWidth="1"/>
    <col min="2819" max="2820" width="10.25" style="567" customWidth="1"/>
    <col min="2821" max="2845" width="9.875" style="567" customWidth="1"/>
    <col min="2846" max="2846" width="3.375" style="567" customWidth="1"/>
    <col min="2847" max="3072" width="9" style="567"/>
    <col min="3073" max="3073" width="3" style="567" customWidth="1"/>
    <col min="3074" max="3074" width="9.625" style="567" customWidth="1"/>
    <col min="3075" max="3076" width="10.25" style="567" customWidth="1"/>
    <col min="3077" max="3101" width="9.875" style="567" customWidth="1"/>
    <col min="3102" max="3102" width="3.375" style="567" customWidth="1"/>
    <col min="3103" max="3328" width="9" style="567"/>
    <col min="3329" max="3329" width="3" style="567" customWidth="1"/>
    <col min="3330" max="3330" width="9.625" style="567" customWidth="1"/>
    <col min="3331" max="3332" width="10.25" style="567" customWidth="1"/>
    <col min="3333" max="3357" width="9.875" style="567" customWidth="1"/>
    <col min="3358" max="3358" width="3.375" style="567" customWidth="1"/>
    <col min="3359" max="3584" width="9" style="567"/>
    <col min="3585" max="3585" width="3" style="567" customWidth="1"/>
    <col min="3586" max="3586" width="9.625" style="567" customWidth="1"/>
    <col min="3587" max="3588" width="10.25" style="567" customWidth="1"/>
    <col min="3589" max="3613" width="9.875" style="567" customWidth="1"/>
    <col min="3614" max="3614" width="3.375" style="567" customWidth="1"/>
    <col min="3615" max="3840" width="9" style="567"/>
    <col min="3841" max="3841" width="3" style="567" customWidth="1"/>
    <col min="3842" max="3842" width="9.625" style="567" customWidth="1"/>
    <col min="3843" max="3844" width="10.25" style="567" customWidth="1"/>
    <col min="3845" max="3869" width="9.875" style="567" customWidth="1"/>
    <col min="3870" max="3870" width="3.375" style="567" customWidth="1"/>
    <col min="3871" max="4096" width="9" style="567"/>
    <col min="4097" max="4097" width="3" style="567" customWidth="1"/>
    <col min="4098" max="4098" width="9.625" style="567" customWidth="1"/>
    <col min="4099" max="4100" width="10.25" style="567" customWidth="1"/>
    <col min="4101" max="4125" width="9.875" style="567" customWidth="1"/>
    <col min="4126" max="4126" width="3.375" style="567" customWidth="1"/>
    <col min="4127" max="4352" width="9" style="567"/>
    <col min="4353" max="4353" width="3" style="567" customWidth="1"/>
    <col min="4354" max="4354" width="9.625" style="567" customWidth="1"/>
    <col min="4355" max="4356" width="10.25" style="567" customWidth="1"/>
    <col min="4357" max="4381" width="9.875" style="567" customWidth="1"/>
    <col min="4382" max="4382" width="3.375" style="567" customWidth="1"/>
    <col min="4383" max="4608" width="9" style="567"/>
    <col min="4609" max="4609" width="3" style="567" customWidth="1"/>
    <col min="4610" max="4610" width="9.625" style="567" customWidth="1"/>
    <col min="4611" max="4612" width="10.25" style="567" customWidth="1"/>
    <col min="4613" max="4637" width="9.875" style="567" customWidth="1"/>
    <col min="4638" max="4638" width="3.375" style="567" customWidth="1"/>
    <col min="4639" max="4864" width="9" style="567"/>
    <col min="4865" max="4865" width="3" style="567" customWidth="1"/>
    <col min="4866" max="4866" width="9.625" style="567" customWidth="1"/>
    <col min="4867" max="4868" width="10.25" style="567" customWidth="1"/>
    <col min="4869" max="4893" width="9.875" style="567" customWidth="1"/>
    <col min="4894" max="4894" width="3.375" style="567" customWidth="1"/>
    <col min="4895" max="5120" width="9" style="567"/>
    <col min="5121" max="5121" width="3" style="567" customWidth="1"/>
    <col min="5122" max="5122" width="9.625" style="567" customWidth="1"/>
    <col min="5123" max="5124" width="10.25" style="567" customWidth="1"/>
    <col min="5125" max="5149" width="9.875" style="567" customWidth="1"/>
    <col min="5150" max="5150" width="3.375" style="567" customWidth="1"/>
    <col min="5151" max="5376" width="9" style="567"/>
    <col min="5377" max="5377" width="3" style="567" customWidth="1"/>
    <col min="5378" max="5378" width="9.625" style="567" customWidth="1"/>
    <col min="5379" max="5380" width="10.25" style="567" customWidth="1"/>
    <col min="5381" max="5405" width="9.875" style="567" customWidth="1"/>
    <col min="5406" max="5406" width="3.375" style="567" customWidth="1"/>
    <col min="5407" max="5632" width="9" style="567"/>
    <col min="5633" max="5633" width="3" style="567" customWidth="1"/>
    <col min="5634" max="5634" width="9.625" style="567" customWidth="1"/>
    <col min="5635" max="5636" width="10.25" style="567" customWidth="1"/>
    <col min="5637" max="5661" width="9.875" style="567" customWidth="1"/>
    <col min="5662" max="5662" width="3.375" style="567" customWidth="1"/>
    <col min="5663" max="5888" width="9" style="567"/>
    <col min="5889" max="5889" width="3" style="567" customWidth="1"/>
    <col min="5890" max="5890" width="9.625" style="567" customWidth="1"/>
    <col min="5891" max="5892" width="10.25" style="567" customWidth="1"/>
    <col min="5893" max="5917" width="9.875" style="567" customWidth="1"/>
    <col min="5918" max="5918" width="3.375" style="567" customWidth="1"/>
    <col min="5919" max="6144" width="9" style="567"/>
    <col min="6145" max="6145" width="3" style="567" customWidth="1"/>
    <col min="6146" max="6146" width="9.625" style="567" customWidth="1"/>
    <col min="6147" max="6148" width="10.25" style="567" customWidth="1"/>
    <col min="6149" max="6173" width="9.875" style="567" customWidth="1"/>
    <col min="6174" max="6174" width="3.375" style="567" customWidth="1"/>
    <col min="6175" max="6400" width="9" style="567"/>
    <col min="6401" max="6401" width="3" style="567" customWidth="1"/>
    <col min="6402" max="6402" width="9.625" style="567" customWidth="1"/>
    <col min="6403" max="6404" width="10.25" style="567" customWidth="1"/>
    <col min="6405" max="6429" width="9.875" style="567" customWidth="1"/>
    <col min="6430" max="6430" width="3.375" style="567" customWidth="1"/>
    <col min="6431" max="6656" width="9" style="567"/>
    <col min="6657" max="6657" width="3" style="567" customWidth="1"/>
    <col min="6658" max="6658" width="9.625" style="567" customWidth="1"/>
    <col min="6659" max="6660" width="10.25" style="567" customWidth="1"/>
    <col min="6661" max="6685" width="9.875" style="567" customWidth="1"/>
    <col min="6686" max="6686" width="3.375" style="567" customWidth="1"/>
    <col min="6687" max="6912" width="9" style="567"/>
    <col min="6913" max="6913" width="3" style="567" customWidth="1"/>
    <col min="6914" max="6914" width="9.625" style="567" customWidth="1"/>
    <col min="6915" max="6916" width="10.25" style="567" customWidth="1"/>
    <col min="6917" max="6941" width="9.875" style="567" customWidth="1"/>
    <col min="6942" max="6942" width="3.375" style="567" customWidth="1"/>
    <col min="6943" max="7168" width="9" style="567"/>
    <col min="7169" max="7169" width="3" style="567" customWidth="1"/>
    <col min="7170" max="7170" width="9.625" style="567" customWidth="1"/>
    <col min="7171" max="7172" width="10.25" style="567" customWidth="1"/>
    <col min="7173" max="7197" width="9.875" style="567" customWidth="1"/>
    <col min="7198" max="7198" width="3.375" style="567" customWidth="1"/>
    <col min="7199" max="7424" width="9" style="567"/>
    <col min="7425" max="7425" width="3" style="567" customWidth="1"/>
    <col min="7426" max="7426" width="9.625" style="567" customWidth="1"/>
    <col min="7427" max="7428" width="10.25" style="567" customWidth="1"/>
    <col min="7429" max="7453" width="9.875" style="567" customWidth="1"/>
    <col min="7454" max="7454" width="3.375" style="567" customWidth="1"/>
    <col min="7455" max="7680" width="9" style="567"/>
    <col min="7681" max="7681" width="3" style="567" customWidth="1"/>
    <col min="7682" max="7682" width="9.625" style="567" customWidth="1"/>
    <col min="7683" max="7684" width="10.25" style="567" customWidth="1"/>
    <col min="7685" max="7709" width="9.875" style="567" customWidth="1"/>
    <col min="7710" max="7710" width="3.375" style="567" customWidth="1"/>
    <col min="7711" max="7936" width="9" style="567"/>
    <col min="7937" max="7937" width="3" style="567" customWidth="1"/>
    <col min="7938" max="7938" width="9.625" style="567" customWidth="1"/>
    <col min="7939" max="7940" width="10.25" style="567" customWidth="1"/>
    <col min="7941" max="7965" width="9.875" style="567" customWidth="1"/>
    <col min="7966" max="7966" width="3.375" style="567" customWidth="1"/>
    <col min="7967" max="8192" width="9" style="567"/>
    <col min="8193" max="8193" width="3" style="567" customWidth="1"/>
    <col min="8194" max="8194" width="9.625" style="567" customWidth="1"/>
    <col min="8195" max="8196" width="10.25" style="567" customWidth="1"/>
    <col min="8197" max="8221" width="9.875" style="567" customWidth="1"/>
    <col min="8222" max="8222" width="3.375" style="567" customWidth="1"/>
    <col min="8223" max="8448" width="9" style="567"/>
    <col min="8449" max="8449" width="3" style="567" customWidth="1"/>
    <col min="8450" max="8450" width="9.625" style="567" customWidth="1"/>
    <col min="8451" max="8452" width="10.25" style="567" customWidth="1"/>
    <col min="8453" max="8477" width="9.875" style="567" customWidth="1"/>
    <col min="8478" max="8478" width="3.375" style="567" customWidth="1"/>
    <col min="8479" max="8704" width="9" style="567"/>
    <col min="8705" max="8705" width="3" style="567" customWidth="1"/>
    <col min="8706" max="8706" width="9.625" style="567" customWidth="1"/>
    <col min="8707" max="8708" width="10.25" style="567" customWidth="1"/>
    <col min="8709" max="8733" width="9.875" style="567" customWidth="1"/>
    <col min="8734" max="8734" width="3.375" style="567" customWidth="1"/>
    <col min="8735" max="8960" width="9" style="567"/>
    <col min="8961" max="8961" width="3" style="567" customWidth="1"/>
    <col min="8962" max="8962" width="9.625" style="567" customWidth="1"/>
    <col min="8963" max="8964" width="10.25" style="567" customWidth="1"/>
    <col min="8965" max="8989" width="9.875" style="567" customWidth="1"/>
    <col min="8990" max="8990" width="3.375" style="567" customWidth="1"/>
    <col min="8991" max="9216" width="9" style="567"/>
    <col min="9217" max="9217" width="3" style="567" customWidth="1"/>
    <col min="9218" max="9218" width="9.625" style="567" customWidth="1"/>
    <col min="9219" max="9220" width="10.25" style="567" customWidth="1"/>
    <col min="9221" max="9245" width="9.875" style="567" customWidth="1"/>
    <col min="9246" max="9246" width="3.375" style="567" customWidth="1"/>
    <col min="9247" max="9472" width="9" style="567"/>
    <col min="9473" max="9473" width="3" style="567" customWidth="1"/>
    <col min="9474" max="9474" width="9.625" style="567" customWidth="1"/>
    <col min="9475" max="9476" width="10.25" style="567" customWidth="1"/>
    <col min="9477" max="9501" width="9.875" style="567" customWidth="1"/>
    <col min="9502" max="9502" width="3.375" style="567" customWidth="1"/>
    <col min="9503" max="9728" width="9" style="567"/>
    <col min="9729" max="9729" width="3" style="567" customWidth="1"/>
    <col min="9730" max="9730" width="9.625" style="567" customWidth="1"/>
    <col min="9731" max="9732" width="10.25" style="567" customWidth="1"/>
    <col min="9733" max="9757" width="9.875" style="567" customWidth="1"/>
    <col min="9758" max="9758" width="3.375" style="567" customWidth="1"/>
    <col min="9759" max="9984" width="9" style="567"/>
    <col min="9985" max="9985" width="3" style="567" customWidth="1"/>
    <col min="9986" max="9986" width="9.625" style="567" customWidth="1"/>
    <col min="9987" max="9988" width="10.25" style="567" customWidth="1"/>
    <col min="9989" max="10013" width="9.875" style="567" customWidth="1"/>
    <col min="10014" max="10014" width="3.375" style="567" customWidth="1"/>
    <col min="10015" max="10240" width="9" style="567"/>
    <col min="10241" max="10241" width="3" style="567" customWidth="1"/>
    <col min="10242" max="10242" width="9.625" style="567" customWidth="1"/>
    <col min="10243" max="10244" width="10.25" style="567" customWidth="1"/>
    <col min="10245" max="10269" width="9.875" style="567" customWidth="1"/>
    <col min="10270" max="10270" width="3.375" style="567" customWidth="1"/>
    <col min="10271" max="10496" width="9" style="567"/>
    <col min="10497" max="10497" width="3" style="567" customWidth="1"/>
    <col min="10498" max="10498" width="9.625" style="567" customWidth="1"/>
    <col min="10499" max="10500" width="10.25" style="567" customWidth="1"/>
    <col min="10501" max="10525" width="9.875" style="567" customWidth="1"/>
    <col min="10526" max="10526" width="3.375" style="567" customWidth="1"/>
    <col min="10527" max="10752" width="9" style="567"/>
    <col min="10753" max="10753" width="3" style="567" customWidth="1"/>
    <col min="10754" max="10754" width="9.625" style="567" customWidth="1"/>
    <col min="10755" max="10756" width="10.25" style="567" customWidth="1"/>
    <col min="10757" max="10781" width="9.875" style="567" customWidth="1"/>
    <col min="10782" max="10782" width="3.375" style="567" customWidth="1"/>
    <col min="10783" max="11008" width="9" style="567"/>
    <col min="11009" max="11009" width="3" style="567" customWidth="1"/>
    <col min="11010" max="11010" width="9.625" style="567" customWidth="1"/>
    <col min="11011" max="11012" width="10.25" style="567" customWidth="1"/>
    <col min="11013" max="11037" width="9.875" style="567" customWidth="1"/>
    <col min="11038" max="11038" width="3.375" style="567" customWidth="1"/>
    <col min="11039" max="11264" width="9" style="567"/>
    <col min="11265" max="11265" width="3" style="567" customWidth="1"/>
    <col min="11266" max="11266" width="9.625" style="567" customWidth="1"/>
    <col min="11267" max="11268" width="10.25" style="567" customWidth="1"/>
    <col min="11269" max="11293" width="9.875" style="567" customWidth="1"/>
    <col min="11294" max="11294" width="3.375" style="567" customWidth="1"/>
    <col min="11295" max="11520" width="9" style="567"/>
    <col min="11521" max="11521" width="3" style="567" customWidth="1"/>
    <col min="11522" max="11522" width="9.625" style="567" customWidth="1"/>
    <col min="11523" max="11524" width="10.25" style="567" customWidth="1"/>
    <col min="11525" max="11549" width="9.875" style="567" customWidth="1"/>
    <col min="11550" max="11550" width="3.375" style="567" customWidth="1"/>
    <col min="11551" max="11776" width="9" style="567"/>
    <col min="11777" max="11777" width="3" style="567" customWidth="1"/>
    <col min="11778" max="11778" width="9.625" style="567" customWidth="1"/>
    <col min="11779" max="11780" width="10.25" style="567" customWidth="1"/>
    <col min="11781" max="11805" width="9.875" style="567" customWidth="1"/>
    <col min="11806" max="11806" width="3.375" style="567" customWidth="1"/>
    <col min="11807" max="12032" width="9" style="567"/>
    <col min="12033" max="12033" width="3" style="567" customWidth="1"/>
    <col min="12034" max="12034" width="9.625" style="567" customWidth="1"/>
    <col min="12035" max="12036" width="10.25" style="567" customWidth="1"/>
    <col min="12037" max="12061" width="9.875" style="567" customWidth="1"/>
    <col min="12062" max="12062" width="3.375" style="567" customWidth="1"/>
    <col min="12063" max="12288" width="9" style="567"/>
    <col min="12289" max="12289" width="3" style="567" customWidth="1"/>
    <col min="12290" max="12290" width="9.625" style="567" customWidth="1"/>
    <col min="12291" max="12292" width="10.25" style="567" customWidth="1"/>
    <col min="12293" max="12317" width="9.875" style="567" customWidth="1"/>
    <col min="12318" max="12318" width="3.375" style="567" customWidth="1"/>
    <col min="12319" max="12544" width="9" style="567"/>
    <col min="12545" max="12545" width="3" style="567" customWidth="1"/>
    <col min="12546" max="12546" width="9.625" style="567" customWidth="1"/>
    <col min="12547" max="12548" width="10.25" style="567" customWidth="1"/>
    <col min="12549" max="12573" width="9.875" style="567" customWidth="1"/>
    <col min="12574" max="12574" width="3.375" style="567" customWidth="1"/>
    <col min="12575" max="12800" width="9" style="567"/>
    <col min="12801" max="12801" width="3" style="567" customWidth="1"/>
    <col min="12802" max="12802" width="9.625" style="567" customWidth="1"/>
    <col min="12803" max="12804" width="10.25" style="567" customWidth="1"/>
    <col min="12805" max="12829" width="9.875" style="567" customWidth="1"/>
    <col min="12830" max="12830" width="3.375" style="567" customWidth="1"/>
    <col min="12831" max="13056" width="9" style="567"/>
    <col min="13057" max="13057" width="3" style="567" customWidth="1"/>
    <col min="13058" max="13058" width="9.625" style="567" customWidth="1"/>
    <col min="13059" max="13060" width="10.25" style="567" customWidth="1"/>
    <col min="13061" max="13085" width="9.875" style="567" customWidth="1"/>
    <col min="13086" max="13086" width="3.375" style="567" customWidth="1"/>
    <col min="13087" max="13312" width="9" style="567"/>
    <col min="13313" max="13313" width="3" style="567" customWidth="1"/>
    <col min="13314" max="13314" width="9.625" style="567" customWidth="1"/>
    <col min="13315" max="13316" width="10.25" style="567" customWidth="1"/>
    <col min="13317" max="13341" width="9.875" style="567" customWidth="1"/>
    <col min="13342" max="13342" width="3.375" style="567" customWidth="1"/>
    <col min="13343" max="13568" width="9" style="567"/>
    <col min="13569" max="13569" width="3" style="567" customWidth="1"/>
    <col min="13570" max="13570" width="9.625" style="567" customWidth="1"/>
    <col min="13571" max="13572" width="10.25" style="567" customWidth="1"/>
    <col min="13573" max="13597" width="9.875" style="567" customWidth="1"/>
    <col min="13598" max="13598" width="3.375" style="567" customWidth="1"/>
    <col min="13599" max="13824" width="9" style="567"/>
    <col min="13825" max="13825" width="3" style="567" customWidth="1"/>
    <col min="13826" max="13826" width="9.625" style="567" customWidth="1"/>
    <col min="13827" max="13828" width="10.25" style="567" customWidth="1"/>
    <col min="13829" max="13853" width="9.875" style="567" customWidth="1"/>
    <col min="13854" max="13854" width="3.375" style="567" customWidth="1"/>
    <col min="13855" max="14080" width="9" style="567"/>
    <col min="14081" max="14081" width="3" style="567" customWidth="1"/>
    <col min="14082" max="14082" width="9.625" style="567" customWidth="1"/>
    <col min="14083" max="14084" width="10.25" style="567" customWidth="1"/>
    <col min="14085" max="14109" width="9.875" style="567" customWidth="1"/>
    <col min="14110" max="14110" width="3.375" style="567" customWidth="1"/>
    <col min="14111" max="14336" width="9" style="567"/>
    <col min="14337" max="14337" width="3" style="567" customWidth="1"/>
    <col min="14338" max="14338" width="9.625" style="567" customWidth="1"/>
    <col min="14339" max="14340" width="10.25" style="567" customWidth="1"/>
    <col min="14341" max="14365" width="9.875" style="567" customWidth="1"/>
    <col min="14366" max="14366" width="3.375" style="567" customWidth="1"/>
    <col min="14367" max="14592" width="9" style="567"/>
    <col min="14593" max="14593" width="3" style="567" customWidth="1"/>
    <col min="14594" max="14594" width="9.625" style="567" customWidth="1"/>
    <col min="14595" max="14596" width="10.25" style="567" customWidth="1"/>
    <col min="14597" max="14621" width="9.875" style="567" customWidth="1"/>
    <col min="14622" max="14622" width="3.375" style="567" customWidth="1"/>
    <col min="14623" max="14848" width="9" style="567"/>
    <col min="14849" max="14849" width="3" style="567" customWidth="1"/>
    <col min="14850" max="14850" width="9.625" style="567" customWidth="1"/>
    <col min="14851" max="14852" width="10.25" style="567" customWidth="1"/>
    <col min="14853" max="14877" width="9.875" style="567" customWidth="1"/>
    <col min="14878" max="14878" width="3.375" style="567" customWidth="1"/>
    <col min="14879" max="15104" width="9" style="567"/>
    <col min="15105" max="15105" width="3" style="567" customWidth="1"/>
    <col min="15106" max="15106" width="9.625" style="567" customWidth="1"/>
    <col min="15107" max="15108" width="10.25" style="567" customWidth="1"/>
    <col min="15109" max="15133" width="9.875" style="567" customWidth="1"/>
    <col min="15134" max="15134" width="3.375" style="567" customWidth="1"/>
    <col min="15135" max="15360" width="9" style="567"/>
    <col min="15361" max="15361" width="3" style="567" customWidth="1"/>
    <col min="15362" max="15362" width="9.625" style="567" customWidth="1"/>
    <col min="15363" max="15364" width="10.25" style="567" customWidth="1"/>
    <col min="15365" max="15389" width="9.875" style="567" customWidth="1"/>
    <col min="15390" max="15390" width="3.375" style="567" customWidth="1"/>
    <col min="15391" max="15616" width="9" style="567"/>
    <col min="15617" max="15617" width="3" style="567" customWidth="1"/>
    <col min="15618" max="15618" width="9.625" style="567" customWidth="1"/>
    <col min="15619" max="15620" width="10.25" style="567" customWidth="1"/>
    <col min="15621" max="15645" width="9.875" style="567" customWidth="1"/>
    <col min="15646" max="15646" width="3.375" style="567" customWidth="1"/>
    <col min="15647" max="15872" width="9" style="567"/>
    <col min="15873" max="15873" width="3" style="567" customWidth="1"/>
    <col min="15874" max="15874" width="9.625" style="567" customWidth="1"/>
    <col min="15875" max="15876" width="10.25" style="567" customWidth="1"/>
    <col min="15877" max="15901" width="9.875" style="567" customWidth="1"/>
    <col min="15902" max="15902" width="3.375" style="567" customWidth="1"/>
    <col min="15903" max="16128" width="9" style="567"/>
    <col min="16129" max="16129" width="3" style="567" customWidth="1"/>
    <col min="16130" max="16130" width="9.625" style="567" customWidth="1"/>
    <col min="16131" max="16132" width="10.25" style="567" customWidth="1"/>
    <col min="16133" max="16157" width="9.875" style="567" customWidth="1"/>
    <col min="16158" max="16158" width="3.375" style="567" customWidth="1"/>
    <col min="16159" max="16384" width="9" style="567"/>
  </cols>
  <sheetData>
    <row r="1" spans="2:29" ht="17.25" x14ac:dyDescent="0.15">
      <c r="B1" s="566" t="s">
        <v>379</v>
      </c>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row>
    <row r="2" spans="2:29" ht="18.75" x14ac:dyDescent="0.15">
      <c r="B2" s="566"/>
      <c r="C2" s="566"/>
      <c r="D2" s="566"/>
      <c r="E2" s="566"/>
      <c r="F2" s="566"/>
      <c r="G2" s="566"/>
      <c r="H2" s="566"/>
      <c r="I2" s="566"/>
      <c r="J2" s="566"/>
      <c r="K2" s="566"/>
      <c r="L2" s="616" t="s">
        <v>380</v>
      </c>
      <c r="M2" s="616"/>
      <c r="N2" s="616"/>
      <c r="O2" s="616"/>
      <c r="P2" s="616"/>
      <c r="Q2" s="616"/>
      <c r="R2" s="616"/>
      <c r="S2" s="566"/>
      <c r="T2" s="566"/>
      <c r="U2" s="566"/>
      <c r="V2" s="566"/>
      <c r="W2" s="566"/>
      <c r="X2" s="566"/>
      <c r="Y2" s="566"/>
      <c r="Z2" s="566"/>
      <c r="AA2" s="566"/>
      <c r="AB2" s="566"/>
      <c r="AC2" s="566"/>
    </row>
    <row r="3" spans="2:29" ht="18.75" x14ac:dyDescent="0.15">
      <c r="B3" s="566"/>
      <c r="C3" s="566"/>
      <c r="D3" s="566"/>
      <c r="E3" s="566"/>
      <c r="F3" s="566"/>
      <c r="G3" s="566"/>
      <c r="H3" s="566"/>
      <c r="I3" s="566"/>
      <c r="J3" s="566"/>
      <c r="K3" s="566"/>
      <c r="L3" s="616" t="s">
        <v>477</v>
      </c>
      <c r="M3" s="616"/>
      <c r="N3" s="616"/>
      <c r="O3" s="616"/>
      <c r="P3" s="616"/>
      <c r="Q3" s="616"/>
      <c r="R3" s="616"/>
      <c r="S3" s="566"/>
      <c r="T3" s="566"/>
      <c r="U3" s="566"/>
      <c r="V3" s="566"/>
      <c r="W3" s="566"/>
      <c r="X3" s="566"/>
      <c r="Y3" s="566"/>
      <c r="Z3" s="566"/>
      <c r="AA3" s="566"/>
      <c r="AB3" s="566"/>
      <c r="AC3" s="566"/>
    </row>
    <row r="4" spans="2:29" ht="18.75" x14ac:dyDescent="0.15">
      <c r="B4" s="566"/>
      <c r="C4" s="566"/>
      <c r="D4" s="566"/>
      <c r="E4" s="566"/>
      <c r="F4" s="568" t="s">
        <v>381</v>
      </c>
      <c r="G4" s="566"/>
      <c r="H4" s="566"/>
      <c r="I4" s="566"/>
      <c r="J4" s="566"/>
      <c r="K4" s="566"/>
      <c r="L4" s="566"/>
      <c r="M4" s="566"/>
      <c r="N4" s="566"/>
      <c r="O4" s="566"/>
      <c r="P4" s="566"/>
      <c r="Q4" s="566"/>
      <c r="R4" s="566"/>
      <c r="S4" s="566"/>
      <c r="T4" s="569" t="s">
        <v>382</v>
      </c>
      <c r="U4" s="570"/>
      <c r="V4" s="570"/>
      <c r="W4" s="570"/>
      <c r="X4" s="570"/>
      <c r="Y4" s="570"/>
      <c r="Z4" s="570"/>
      <c r="AA4" s="570"/>
      <c r="AB4" s="570"/>
      <c r="AC4" s="570"/>
    </row>
    <row r="5" spans="2:29" ht="18" thickBot="1" x14ac:dyDescent="0.2">
      <c r="B5" s="566"/>
      <c r="C5" s="566"/>
      <c r="D5" s="566"/>
      <c r="E5" s="566"/>
      <c r="F5" s="566"/>
      <c r="G5" s="566"/>
      <c r="H5" s="566"/>
      <c r="I5" s="566"/>
      <c r="J5" s="566"/>
      <c r="K5" s="566"/>
      <c r="L5" s="566"/>
      <c r="M5" s="566"/>
      <c r="N5" s="566"/>
      <c r="O5" s="566"/>
      <c r="P5" s="566"/>
      <c r="Q5" s="566"/>
      <c r="R5" s="566"/>
      <c r="S5" s="566"/>
      <c r="T5" s="566"/>
      <c r="U5" s="566"/>
      <c r="V5" s="566"/>
      <c r="W5" s="566"/>
      <c r="X5" s="566"/>
      <c r="Y5" s="566"/>
      <c r="Z5" s="566"/>
      <c r="AA5" s="566"/>
      <c r="AB5" s="566"/>
      <c r="AC5" s="566"/>
    </row>
    <row r="6" spans="2:29" ht="32.25" customHeight="1" x14ac:dyDescent="0.15">
      <c r="B6" s="571"/>
      <c r="C6" s="617" t="s">
        <v>383</v>
      </c>
      <c r="D6" s="618"/>
      <c r="E6" s="619" t="s">
        <v>384</v>
      </c>
      <c r="F6" s="619"/>
      <c r="G6" s="619"/>
      <c r="H6" s="619" t="s">
        <v>385</v>
      </c>
      <c r="I6" s="619"/>
      <c r="J6" s="619"/>
      <c r="K6" s="621" t="s">
        <v>475</v>
      </c>
      <c r="L6" s="619"/>
      <c r="M6" s="619"/>
      <c r="N6" s="619" t="s">
        <v>476</v>
      </c>
      <c r="O6" s="619"/>
      <c r="P6" s="619"/>
      <c r="Q6" s="619"/>
      <c r="R6" s="619"/>
      <c r="S6" s="619"/>
      <c r="T6" s="621" t="s">
        <v>386</v>
      </c>
      <c r="U6" s="619" t="s">
        <v>625</v>
      </c>
      <c r="V6" s="619"/>
      <c r="W6" s="619"/>
      <c r="X6" s="621" t="s">
        <v>387</v>
      </c>
      <c r="Y6" s="619"/>
      <c r="Z6" s="619"/>
      <c r="AA6" s="621" t="s">
        <v>388</v>
      </c>
      <c r="AB6" s="619"/>
      <c r="AC6" s="622"/>
    </row>
    <row r="7" spans="2:29" ht="32.25" customHeight="1" x14ac:dyDescent="0.15">
      <c r="B7" s="572"/>
      <c r="C7" s="573" t="s">
        <v>389</v>
      </c>
      <c r="D7" s="574"/>
      <c r="E7" s="620"/>
      <c r="F7" s="620"/>
      <c r="G7" s="620"/>
      <c r="H7" s="620"/>
      <c r="I7" s="620"/>
      <c r="J7" s="620"/>
      <c r="K7" s="620"/>
      <c r="L7" s="620"/>
      <c r="M7" s="620"/>
      <c r="N7" s="624" t="s">
        <v>390</v>
      </c>
      <c r="O7" s="620"/>
      <c r="P7" s="620"/>
      <c r="Q7" s="624" t="s">
        <v>391</v>
      </c>
      <c r="R7" s="620"/>
      <c r="S7" s="620"/>
      <c r="T7" s="620"/>
      <c r="U7" s="620"/>
      <c r="V7" s="620"/>
      <c r="W7" s="620"/>
      <c r="X7" s="620"/>
      <c r="Y7" s="620"/>
      <c r="Z7" s="620"/>
      <c r="AA7" s="620"/>
      <c r="AB7" s="620"/>
      <c r="AC7" s="623"/>
    </row>
    <row r="8" spans="2:29" ht="32.25" customHeight="1" x14ac:dyDescent="0.15">
      <c r="B8" s="629" t="s">
        <v>392</v>
      </c>
      <c r="C8" s="630"/>
      <c r="D8" s="575"/>
      <c r="E8" s="583" t="s">
        <v>393</v>
      </c>
      <c r="F8" s="583" t="s">
        <v>394</v>
      </c>
      <c r="G8" s="583" t="s">
        <v>395</v>
      </c>
      <c r="H8" s="583" t="s">
        <v>393</v>
      </c>
      <c r="I8" s="583" t="s">
        <v>394</v>
      </c>
      <c r="J8" s="583" t="s">
        <v>395</v>
      </c>
      <c r="K8" s="583" t="s">
        <v>393</v>
      </c>
      <c r="L8" s="583" t="s">
        <v>394</v>
      </c>
      <c r="M8" s="583" t="s">
        <v>395</v>
      </c>
      <c r="N8" s="583" t="s">
        <v>393</v>
      </c>
      <c r="O8" s="583" t="s">
        <v>394</v>
      </c>
      <c r="P8" s="583" t="s">
        <v>395</v>
      </c>
      <c r="Q8" s="583" t="s">
        <v>393</v>
      </c>
      <c r="R8" s="583" t="s">
        <v>394</v>
      </c>
      <c r="S8" s="583" t="s">
        <v>395</v>
      </c>
      <c r="T8" s="583" t="s">
        <v>393</v>
      </c>
      <c r="U8" s="583" t="s">
        <v>393</v>
      </c>
      <c r="V8" s="583" t="s">
        <v>394</v>
      </c>
      <c r="W8" s="583" t="s">
        <v>395</v>
      </c>
      <c r="X8" s="583" t="s">
        <v>393</v>
      </c>
      <c r="Y8" s="583" t="s">
        <v>394</v>
      </c>
      <c r="Z8" s="583" t="s">
        <v>395</v>
      </c>
      <c r="AA8" s="583" t="s">
        <v>393</v>
      </c>
      <c r="AB8" s="583" t="s">
        <v>394</v>
      </c>
      <c r="AC8" s="584" t="s">
        <v>395</v>
      </c>
    </row>
    <row r="9" spans="2:29" ht="39" customHeight="1" x14ac:dyDescent="0.15">
      <c r="B9" s="631" t="s">
        <v>396</v>
      </c>
      <c r="C9" s="620" t="s">
        <v>397</v>
      </c>
      <c r="D9" s="620"/>
      <c r="E9" s="608"/>
      <c r="F9" s="608"/>
      <c r="G9" s="609">
        <f>E9+F9</f>
        <v>0</v>
      </c>
      <c r="H9" s="608"/>
      <c r="I9" s="608"/>
      <c r="J9" s="609">
        <f>H9+I9</f>
        <v>0</v>
      </c>
      <c r="K9" s="608"/>
      <c r="L9" s="608"/>
      <c r="M9" s="609">
        <f t="shared" ref="M9:M26" si="0">K9+L9</f>
        <v>0</v>
      </c>
      <c r="N9" s="608"/>
      <c r="O9" s="608"/>
      <c r="P9" s="609">
        <f t="shared" ref="P9:P19" si="1">N9+O9</f>
        <v>0</v>
      </c>
      <c r="Q9" s="608"/>
      <c r="R9" s="608"/>
      <c r="S9" s="609">
        <f t="shared" ref="S9:S19" si="2">Q9+R9</f>
        <v>0</v>
      </c>
      <c r="T9" s="608"/>
      <c r="U9" s="608"/>
      <c r="V9" s="608"/>
      <c r="W9" s="609">
        <f>U9+V9</f>
        <v>0</v>
      </c>
      <c r="X9" s="608"/>
      <c r="Y9" s="608"/>
      <c r="Z9" s="609">
        <f>X9+Y9</f>
        <v>0</v>
      </c>
      <c r="AA9" s="608"/>
      <c r="AB9" s="608"/>
      <c r="AC9" s="610">
        <f>AA9+AB9</f>
        <v>0</v>
      </c>
    </row>
    <row r="10" spans="2:29" ht="39" customHeight="1" x14ac:dyDescent="0.15">
      <c r="B10" s="631"/>
      <c r="C10" s="620" t="s">
        <v>398</v>
      </c>
      <c r="D10" s="620"/>
      <c r="E10" s="608"/>
      <c r="F10" s="608"/>
      <c r="G10" s="609">
        <f t="shared" ref="G10:G24" si="3">E10+F10</f>
        <v>0</v>
      </c>
      <c r="H10" s="608"/>
      <c r="I10" s="608"/>
      <c r="J10" s="609">
        <f t="shared" ref="J10:J26" si="4">H10+I10</f>
        <v>0</v>
      </c>
      <c r="K10" s="608"/>
      <c r="L10" s="608"/>
      <c r="M10" s="609">
        <f t="shared" si="0"/>
        <v>0</v>
      </c>
      <c r="N10" s="608"/>
      <c r="O10" s="608"/>
      <c r="P10" s="609">
        <f t="shared" si="1"/>
        <v>0</v>
      </c>
      <c r="Q10" s="608"/>
      <c r="R10" s="608"/>
      <c r="S10" s="609">
        <f t="shared" si="2"/>
        <v>0</v>
      </c>
      <c r="T10" s="608"/>
      <c r="U10" s="608"/>
      <c r="V10" s="608"/>
      <c r="W10" s="609">
        <f t="shared" ref="W10:W15" si="5">U10+V10</f>
        <v>0</v>
      </c>
      <c r="X10" s="608"/>
      <c r="Y10" s="608"/>
      <c r="Z10" s="609">
        <f t="shared" ref="Z10:Z28" si="6">X10+Y10</f>
        <v>0</v>
      </c>
      <c r="AA10" s="608"/>
      <c r="AB10" s="608"/>
      <c r="AC10" s="610">
        <f t="shared" ref="AC10:AC28" si="7">AA10+AB10</f>
        <v>0</v>
      </c>
    </row>
    <row r="11" spans="2:29" ht="39" customHeight="1" x14ac:dyDescent="0.15">
      <c r="B11" s="631"/>
      <c r="C11" s="620" t="s">
        <v>399</v>
      </c>
      <c r="D11" s="620"/>
      <c r="E11" s="608"/>
      <c r="F11" s="608"/>
      <c r="G11" s="609">
        <f t="shared" si="3"/>
        <v>0</v>
      </c>
      <c r="H11" s="608"/>
      <c r="I11" s="608"/>
      <c r="J11" s="609">
        <f t="shared" si="4"/>
        <v>0</v>
      </c>
      <c r="K11" s="608"/>
      <c r="L11" s="608"/>
      <c r="M11" s="609">
        <f t="shared" si="0"/>
        <v>0</v>
      </c>
      <c r="N11" s="608"/>
      <c r="O11" s="608"/>
      <c r="P11" s="609">
        <f t="shared" si="1"/>
        <v>0</v>
      </c>
      <c r="Q11" s="608"/>
      <c r="R11" s="608"/>
      <c r="S11" s="609">
        <f t="shared" si="2"/>
        <v>0</v>
      </c>
      <c r="T11" s="608"/>
      <c r="U11" s="608"/>
      <c r="V11" s="608"/>
      <c r="W11" s="609">
        <f t="shared" si="5"/>
        <v>0</v>
      </c>
      <c r="X11" s="608"/>
      <c r="Y11" s="608"/>
      <c r="Z11" s="609">
        <f t="shared" si="6"/>
        <v>0</v>
      </c>
      <c r="AA11" s="608"/>
      <c r="AB11" s="608"/>
      <c r="AC11" s="610">
        <f t="shared" si="7"/>
        <v>0</v>
      </c>
    </row>
    <row r="12" spans="2:29" ht="39" customHeight="1" x14ac:dyDescent="0.15">
      <c r="B12" s="631"/>
      <c r="C12" s="620" t="s">
        <v>400</v>
      </c>
      <c r="D12" s="620"/>
      <c r="E12" s="608"/>
      <c r="F12" s="608"/>
      <c r="G12" s="609">
        <f t="shared" si="3"/>
        <v>0</v>
      </c>
      <c r="H12" s="608"/>
      <c r="I12" s="608"/>
      <c r="J12" s="609">
        <f t="shared" si="4"/>
        <v>0</v>
      </c>
      <c r="K12" s="608"/>
      <c r="L12" s="608"/>
      <c r="M12" s="609">
        <f t="shared" si="0"/>
        <v>0</v>
      </c>
      <c r="N12" s="608"/>
      <c r="O12" s="608"/>
      <c r="P12" s="609">
        <f t="shared" si="1"/>
        <v>0</v>
      </c>
      <c r="Q12" s="608"/>
      <c r="R12" s="608"/>
      <c r="S12" s="609">
        <f t="shared" si="2"/>
        <v>0</v>
      </c>
      <c r="T12" s="608"/>
      <c r="U12" s="608"/>
      <c r="V12" s="608"/>
      <c r="W12" s="609">
        <f t="shared" si="5"/>
        <v>0</v>
      </c>
      <c r="X12" s="608"/>
      <c r="Y12" s="608"/>
      <c r="Z12" s="609">
        <f t="shared" si="6"/>
        <v>0</v>
      </c>
      <c r="AA12" s="608"/>
      <c r="AB12" s="608"/>
      <c r="AC12" s="610">
        <f t="shared" si="7"/>
        <v>0</v>
      </c>
    </row>
    <row r="13" spans="2:29" ht="39" customHeight="1" x14ac:dyDescent="0.15">
      <c r="B13" s="631"/>
      <c r="C13" s="620" t="s">
        <v>401</v>
      </c>
      <c r="D13" s="620"/>
      <c r="E13" s="608"/>
      <c r="F13" s="608"/>
      <c r="G13" s="609">
        <f t="shared" si="3"/>
        <v>0</v>
      </c>
      <c r="H13" s="608"/>
      <c r="I13" s="608"/>
      <c r="J13" s="609">
        <f t="shared" si="4"/>
        <v>0</v>
      </c>
      <c r="K13" s="608"/>
      <c r="L13" s="608"/>
      <c r="M13" s="609">
        <f t="shared" si="0"/>
        <v>0</v>
      </c>
      <c r="N13" s="608"/>
      <c r="O13" s="608"/>
      <c r="P13" s="609">
        <f t="shared" si="1"/>
        <v>0</v>
      </c>
      <c r="Q13" s="608"/>
      <c r="R13" s="608"/>
      <c r="S13" s="609">
        <f t="shared" si="2"/>
        <v>0</v>
      </c>
      <c r="T13" s="608"/>
      <c r="U13" s="608"/>
      <c r="V13" s="608"/>
      <c r="W13" s="609">
        <f t="shared" si="5"/>
        <v>0</v>
      </c>
      <c r="X13" s="608"/>
      <c r="Y13" s="608"/>
      <c r="Z13" s="609">
        <f t="shared" si="6"/>
        <v>0</v>
      </c>
      <c r="AA13" s="608"/>
      <c r="AB13" s="608"/>
      <c r="AC13" s="610">
        <f t="shared" si="7"/>
        <v>0</v>
      </c>
    </row>
    <row r="14" spans="2:29" ht="39" customHeight="1" x14ac:dyDescent="0.15">
      <c r="B14" s="631"/>
      <c r="C14" s="620" t="s">
        <v>395</v>
      </c>
      <c r="D14" s="620"/>
      <c r="E14" s="609">
        <f>SUM(E9:E13)</f>
        <v>0</v>
      </c>
      <c r="F14" s="609">
        <f>SUM(F9:F13)</f>
        <v>0</v>
      </c>
      <c r="G14" s="609">
        <f t="shared" si="3"/>
        <v>0</v>
      </c>
      <c r="H14" s="609">
        <f>SUM(H9:H13)</f>
        <v>0</v>
      </c>
      <c r="I14" s="609">
        <f>SUM(I9:I13)</f>
        <v>0</v>
      </c>
      <c r="J14" s="609">
        <f t="shared" si="4"/>
        <v>0</v>
      </c>
      <c r="K14" s="609">
        <f>SUM(K9:K13)</f>
        <v>0</v>
      </c>
      <c r="L14" s="609">
        <f>SUM(L9:L13)</f>
        <v>0</v>
      </c>
      <c r="M14" s="609">
        <f t="shared" si="0"/>
        <v>0</v>
      </c>
      <c r="N14" s="609">
        <f>SUM(N9:N13)</f>
        <v>0</v>
      </c>
      <c r="O14" s="609">
        <f>SUM(O9:O13)</f>
        <v>0</v>
      </c>
      <c r="P14" s="609">
        <f t="shared" si="1"/>
        <v>0</v>
      </c>
      <c r="Q14" s="609">
        <f>SUM(Q9:Q13)</f>
        <v>0</v>
      </c>
      <c r="R14" s="609">
        <f>SUM(R9:R13)</f>
        <v>0</v>
      </c>
      <c r="S14" s="609">
        <f t="shared" si="2"/>
        <v>0</v>
      </c>
      <c r="T14" s="609">
        <f>SUM(T9:T13)</f>
        <v>0</v>
      </c>
      <c r="U14" s="609">
        <f>SUM(U9:U13)</f>
        <v>0</v>
      </c>
      <c r="V14" s="609">
        <f>SUM(V9:V13)</f>
        <v>0</v>
      </c>
      <c r="W14" s="609">
        <f t="shared" si="5"/>
        <v>0</v>
      </c>
      <c r="X14" s="609">
        <f>SUM(X9:X13)</f>
        <v>0</v>
      </c>
      <c r="Y14" s="609">
        <f>SUM(Y9:Y13)</f>
        <v>0</v>
      </c>
      <c r="Z14" s="609">
        <f t="shared" si="6"/>
        <v>0</v>
      </c>
      <c r="AA14" s="609">
        <f>SUM(AA9:AA13)</f>
        <v>0</v>
      </c>
      <c r="AB14" s="609">
        <f>SUM(AB9:AB13)</f>
        <v>0</v>
      </c>
      <c r="AC14" s="610">
        <f t="shared" si="7"/>
        <v>0</v>
      </c>
    </row>
    <row r="15" spans="2:29" ht="39" customHeight="1" x14ac:dyDescent="0.15">
      <c r="B15" s="625" t="s">
        <v>614</v>
      </c>
      <c r="C15" s="620"/>
      <c r="D15" s="620"/>
      <c r="E15" s="608"/>
      <c r="F15" s="608"/>
      <c r="G15" s="609">
        <f t="shared" si="3"/>
        <v>0</v>
      </c>
      <c r="H15" s="608"/>
      <c r="I15" s="608"/>
      <c r="J15" s="609">
        <f t="shared" si="4"/>
        <v>0</v>
      </c>
      <c r="K15" s="608"/>
      <c r="L15" s="608"/>
      <c r="M15" s="609">
        <f t="shared" si="0"/>
        <v>0</v>
      </c>
      <c r="N15" s="608"/>
      <c r="O15" s="608"/>
      <c r="P15" s="609">
        <f t="shared" si="1"/>
        <v>0</v>
      </c>
      <c r="Q15" s="608"/>
      <c r="R15" s="608"/>
      <c r="S15" s="609">
        <f t="shared" si="2"/>
        <v>0</v>
      </c>
      <c r="T15" s="608"/>
      <c r="U15" s="608"/>
      <c r="V15" s="608"/>
      <c r="W15" s="609">
        <f t="shared" si="5"/>
        <v>0</v>
      </c>
      <c r="X15" s="608"/>
      <c r="Y15" s="608"/>
      <c r="Z15" s="609">
        <f t="shared" si="6"/>
        <v>0</v>
      </c>
      <c r="AA15" s="608"/>
      <c r="AB15" s="608"/>
      <c r="AC15" s="610">
        <f t="shared" si="7"/>
        <v>0</v>
      </c>
    </row>
    <row r="16" spans="2:29" ht="39" customHeight="1" x14ac:dyDescent="0.15">
      <c r="B16" s="625" t="s">
        <v>402</v>
      </c>
      <c r="C16" s="620"/>
      <c r="D16" s="620"/>
      <c r="E16" s="608"/>
      <c r="F16" s="608"/>
      <c r="G16" s="609">
        <f t="shared" si="3"/>
        <v>0</v>
      </c>
      <c r="H16" s="608"/>
      <c r="I16" s="608"/>
      <c r="J16" s="609">
        <f t="shared" si="4"/>
        <v>0</v>
      </c>
      <c r="K16" s="608"/>
      <c r="L16" s="608"/>
      <c r="M16" s="609">
        <f t="shared" si="0"/>
        <v>0</v>
      </c>
      <c r="N16" s="608"/>
      <c r="O16" s="608"/>
      <c r="P16" s="609">
        <f t="shared" si="1"/>
        <v>0</v>
      </c>
      <c r="Q16" s="608"/>
      <c r="R16" s="608"/>
      <c r="S16" s="609">
        <f t="shared" si="2"/>
        <v>0</v>
      </c>
      <c r="T16" s="608"/>
      <c r="U16" s="611"/>
      <c r="V16" s="611"/>
      <c r="W16" s="611"/>
      <c r="X16" s="608"/>
      <c r="Y16" s="608"/>
      <c r="Z16" s="609">
        <f t="shared" si="6"/>
        <v>0</v>
      </c>
      <c r="AA16" s="608"/>
      <c r="AB16" s="608"/>
      <c r="AC16" s="610">
        <f t="shared" si="7"/>
        <v>0</v>
      </c>
    </row>
    <row r="17" spans="2:29" ht="39" customHeight="1" x14ac:dyDescent="0.15">
      <c r="B17" s="626" t="s">
        <v>403</v>
      </c>
      <c r="C17" s="620" t="s">
        <v>404</v>
      </c>
      <c r="D17" s="620"/>
      <c r="E17" s="608"/>
      <c r="F17" s="608"/>
      <c r="G17" s="609">
        <f t="shared" si="3"/>
        <v>0</v>
      </c>
      <c r="H17" s="608"/>
      <c r="I17" s="608"/>
      <c r="J17" s="609">
        <f t="shared" si="4"/>
        <v>0</v>
      </c>
      <c r="K17" s="608"/>
      <c r="L17" s="608"/>
      <c r="M17" s="609">
        <f t="shared" si="0"/>
        <v>0</v>
      </c>
      <c r="N17" s="608"/>
      <c r="O17" s="608"/>
      <c r="P17" s="609">
        <f t="shared" si="1"/>
        <v>0</v>
      </c>
      <c r="Q17" s="608"/>
      <c r="R17" s="608"/>
      <c r="S17" s="609">
        <f t="shared" si="2"/>
        <v>0</v>
      </c>
      <c r="T17" s="608"/>
      <c r="U17" s="611"/>
      <c r="V17" s="611"/>
      <c r="W17" s="611"/>
      <c r="X17" s="608"/>
      <c r="Y17" s="608"/>
      <c r="Z17" s="609">
        <f t="shared" si="6"/>
        <v>0</v>
      </c>
      <c r="AA17" s="608"/>
      <c r="AB17" s="608"/>
      <c r="AC17" s="610">
        <f t="shared" si="7"/>
        <v>0</v>
      </c>
    </row>
    <row r="18" spans="2:29" ht="39" customHeight="1" x14ac:dyDescent="0.15">
      <c r="B18" s="627"/>
      <c r="C18" s="620" t="s">
        <v>405</v>
      </c>
      <c r="D18" s="620"/>
      <c r="E18" s="608"/>
      <c r="F18" s="608"/>
      <c r="G18" s="609">
        <f t="shared" si="3"/>
        <v>0</v>
      </c>
      <c r="H18" s="608"/>
      <c r="I18" s="608"/>
      <c r="J18" s="609">
        <f t="shared" si="4"/>
        <v>0</v>
      </c>
      <c r="K18" s="608"/>
      <c r="L18" s="608"/>
      <c r="M18" s="609">
        <f t="shared" si="0"/>
        <v>0</v>
      </c>
      <c r="N18" s="608"/>
      <c r="O18" s="608"/>
      <c r="P18" s="609">
        <f t="shared" si="1"/>
        <v>0</v>
      </c>
      <c r="Q18" s="608"/>
      <c r="R18" s="608"/>
      <c r="S18" s="609">
        <f t="shared" si="2"/>
        <v>0</v>
      </c>
      <c r="T18" s="608"/>
      <c r="U18" s="611"/>
      <c r="V18" s="611"/>
      <c r="W18" s="611"/>
      <c r="X18" s="608"/>
      <c r="Y18" s="608"/>
      <c r="Z18" s="609">
        <f t="shared" si="6"/>
        <v>0</v>
      </c>
      <c r="AA18" s="608"/>
      <c r="AB18" s="608"/>
      <c r="AC18" s="610">
        <f t="shared" si="7"/>
        <v>0</v>
      </c>
    </row>
    <row r="19" spans="2:29" ht="39" customHeight="1" x14ac:dyDescent="0.15">
      <c r="B19" s="628"/>
      <c r="C19" s="620" t="s">
        <v>395</v>
      </c>
      <c r="D19" s="620"/>
      <c r="E19" s="609">
        <f>SUM(E17:E18)</f>
        <v>0</v>
      </c>
      <c r="F19" s="609">
        <f>SUM(F17:F18)</f>
        <v>0</v>
      </c>
      <c r="G19" s="609">
        <f t="shared" si="3"/>
        <v>0</v>
      </c>
      <c r="H19" s="609">
        <f>SUM(H17:H18)</f>
        <v>0</v>
      </c>
      <c r="I19" s="609">
        <f>SUM(I17:I18)</f>
        <v>0</v>
      </c>
      <c r="J19" s="609">
        <f t="shared" si="4"/>
        <v>0</v>
      </c>
      <c r="K19" s="609">
        <f>SUM(K17:K18)</f>
        <v>0</v>
      </c>
      <c r="L19" s="609">
        <f>SUM(L17:L18)</f>
        <v>0</v>
      </c>
      <c r="M19" s="609">
        <f t="shared" si="0"/>
        <v>0</v>
      </c>
      <c r="N19" s="609">
        <f>SUM(N17:N18)</f>
        <v>0</v>
      </c>
      <c r="O19" s="609">
        <f>SUM(O17:O18)</f>
        <v>0</v>
      </c>
      <c r="P19" s="609">
        <f t="shared" si="1"/>
        <v>0</v>
      </c>
      <c r="Q19" s="609">
        <f>SUM(Q17:Q18)</f>
        <v>0</v>
      </c>
      <c r="R19" s="609">
        <f>SUM(R17:R18)</f>
        <v>0</v>
      </c>
      <c r="S19" s="609">
        <f t="shared" si="2"/>
        <v>0</v>
      </c>
      <c r="T19" s="609">
        <f>SUM(T17:T18)</f>
        <v>0</v>
      </c>
      <c r="U19" s="611"/>
      <c r="V19" s="611"/>
      <c r="W19" s="611"/>
      <c r="X19" s="609">
        <f>SUM(X17:X18)</f>
        <v>0</v>
      </c>
      <c r="Y19" s="609">
        <f>SUM(Y17:Y18)</f>
        <v>0</v>
      </c>
      <c r="Z19" s="609">
        <f t="shared" si="6"/>
        <v>0</v>
      </c>
      <c r="AA19" s="609">
        <f>SUM(AA17:AA18)</f>
        <v>0</v>
      </c>
      <c r="AB19" s="609">
        <f>SUM(AB17:AB18)</f>
        <v>0</v>
      </c>
      <c r="AC19" s="610">
        <f t="shared" si="7"/>
        <v>0</v>
      </c>
    </row>
    <row r="20" spans="2:29" ht="39" customHeight="1" x14ac:dyDescent="0.15">
      <c r="B20" s="626" t="s">
        <v>406</v>
      </c>
      <c r="C20" s="620" t="s">
        <v>404</v>
      </c>
      <c r="D20" s="620"/>
      <c r="E20" s="608"/>
      <c r="F20" s="608"/>
      <c r="G20" s="609">
        <f t="shared" si="3"/>
        <v>0</v>
      </c>
      <c r="H20" s="608"/>
      <c r="I20" s="608"/>
      <c r="J20" s="609">
        <f t="shared" si="4"/>
        <v>0</v>
      </c>
      <c r="K20" s="608"/>
      <c r="L20" s="608"/>
      <c r="M20" s="609">
        <f t="shared" si="0"/>
        <v>0</v>
      </c>
      <c r="N20" s="611"/>
      <c r="O20" s="611"/>
      <c r="P20" s="611"/>
      <c r="Q20" s="608"/>
      <c r="R20" s="611"/>
      <c r="S20" s="609">
        <f>Q20</f>
        <v>0</v>
      </c>
      <c r="T20" s="608"/>
      <c r="U20" s="611"/>
      <c r="V20" s="611"/>
      <c r="W20" s="611"/>
      <c r="X20" s="608"/>
      <c r="Y20" s="608"/>
      <c r="Z20" s="609">
        <f t="shared" si="6"/>
        <v>0</v>
      </c>
      <c r="AA20" s="608"/>
      <c r="AB20" s="608"/>
      <c r="AC20" s="610">
        <f t="shared" si="7"/>
        <v>0</v>
      </c>
    </row>
    <row r="21" spans="2:29" ht="39" customHeight="1" x14ac:dyDescent="0.15">
      <c r="B21" s="627"/>
      <c r="C21" s="620" t="s">
        <v>405</v>
      </c>
      <c r="D21" s="620"/>
      <c r="E21" s="608"/>
      <c r="F21" s="608"/>
      <c r="G21" s="609">
        <f t="shared" si="3"/>
        <v>0</v>
      </c>
      <c r="H21" s="608"/>
      <c r="I21" s="608"/>
      <c r="J21" s="609">
        <f t="shared" si="4"/>
        <v>0</v>
      </c>
      <c r="K21" s="608"/>
      <c r="L21" s="608"/>
      <c r="M21" s="609">
        <f t="shared" si="0"/>
        <v>0</v>
      </c>
      <c r="N21" s="611"/>
      <c r="O21" s="611"/>
      <c r="P21" s="611"/>
      <c r="Q21" s="608"/>
      <c r="R21" s="611"/>
      <c r="S21" s="609">
        <f t="shared" ref="S21:S22" si="8">Q21</f>
        <v>0</v>
      </c>
      <c r="T21" s="608"/>
      <c r="U21" s="611"/>
      <c r="V21" s="611"/>
      <c r="W21" s="611"/>
      <c r="X21" s="608"/>
      <c r="Y21" s="608"/>
      <c r="Z21" s="609">
        <f t="shared" si="6"/>
        <v>0</v>
      </c>
      <c r="AA21" s="608"/>
      <c r="AB21" s="608"/>
      <c r="AC21" s="610">
        <f t="shared" si="7"/>
        <v>0</v>
      </c>
    </row>
    <row r="22" spans="2:29" ht="39" customHeight="1" x14ac:dyDescent="0.15">
      <c r="B22" s="628"/>
      <c r="C22" s="620" t="s">
        <v>395</v>
      </c>
      <c r="D22" s="620"/>
      <c r="E22" s="609">
        <f>SUM(E20:E21)</f>
        <v>0</v>
      </c>
      <c r="F22" s="609">
        <f>SUM(F20:F21)</f>
        <v>0</v>
      </c>
      <c r="G22" s="609">
        <f t="shared" si="3"/>
        <v>0</v>
      </c>
      <c r="H22" s="609">
        <f>SUM(H20:H21)</f>
        <v>0</v>
      </c>
      <c r="I22" s="609">
        <f>SUM(I20:I21)</f>
        <v>0</v>
      </c>
      <c r="J22" s="609">
        <f t="shared" si="4"/>
        <v>0</v>
      </c>
      <c r="K22" s="609">
        <f>SUM(K20:K21)</f>
        <v>0</v>
      </c>
      <c r="L22" s="609">
        <f>SUM(L20:L21)</f>
        <v>0</v>
      </c>
      <c r="M22" s="609">
        <f t="shared" si="0"/>
        <v>0</v>
      </c>
      <c r="N22" s="611"/>
      <c r="O22" s="611"/>
      <c r="P22" s="611"/>
      <c r="Q22" s="609">
        <f>Q20+Q21</f>
        <v>0</v>
      </c>
      <c r="R22" s="611"/>
      <c r="S22" s="609">
        <f t="shared" si="8"/>
        <v>0</v>
      </c>
      <c r="T22" s="609">
        <f>SUM(T20:T21)</f>
        <v>0</v>
      </c>
      <c r="U22" s="611"/>
      <c r="V22" s="611"/>
      <c r="W22" s="611"/>
      <c r="X22" s="609">
        <f>SUM(X20:X21)</f>
        <v>0</v>
      </c>
      <c r="Y22" s="609">
        <f>SUM(Y20:Y21)</f>
        <v>0</v>
      </c>
      <c r="Z22" s="609">
        <f t="shared" si="6"/>
        <v>0</v>
      </c>
      <c r="AA22" s="609">
        <f>SUM(AA20:AA21)</f>
        <v>0</v>
      </c>
      <c r="AB22" s="609">
        <f>SUM(AB20:AB21)</f>
        <v>0</v>
      </c>
      <c r="AC22" s="610">
        <f t="shared" si="7"/>
        <v>0</v>
      </c>
    </row>
    <row r="23" spans="2:29" ht="39" customHeight="1" x14ac:dyDescent="0.15">
      <c r="B23" s="625" t="s">
        <v>407</v>
      </c>
      <c r="C23" s="620"/>
      <c r="D23" s="620"/>
      <c r="E23" s="608"/>
      <c r="F23" s="608"/>
      <c r="G23" s="609">
        <f t="shared" si="3"/>
        <v>0</v>
      </c>
      <c r="H23" s="608"/>
      <c r="I23" s="608"/>
      <c r="J23" s="609">
        <f t="shared" si="4"/>
        <v>0</v>
      </c>
      <c r="K23" s="608"/>
      <c r="L23" s="608"/>
      <c r="M23" s="609">
        <f t="shared" si="0"/>
        <v>0</v>
      </c>
      <c r="N23" s="611"/>
      <c r="O23" s="611"/>
      <c r="P23" s="611"/>
      <c r="Q23" s="611"/>
      <c r="R23" s="611"/>
      <c r="S23" s="611"/>
      <c r="T23" s="611"/>
      <c r="U23" s="611"/>
      <c r="V23" s="611"/>
      <c r="W23" s="611"/>
      <c r="X23" s="608"/>
      <c r="Y23" s="608"/>
      <c r="Z23" s="609">
        <f t="shared" si="6"/>
        <v>0</v>
      </c>
      <c r="AA23" s="608"/>
      <c r="AB23" s="608"/>
      <c r="AC23" s="610">
        <f t="shared" si="7"/>
        <v>0</v>
      </c>
    </row>
    <row r="24" spans="2:29" ht="39" customHeight="1" x14ac:dyDescent="0.15">
      <c r="B24" s="625" t="s">
        <v>408</v>
      </c>
      <c r="C24" s="620"/>
      <c r="D24" s="620"/>
      <c r="E24" s="608"/>
      <c r="F24" s="608"/>
      <c r="G24" s="609">
        <f t="shared" si="3"/>
        <v>0</v>
      </c>
      <c r="H24" s="608"/>
      <c r="I24" s="608"/>
      <c r="J24" s="609">
        <f t="shared" si="4"/>
        <v>0</v>
      </c>
      <c r="K24" s="608"/>
      <c r="L24" s="608"/>
      <c r="M24" s="609">
        <f t="shared" si="0"/>
        <v>0</v>
      </c>
      <c r="N24" s="611"/>
      <c r="O24" s="611"/>
      <c r="P24" s="611"/>
      <c r="Q24" s="611"/>
      <c r="R24" s="611"/>
      <c r="S24" s="611"/>
      <c r="T24" s="608"/>
      <c r="U24" s="611"/>
      <c r="V24" s="611"/>
      <c r="W24" s="611"/>
      <c r="X24" s="608"/>
      <c r="Y24" s="608"/>
      <c r="Z24" s="609">
        <f t="shared" si="6"/>
        <v>0</v>
      </c>
      <c r="AA24" s="608"/>
      <c r="AB24" s="608"/>
      <c r="AC24" s="610">
        <f t="shared" si="7"/>
        <v>0</v>
      </c>
    </row>
    <row r="25" spans="2:29" ht="39" customHeight="1" x14ac:dyDescent="0.15">
      <c r="B25" s="633" t="s">
        <v>409</v>
      </c>
      <c r="C25" s="624"/>
      <c r="D25" s="624"/>
      <c r="E25" s="611"/>
      <c r="F25" s="611"/>
      <c r="G25" s="611"/>
      <c r="H25" s="611"/>
      <c r="I25" s="611"/>
      <c r="J25" s="611"/>
      <c r="K25" s="611"/>
      <c r="L25" s="611"/>
      <c r="M25" s="611"/>
      <c r="N25" s="611"/>
      <c r="O25" s="611"/>
      <c r="P25" s="611"/>
      <c r="Q25" s="611"/>
      <c r="R25" s="611"/>
      <c r="S25" s="611"/>
      <c r="T25" s="608"/>
      <c r="U25" s="611"/>
      <c r="V25" s="611"/>
      <c r="W25" s="611"/>
      <c r="X25" s="608"/>
      <c r="Y25" s="608"/>
      <c r="Z25" s="609">
        <f t="shared" si="6"/>
        <v>0</v>
      </c>
      <c r="AA25" s="608"/>
      <c r="AB25" s="608"/>
      <c r="AC25" s="610">
        <f t="shared" si="7"/>
        <v>0</v>
      </c>
    </row>
    <row r="26" spans="2:29" ht="39" customHeight="1" x14ac:dyDescent="0.15">
      <c r="B26" s="625" t="s">
        <v>410</v>
      </c>
      <c r="C26" s="620"/>
      <c r="D26" s="620"/>
      <c r="E26" s="609">
        <f>SUM(E14,E15,E16,E19,E22,E23,E24)</f>
        <v>0</v>
      </c>
      <c r="F26" s="609">
        <f>SUM(F14,F15,F16,F19,F22,F23,F24)</f>
        <v>0</v>
      </c>
      <c r="G26" s="609">
        <f>E26+F26</f>
        <v>0</v>
      </c>
      <c r="H26" s="609">
        <f>SUM(H14,H15,H16,H19,H22,H23,H24)</f>
        <v>0</v>
      </c>
      <c r="I26" s="609">
        <f>SUM(I14,I15,I16,I19,I22,I23,I24)</f>
        <v>0</v>
      </c>
      <c r="J26" s="609">
        <f t="shared" si="4"/>
        <v>0</v>
      </c>
      <c r="K26" s="609">
        <f>SUM(K14,K15,K16,K19,K22,K23,K24)</f>
        <v>0</v>
      </c>
      <c r="L26" s="609">
        <f>SUM(L14,L15,L16,L19,L22,L23,L24)</f>
        <v>0</v>
      </c>
      <c r="M26" s="609">
        <f t="shared" si="0"/>
        <v>0</v>
      </c>
      <c r="N26" s="609">
        <f>SUM(N14,N15,N16,N19)</f>
        <v>0</v>
      </c>
      <c r="O26" s="609">
        <f>SUM(O14,O15,O16,O19)</f>
        <v>0</v>
      </c>
      <c r="P26" s="609">
        <f t="shared" ref="P26:P28" si="9">N26+O26</f>
        <v>0</v>
      </c>
      <c r="Q26" s="609">
        <f>SUM(Q14,Q15,Q16,Q19,Q22)</f>
        <v>0</v>
      </c>
      <c r="R26" s="609">
        <f>SUM(R14,R15,R16,R19)</f>
        <v>0</v>
      </c>
      <c r="S26" s="609">
        <f t="shared" ref="S26:S28" si="10">Q26+R26</f>
        <v>0</v>
      </c>
      <c r="T26" s="609">
        <f>SUM(T14,T15,T16,T19,T22,T24,T25)</f>
        <v>0</v>
      </c>
      <c r="U26" s="609">
        <f>U14+U15</f>
        <v>0</v>
      </c>
      <c r="V26" s="609">
        <f>V14+V15</f>
        <v>0</v>
      </c>
      <c r="W26" s="609">
        <f t="shared" ref="W26:W28" si="11">U26+V26</f>
        <v>0</v>
      </c>
      <c r="X26" s="609">
        <f>SUM(X14,X15,X16,X19,X22,X23,X24,X25)</f>
        <v>0</v>
      </c>
      <c r="Y26" s="609">
        <f>SUM(Y14,Y15,Y16,Y19,Y22,Y23,Y24,Y25)</f>
        <v>0</v>
      </c>
      <c r="Z26" s="609">
        <f t="shared" si="6"/>
        <v>0</v>
      </c>
      <c r="AA26" s="609">
        <f>SUM(AA14,AA15,AA16,AA19,AA22,AA23,AA24,AA25)</f>
        <v>0</v>
      </c>
      <c r="AB26" s="609">
        <f>SUM(AB14,AB15,AB16,AB19,AB22,AB23,AB24,AB25)</f>
        <v>0</v>
      </c>
      <c r="AC26" s="610">
        <f t="shared" si="7"/>
        <v>0</v>
      </c>
    </row>
    <row r="27" spans="2:29" ht="60" customHeight="1" x14ac:dyDescent="0.15">
      <c r="B27" s="626" t="s">
        <v>411</v>
      </c>
      <c r="C27" s="620" t="s">
        <v>412</v>
      </c>
      <c r="D27" s="620"/>
      <c r="E27" s="611"/>
      <c r="F27" s="611"/>
      <c r="G27" s="611"/>
      <c r="H27" s="611"/>
      <c r="I27" s="611"/>
      <c r="J27" s="611"/>
      <c r="K27" s="611"/>
      <c r="L27" s="611"/>
      <c r="M27" s="611"/>
      <c r="N27" s="608"/>
      <c r="O27" s="608"/>
      <c r="P27" s="609">
        <f t="shared" si="9"/>
        <v>0</v>
      </c>
      <c r="Q27" s="608"/>
      <c r="R27" s="608"/>
      <c r="S27" s="609">
        <f t="shared" si="10"/>
        <v>0</v>
      </c>
      <c r="T27" s="608"/>
      <c r="U27" s="608"/>
      <c r="V27" s="608"/>
      <c r="W27" s="609">
        <f t="shared" si="11"/>
        <v>0</v>
      </c>
      <c r="X27" s="608"/>
      <c r="Y27" s="608"/>
      <c r="Z27" s="609">
        <f t="shared" si="6"/>
        <v>0</v>
      </c>
      <c r="AA27" s="608"/>
      <c r="AB27" s="608"/>
      <c r="AC27" s="610">
        <f t="shared" si="7"/>
        <v>0</v>
      </c>
    </row>
    <row r="28" spans="2:29" ht="60" customHeight="1" thickBot="1" x14ac:dyDescent="0.2">
      <c r="B28" s="634"/>
      <c r="C28" s="635" t="s">
        <v>413</v>
      </c>
      <c r="D28" s="636"/>
      <c r="E28" s="612"/>
      <c r="F28" s="612"/>
      <c r="G28" s="612"/>
      <c r="H28" s="612"/>
      <c r="I28" s="612"/>
      <c r="J28" s="612"/>
      <c r="K28" s="612"/>
      <c r="L28" s="612"/>
      <c r="M28" s="612"/>
      <c r="N28" s="613"/>
      <c r="O28" s="613"/>
      <c r="P28" s="614">
        <f t="shared" si="9"/>
        <v>0</v>
      </c>
      <c r="Q28" s="613"/>
      <c r="R28" s="613"/>
      <c r="S28" s="614">
        <f t="shared" si="10"/>
        <v>0</v>
      </c>
      <c r="T28" s="613"/>
      <c r="U28" s="613"/>
      <c r="V28" s="613"/>
      <c r="W28" s="614">
        <f t="shared" si="11"/>
        <v>0</v>
      </c>
      <c r="X28" s="613"/>
      <c r="Y28" s="613"/>
      <c r="Z28" s="614">
        <f t="shared" si="6"/>
        <v>0</v>
      </c>
      <c r="AA28" s="613"/>
      <c r="AB28" s="613"/>
      <c r="AC28" s="615">
        <f t="shared" si="7"/>
        <v>0</v>
      </c>
    </row>
    <row r="29" spans="2:29" ht="17.25" x14ac:dyDescent="0.15">
      <c r="B29" s="566"/>
      <c r="C29" s="566"/>
      <c r="D29" s="566"/>
      <c r="E29" s="566"/>
      <c r="F29" s="566"/>
      <c r="G29" s="566"/>
      <c r="H29" s="566"/>
      <c r="I29" s="566"/>
      <c r="J29" s="566"/>
      <c r="K29" s="566"/>
      <c r="L29" s="566"/>
      <c r="M29" s="566"/>
      <c r="N29" s="566"/>
      <c r="O29" s="566"/>
      <c r="P29" s="566"/>
      <c r="Q29" s="566"/>
      <c r="R29" s="566"/>
      <c r="S29" s="566"/>
      <c r="T29" s="566"/>
      <c r="U29" s="566"/>
      <c r="V29" s="566"/>
      <c r="W29" s="566"/>
      <c r="X29" s="566"/>
      <c r="Y29" s="566"/>
      <c r="Z29" s="566"/>
      <c r="AA29" s="566"/>
      <c r="AB29" s="566"/>
      <c r="AC29" s="566"/>
    </row>
    <row r="30" spans="2:29" ht="38.25" customHeight="1" x14ac:dyDescent="0.15">
      <c r="B30" s="576" t="s">
        <v>414</v>
      </c>
      <c r="C30" s="637" t="s">
        <v>626</v>
      </c>
      <c r="D30" s="632"/>
      <c r="E30" s="632"/>
      <c r="F30" s="632"/>
      <c r="G30" s="632"/>
      <c r="H30" s="632"/>
      <c r="I30" s="632"/>
      <c r="J30" s="632"/>
      <c r="K30" s="632"/>
      <c r="L30" s="632"/>
      <c r="M30" s="632"/>
      <c r="N30" s="632"/>
      <c r="O30" s="632"/>
      <c r="P30" s="632"/>
      <c r="Q30" s="632"/>
      <c r="R30" s="632"/>
      <c r="S30" s="632"/>
      <c r="T30" s="632"/>
      <c r="U30" s="632"/>
      <c r="V30" s="632"/>
      <c r="W30" s="632"/>
      <c r="X30" s="632"/>
      <c r="Y30" s="632"/>
      <c r="Z30" s="632"/>
      <c r="AA30" s="632"/>
      <c r="AB30" s="632"/>
      <c r="AC30" s="632"/>
    </row>
    <row r="31" spans="2:29" ht="27.75" customHeight="1" x14ac:dyDescent="0.15">
      <c r="B31" s="566"/>
      <c r="C31" s="637" t="s">
        <v>478</v>
      </c>
      <c r="D31" s="632"/>
      <c r="E31" s="632"/>
      <c r="F31" s="632"/>
      <c r="G31" s="632"/>
      <c r="H31" s="632"/>
      <c r="I31" s="632"/>
      <c r="J31" s="632"/>
      <c r="K31" s="632"/>
      <c r="L31" s="632"/>
      <c r="M31" s="632"/>
      <c r="N31" s="632"/>
      <c r="O31" s="632"/>
      <c r="P31" s="632"/>
      <c r="Q31" s="632"/>
      <c r="R31" s="632"/>
      <c r="S31" s="632"/>
      <c r="T31" s="632"/>
      <c r="U31" s="632"/>
      <c r="V31" s="632"/>
      <c r="W31" s="632"/>
      <c r="X31" s="632"/>
      <c r="Y31" s="632"/>
      <c r="Z31" s="632"/>
      <c r="AA31" s="632"/>
      <c r="AB31" s="632"/>
      <c r="AC31" s="632"/>
    </row>
    <row r="32" spans="2:29" ht="27.75" customHeight="1" x14ac:dyDescent="0.15">
      <c r="B32" s="566"/>
      <c r="C32" s="637" t="s">
        <v>479</v>
      </c>
      <c r="D32" s="632"/>
      <c r="E32" s="632"/>
      <c r="F32" s="632"/>
      <c r="G32" s="632"/>
      <c r="H32" s="632"/>
      <c r="I32" s="632"/>
      <c r="J32" s="632"/>
      <c r="K32" s="632"/>
      <c r="L32" s="632"/>
      <c r="M32" s="632"/>
      <c r="N32" s="632"/>
      <c r="O32" s="632"/>
      <c r="P32" s="632"/>
      <c r="Q32" s="632"/>
      <c r="R32" s="632"/>
      <c r="S32" s="632"/>
      <c r="T32" s="632"/>
      <c r="U32" s="632"/>
      <c r="V32" s="632"/>
      <c r="W32" s="632"/>
      <c r="X32" s="632"/>
      <c r="Y32" s="632"/>
      <c r="Z32" s="632"/>
      <c r="AA32" s="632"/>
      <c r="AB32" s="632"/>
      <c r="AC32" s="632"/>
    </row>
    <row r="33" spans="2:29" ht="27.75" customHeight="1" x14ac:dyDescent="0.15">
      <c r="B33" s="566"/>
      <c r="C33" s="632" t="s">
        <v>480</v>
      </c>
      <c r="D33" s="632"/>
      <c r="E33" s="632"/>
      <c r="F33" s="632"/>
      <c r="G33" s="632"/>
      <c r="H33" s="632"/>
      <c r="I33" s="632"/>
      <c r="J33" s="632"/>
      <c r="K33" s="632"/>
      <c r="L33" s="632"/>
      <c r="M33" s="632"/>
      <c r="N33" s="632"/>
      <c r="O33" s="632"/>
      <c r="P33" s="632"/>
      <c r="Q33" s="632"/>
      <c r="R33" s="632"/>
      <c r="S33" s="632"/>
      <c r="T33" s="632"/>
      <c r="U33" s="632"/>
      <c r="V33" s="632"/>
      <c r="W33" s="632"/>
      <c r="X33" s="632"/>
      <c r="Y33" s="632"/>
      <c r="Z33" s="632"/>
      <c r="AA33" s="632"/>
      <c r="AB33" s="632"/>
      <c r="AC33" s="632"/>
    </row>
  </sheetData>
  <mergeCells count="42">
    <mergeCell ref="B20:B22"/>
    <mergeCell ref="C20:D20"/>
    <mergeCell ref="C21:D21"/>
    <mergeCell ref="C22:D22"/>
    <mergeCell ref="C33:AC33"/>
    <mergeCell ref="B23:D23"/>
    <mergeCell ref="B24:D24"/>
    <mergeCell ref="B25:D25"/>
    <mergeCell ref="B26:D26"/>
    <mergeCell ref="B27:B28"/>
    <mergeCell ref="C27:D27"/>
    <mergeCell ref="C28:D28"/>
    <mergeCell ref="C30:AC30"/>
    <mergeCell ref="C31:AC31"/>
    <mergeCell ref="C32:AC32"/>
    <mergeCell ref="B15:D15"/>
    <mergeCell ref="B17:B19"/>
    <mergeCell ref="C17:D17"/>
    <mergeCell ref="C18:D18"/>
    <mergeCell ref="T6:T7"/>
    <mergeCell ref="B8:C8"/>
    <mergeCell ref="B9:B14"/>
    <mergeCell ref="C9:D9"/>
    <mergeCell ref="C10:D10"/>
    <mergeCell ref="C11:D11"/>
    <mergeCell ref="C12:D12"/>
    <mergeCell ref="C13:D13"/>
    <mergeCell ref="C14:D14"/>
    <mergeCell ref="B16:D16"/>
    <mergeCell ref="C19:D19"/>
    <mergeCell ref="U6:W7"/>
    <mergeCell ref="X6:Z7"/>
    <mergeCell ref="AA6:AC7"/>
    <mergeCell ref="N7:P7"/>
    <mergeCell ref="Q7:S7"/>
    <mergeCell ref="L2:R2"/>
    <mergeCell ref="L3:R3"/>
    <mergeCell ref="C6:D6"/>
    <mergeCell ref="E6:G7"/>
    <mergeCell ref="H6:J7"/>
    <mergeCell ref="K6:M7"/>
    <mergeCell ref="N6:S6"/>
  </mergeCells>
  <phoneticPr fontId="12"/>
  <pageMargins left="0.7" right="0.7" top="0.75" bottom="0.75" header="0.3" footer="0.3"/>
  <pageSetup paperSize="9" scale="46" orientation="landscape" verticalDpi="300" r:id="rId1"/>
  <ignoredErrors>
    <ignoredError sqref="G14:Z26"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2C562-7B2F-4C92-BCFB-4B3B9998EDA0}">
  <dimension ref="A1:V49"/>
  <sheetViews>
    <sheetView showGridLines="0" showZeros="0" view="pageBreakPreview" zoomScale="55" zoomScaleNormal="100" zoomScaleSheetLayoutView="55" workbookViewId="0">
      <selection activeCell="H16" sqref="H16"/>
    </sheetView>
  </sheetViews>
  <sheetFormatPr defaultColWidth="9" defaultRowHeight="11.25" x14ac:dyDescent="0.15"/>
  <cols>
    <col min="1" max="1" width="3.125" style="17" customWidth="1"/>
    <col min="2" max="2" width="10.625" style="17" customWidth="1"/>
    <col min="3" max="22" width="3.875" style="17" customWidth="1"/>
    <col min="23" max="16384" width="9" style="17"/>
  </cols>
  <sheetData>
    <row r="1" spans="1:22" s="16" customFormat="1" ht="27" customHeight="1" x14ac:dyDescent="0.15">
      <c r="A1" s="691" t="s">
        <v>617</v>
      </c>
      <c r="B1" s="692"/>
      <c r="C1" s="692"/>
      <c r="D1" s="692"/>
      <c r="E1" s="692"/>
      <c r="F1" s="692"/>
      <c r="G1" s="692"/>
      <c r="H1" s="692"/>
      <c r="I1" s="692"/>
      <c r="J1" s="692"/>
      <c r="K1" s="692"/>
      <c r="L1" s="692"/>
      <c r="M1" s="692"/>
      <c r="N1" s="692"/>
      <c r="O1" s="692"/>
      <c r="P1" s="692"/>
      <c r="Q1" s="692"/>
      <c r="R1" s="692"/>
      <c r="S1" s="692"/>
      <c r="T1" s="692"/>
      <c r="U1" s="692"/>
      <c r="V1" s="692"/>
    </row>
    <row r="2" spans="1:22" ht="14.1" customHeight="1" x14ac:dyDescent="0.15">
      <c r="A2" s="68">
        <v>0</v>
      </c>
      <c r="B2" s="6"/>
      <c r="C2" s="51"/>
      <c r="D2" s="6"/>
      <c r="E2" s="6"/>
      <c r="F2" s="6"/>
      <c r="G2" s="6"/>
      <c r="H2" s="48"/>
      <c r="I2" s="347"/>
      <c r="J2" s="49" t="s">
        <v>169</v>
      </c>
      <c r="K2" s="493"/>
      <c r="L2" s="493"/>
      <c r="M2" s="46"/>
      <c r="N2" s="6"/>
      <c r="O2" s="76"/>
      <c r="P2" s="488"/>
      <c r="Q2" s="77"/>
      <c r="R2" s="78" t="s">
        <v>1</v>
      </c>
      <c r="S2" s="393"/>
      <c r="T2" s="79"/>
      <c r="U2" s="79"/>
      <c r="V2" s="79"/>
    </row>
    <row r="3" spans="1:22" ht="3" customHeight="1" x14ac:dyDescent="0.15">
      <c r="A3" s="6"/>
      <c r="B3" s="6"/>
      <c r="C3" s="6"/>
      <c r="D3" s="6"/>
      <c r="E3" s="6"/>
      <c r="F3" s="6"/>
      <c r="G3" s="6"/>
      <c r="H3" s="6"/>
      <c r="I3" s="6"/>
      <c r="J3" s="6"/>
      <c r="K3" s="6"/>
      <c r="L3" s="6"/>
      <c r="M3" s="6"/>
      <c r="N3" s="6"/>
      <c r="O3" s="6"/>
      <c r="P3" s="6"/>
      <c r="Q3" s="6"/>
      <c r="R3" s="6"/>
      <c r="S3" s="6"/>
      <c r="T3" s="6"/>
      <c r="U3" s="6"/>
      <c r="V3" s="6"/>
    </row>
    <row r="4" spans="1:22" s="45" customFormat="1" ht="16.5" customHeight="1" x14ac:dyDescent="0.15">
      <c r="A4" s="679" t="s">
        <v>195</v>
      </c>
      <c r="B4" s="680"/>
      <c r="C4" s="80" t="s">
        <v>8</v>
      </c>
      <c r="D4" s="80"/>
      <c r="E4" s="80" t="s">
        <v>9</v>
      </c>
      <c r="F4" s="80"/>
      <c r="G4" s="80" t="s">
        <v>436</v>
      </c>
      <c r="H4" s="80"/>
      <c r="I4" s="80"/>
      <c r="J4" s="80"/>
      <c r="K4" s="80"/>
      <c r="L4" s="80"/>
      <c r="M4" s="80"/>
      <c r="N4" s="80" t="s">
        <v>73</v>
      </c>
      <c r="O4" s="80"/>
      <c r="P4" s="80" t="s">
        <v>74</v>
      </c>
      <c r="Q4" s="80"/>
      <c r="R4" s="80" t="s">
        <v>75</v>
      </c>
      <c r="S4" s="80"/>
      <c r="T4" s="674" t="s">
        <v>192</v>
      </c>
      <c r="U4" s="674" t="s">
        <v>193</v>
      </c>
      <c r="V4" s="674" t="s">
        <v>194</v>
      </c>
    </row>
    <row r="5" spans="1:22" s="45" customFormat="1" ht="3" customHeight="1" x14ac:dyDescent="0.15">
      <c r="A5" s="681"/>
      <c r="B5" s="682"/>
      <c r="C5" s="57"/>
      <c r="D5" s="57"/>
      <c r="E5" s="57"/>
      <c r="F5" s="57"/>
      <c r="G5" s="57"/>
      <c r="H5" s="57"/>
      <c r="I5" s="57"/>
      <c r="J5" s="57"/>
      <c r="K5" s="57"/>
      <c r="L5" s="57"/>
      <c r="M5" s="57"/>
      <c r="N5" s="57"/>
      <c r="O5" s="57"/>
      <c r="P5" s="57"/>
      <c r="Q5" s="57"/>
      <c r="R5" s="57"/>
      <c r="S5" s="57"/>
      <c r="T5" s="675"/>
      <c r="U5" s="675"/>
      <c r="V5" s="675"/>
    </row>
    <row r="6" spans="1:22" ht="84.95" customHeight="1" x14ac:dyDescent="0.15">
      <c r="A6" s="681"/>
      <c r="B6" s="682"/>
      <c r="C6" s="81" t="s">
        <v>10</v>
      </c>
      <c r="D6" s="81" t="s">
        <v>11</v>
      </c>
      <c r="E6" s="81" t="s">
        <v>12</v>
      </c>
      <c r="F6" s="81" t="s">
        <v>13</v>
      </c>
      <c r="G6" s="81" t="s">
        <v>196</v>
      </c>
      <c r="H6" s="82" t="s">
        <v>76</v>
      </c>
      <c r="I6" s="82" t="s">
        <v>77</v>
      </c>
      <c r="J6" s="81" t="s">
        <v>15</v>
      </c>
      <c r="K6" s="81" t="s">
        <v>16</v>
      </c>
      <c r="L6" s="275" t="s">
        <v>281</v>
      </c>
      <c r="M6" s="81" t="s">
        <v>78</v>
      </c>
      <c r="N6" s="81" t="s">
        <v>79</v>
      </c>
      <c r="O6" s="81" t="s">
        <v>80</v>
      </c>
      <c r="P6" s="81" t="s">
        <v>81</v>
      </c>
      <c r="Q6" s="81" t="s">
        <v>82</v>
      </c>
      <c r="R6" s="81" t="s">
        <v>83</v>
      </c>
      <c r="S6" s="81" t="s">
        <v>84</v>
      </c>
      <c r="T6" s="675"/>
      <c r="U6" s="675"/>
      <c r="V6" s="675"/>
    </row>
    <row r="7" spans="1:22" ht="3" customHeight="1" x14ac:dyDescent="0.15">
      <c r="A7" s="683"/>
      <c r="B7" s="684"/>
      <c r="C7" s="91"/>
      <c r="D7" s="91"/>
      <c r="E7" s="91"/>
      <c r="F7" s="91"/>
      <c r="G7" s="91"/>
      <c r="H7" s="92"/>
      <c r="I7" s="92"/>
      <c r="J7" s="91"/>
      <c r="K7" s="91"/>
      <c r="L7" s="91"/>
      <c r="M7" s="91"/>
      <c r="N7" s="91"/>
      <c r="O7" s="91"/>
      <c r="P7" s="91"/>
      <c r="Q7" s="91"/>
      <c r="R7" s="91"/>
      <c r="S7" s="91"/>
      <c r="T7" s="91"/>
      <c r="U7" s="91"/>
      <c r="V7" s="585"/>
    </row>
    <row r="8" spans="1:22" ht="17.100000000000001" customHeight="1" x14ac:dyDescent="0.15">
      <c r="A8" s="649" t="s">
        <v>197</v>
      </c>
      <c r="B8" s="66" t="s">
        <v>88</v>
      </c>
      <c r="C8" s="84"/>
      <c r="D8" s="84"/>
      <c r="E8" s="84"/>
      <c r="F8" s="84"/>
      <c r="G8" s="84"/>
      <c r="H8" s="84"/>
      <c r="I8" s="84"/>
      <c r="J8" s="84"/>
      <c r="K8" s="84"/>
      <c r="L8" s="84"/>
      <c r="M8" s="84"/>
      <c r="N8" s="84"/>
      <c r="O8" s="84"/>
      <c r="P8" s="84"/>
      <c r="Q8" s="84"/>
      <c r="R8" s="84"/>
      <c r="S8" s="84"/>
      <c r="T8" s="84"/>
      <c r="U8" s="84"/>
      <c r="V8" s="85">
        <f>SUM(C8:U8)</f>
        <v>0</v>
      </c>
    </row>
    <row r="9" spans="1:22" ht="17.100000000000001" customHeight="1" x14ac:dyDescent="0.15">
      <c r="A9" s="649"/>
      <c r="B9" s="66" t="s">
        <v>89</v>
      </c>
      <c r="C9" s="84"/>
      <c r="D9" s="84"/>
      <c r="E9" s="84"/>
      <c r="F9" s="84"/>
      <c r="G9" s="84"/>
      <c r="H9" s="84"/>
      <c r="I9" s="84"/>
      <c r="J9" s="84"/>
      <c r="K9" s="84"/>
      <c r="L9" s="84"/>
      <c r="M9" s="84"/>
      <c r="N9" s="84"/>
      <c r="O9" s="84"/>
      <c r="P9" s="84"/>
      <c r="Q9" s="84"/>
      <c r="R9" s="84"/>
      <c r="S9" s="84"/>
      <c r="T9" s="84"/>
      <c r="U9" s="84"/>
      <c r="V9" s="85">
        <f t="shared" ref="V9:V45" si="0">SUM(C9:U9)</f>
        <v>0</v>
      </c>
    </row>
    <row r="10" spans="1:22" ht="17.100000000000001" customHeight="1" x14ac:dyDescent="0.15">
      <c r="A10" s="649"/>
      <c r="B10" s="66" t="s">
        <v>90</v>
      </c>
      <c r="C10" s="84"/>
      <c r="D10" s="84"/>
      <c r="E10" s="84"/>
      <c r="F10" s="84"/>
      <c r="G10" s="84"/>
      <c r="H10" s="84"/>
      <c r="I10" s="84"/>
      <c r="J10" s="84"/>
      <c r="K10" s="84"/>
      <c r="L10" s="84"/>
      <c r="M10" s="84"/>
      <c r="N10" s="84"/>
      <c r="O10" s="84"/>
      <c r="P10" s="84"/>
      <c r="Q10" s="84"/>
      <c r="R10" s="84"/>
      <c r="S10" s="84"/>
      <c r="T10" s="84"/>
      <c r="U10" s="84"/>
      <c r="V10" s="85">
        <f t="shared" si="0"/>
        <v>0</v>
      </c>
    </row>
    <row r="11" spans="1:22" ht="17.100000000000001" customHeight="1" x14ac:dyDescent="0.15">
      <c r="A11" s="649"/>
      <c r="B11" s="66" t="s">
        <v>91</v>
      </c>
      <c r="C11" s="84"/>
      <c r="D11" s="84"/>
      <c r="E11" s="84"/>
      <c r="F11" s="84"/>
      <c r="G11" s="84"/>
      <c r="H11" s="84"/>
      <c r="I11" s="84"/>
      <c r="J11" s="84"/>
      <c r="K11" s="84"/>
      <c r="L11" s="84"/>
      <c r="M11" s="84"/>
      <c r="N11" s="84"/>
      <c r="O11" s="84"/>
      <c r="P11" s="84"/>
      <c r="Q11" s="84"/>
      <c r="R11" s="84"/>
      <c r="S11" s="84"/>
      <c r="T11" s="84"/>
      <c r="U11" s="84"/>
      <c r="V11" s="85">
        <f t="shared" si="0"/>
        <v>0</v>
      </c>
    </row>
    <row r="12" spans="1:22" ht="17.100000000000001" customHeight="1" x14ac:dyDescent="0.15">
      <c r="A12" s="649"/>
      <c r="B12" s="66" t="s">
        <v>19</v>
      </c>
      <c r="C12" s="84"/>
      <c r="D12" s="84"/>
      <c r="E12" s="84"/>
      <c r="F12" s="84"/>
      <c r="G12" s="84"/>
      <c r="H12" s="84"/>
      <c r="I12" s="84"/>
      <c r="J12" s="84"/>
      <c r="K12" s="84"/>
      <c r="L12" s="84"/>
      <c r="M12" s="84"/>
      <c r="N12" s="84"/>
      <c r="O12" s="84"/>
      <c r="P12" s="84"/>
      <c r="Q12" s="84"/>
      <c r="R12" s="84"/>
      <c r="S12" s="84"/>
      <c r="T12" s="84"/>
      <c r="U12" s="84"/>
      <c r="V12" s="85">
        <f t="shared" si="0"/>
        <v>0</v>
      </c>
    </row>
    <row r="13" spans="1:22" ht="17.100000000000001" customHeight="1" x14ac:dyDescent="0.15">
      <c r="A13" s="650"/>
      <c r="B13" s="66" t="s">
        <v>2</v>
      </c>
      <c r="C13" s="86">
        <f>SUM(C8:C12)</f>
        <v>0</v>
      </c>
      <c r="D13" s="86">
        <f t="shared" ref="D13:V13" si="1">SUM(D8:D12)</f>
        <v>0</v>
      </c>
      <c r="E13" s="86">
        <f t="shared" si="1"/>
        <v>0</v>
      </c>
      <c r="F13" s="86">
        <f t="shared" si="1"/>
        <v>0</v>
      </c>
      <c r="G13" s="86">
        <f t="shared" si="1"/>
        <v>0</v>
      </c>
      <c r="H13" s="86">
        <f t="shared" si="1"/>
        <v>0</v>
      </c>
      <c r="I13" s="86">
        <f t="shared" si="1"/>
        <v>0</v>
      </c>
      <c r="J13" s="86">
        <f t="shared" si="1"/>
        <v>0</v>
      </c>
      <c r="K13" s="86">
        <f t="shared" si="1"/>
        <v>0</v>
      </c>
      <c r="L13" s="86">
        <f t="shared" si="1"/>
        <v>0</v>
      </c>
      <c r="M13" s="86">
        <f t="shared" si="1"/>
        <v>0</v>
      </c>
      <c r="N13" s="86">
        <f t="shared" si="1"/>
        <v>0</v>
      </c>
      <c r="O13" s="86">
        <f t="shared" si="1"/>
        <v>0</v>
      </c>
      <c r="P13" s="86">
        <f t="shared" si="1"/>
        <v>0</v>
      </c>
      <c r="Q13" s="86">
        <f t="shared" si="1"/>
        <v>0</v>
      </c>
      <c r="R13" s="86">
        <f t="shared" si="1"/>
        <v>0</v>
      </c>
      <c r="S13" s="86">
        <f t="shared" si="1"/>
        <v>0</v>
      </c>
      <c r="T13" s="86">
        <f t="shared" si="1"/>
        <v>0</v>
      </c>
      <c r="U13" s="86">
        <f t="shared" si="1"/>
        <v>0</v>
      </c>
      <c r="V13" s="86">
        <f t="shared" si="1"/>
        <v>0</v>
      </c>
    </row>
    <row r="14" spans="1:22" ht="17.100000000000001" customHeight="1" x14ac:dyDescent="0.15">
      <c r="A14" s="87" t="s">
        <v>172</v>
      </c>
      <c r="B14" s="489"/>
      <c r="C14" s="84"/>
      <c r="D14" s="84"/>
      <c r="E14" s="84"/>
      <c r="F14" s="84"/>
      <c r="G14" s="84"/>
      <c r="H14" s="84"/>
      <c r="I14" s="84"/>
      <c r="J14" s="84"/>
      <c r="K14" s="84"/>
      <c r="L14" s="84"/>
      <c r="M14" s="84"/>
      <c r="N14" s="84"/>
      <c r="O14" s="84"/>
      <c r="P14" s="84"/>
      <c r="Q14" s="84"/>
      <c r="R14" s="84"/>
      <c r="S14" s="84"/>
      <c r="T14" s="84"/>
      <c r="U14" s="84"/>
      <c r="V14" s="85">
        <f t="shared" si="0"/>
        <v>0</v>
      </c>
    </row>
    <row r="15" spans="1:22" ht="17.100000000000001" customHeight="1" x14ac:dyDescent="0.15">
      <c r="A15" s="87" t="s">
        <v>173</v>
      </c>
      <c r="B15" s="489"/>
      <c r="C15" s="84"/>
      <c r="D15" s="84"/>
      <c r="E15" s="84"/>
      <c r="F15" s="84"/>
      <c r="G15" s="84"/>
      <c r="H15" s="84"/>
      <c r="I15" s="84"/>
      <c r="J15" s="84"/>
      <c r="K15" s="84"/>
      <c r="L15" s="84"/>
      <c r="M15" s="84"/>
      <c r="N15" s="84"/>
      <c r="O15" s="84"/>
      <c r="P15" s="84"/>
      <c r="Q15" s="84"/>
      <c r="R15" s="84"/>
      <c r="S15" s="84"/>
      <c r="T15" s="84"/>
      <c r="U15" s="84"/>
      <c r="V15" s="85">
        <f t="shared" si="0"/>
        <v>0</v>
      </c>
    </row>
    <row r="16" spans="1:22" ht="17.100000000000001" customHeight="1" x14ac:dyDescent="0.15">
      <c r="A16" s="87" t="s">
        <v>174</v>
      </c>
      <c r="B16" s="489"/>
      <c r="C16" s="84"/>
      <c r="D16" s="84"/>
      <c r="E16" s="84"/>
      <c r="F16" s="84"/>
      <c r="G16" s="84"/>
      <c r="H16" s="84"/>
      <c r="I16" s="84"/>
      <c r="J16" s="84"/>
      <c r="K16" s="84"/>
      <c r="L16" s="84"/>
      <c r="M16" s="84"/>
      <c r="N16" s="84"/>
      <c r="O16" s="84"/>
      <c r="P16" s="84"/>
      <c r="Q16" s="84"/>
      <c r="R16" s="84"/>
      <c r="S16" s="84"/>
      <c r="T16" s="84"/>
      <c r="U16" s="84"/>
      <c r="V16" s="85">
        <f t="shared" si="0"/>
        <v>0</v>
      </c>
    </row>
    <row r="17" spans="1:22" ht="17.100000000000001" customHeight="1" x14ac:dyDescent="0.15">
      <c r="A17" s="688" t="s">
        <v>175</v>
      </c>
      <c r="B17" s="689"/>
      <c r="C17" s="84"/>
      <c r="D17" s="84"/>
      <c r="E17" s="84"/>
      <c r="F17" s="84"/>
      <c r="G17" s="84"/>
      <c r="H17" s="84"/>
      <c r="I17" s="84"/>
      <c r="J17" s="84"/>
      <c r="K17" s="84"/>
      <c r="L17" s="84"/>
      <c r="M17" s="84"/>
      <c r="N17" s="84"/>
      <c r="O17" s="84"/>
      <c r="P17" s="84"/>
      <c r="Q17" s="84"/>
      <c r="R17" s="84"/>
      <c r="S17" s="84"/>
      <c r="T17" s="84"/>
      <c r="U17" s="84"/>
      <c r="V17" s="85">
        <f t="shared" si="0"/>
        <v>0</v>
      </c>
    </row>
    <row r="18" spans="1:22" ht="17.100000000000001" customHeight="1" x14ac:dyDescent="0.15">
      <c r="A18" s="87" t="s">
        <v>92</v>
      </c>
      <c r="B18" s="489"/>
      <c r="C18" s="84"/>
      <c r="D18" s="84"/>
      <c r="E18" s="84"/>
      <c r="F18" s="84"/>
      <c r="G18" s="84"/>
      <c r="H18" s="84"/>
      <c r="I18" s="84"/>
      <c r="J18" s="84"/>
      <c r="K18" s="84"/>
      <c r="L18" s="84"/>
      <c r="M18" s="84"/>
      <c r="N18" s="84"/>
      <c r="O18" s="84"/>
      <c r="P18" s="84"/>
      <c r="Q18" s="84"/>
      <c r="R18" s="84"/>
      <c r="S18" s="84"/>
      <c r="T18" s="84"/>
      <c r="U18" s="84"/>
      <c r="V18" s="85">
        <f t="shared" si="0"/>
        <v>0</v>
      </c>
    </row>
    <row r="19" spans="1:22" ht="17.100000000000001" customHeight="1" x14ac:dyDescent="0.15">
      <c r="A19" s="87" t="s">
        <v>438</v>
      </c>
      <c r="B19" s="489"/>
      <c r="C19" s="84"/>
      <c r="D19" s="84"/>
      <c r="E19" s="84"/>
      <c r="F19" s="84"/>
      <c r="G19" s="84"/>
      <c r="H19" s="84"/>
      <c r="I19" s="84"/>
      <c r="J19" s="84"/>
      <c r="K19" s="84"/>
      <c r="L19" s="84"/>
      <c r="M19" s="84"/>
      <c r="N19" s="84"/>
      <c r="O19" s="84"/>
      <c r="P19" s="84"/>
      <c r="Q19" s="84"/>
      <c r="R19" s="84"/>
      <c r="S19" s="84"/>
      <c r="T19" s="84"/>
      <c r="U19" s="84"/>
      <c r="V19" s="85">
        <f t="shared" si="0"/>
        <v>0</v>
      </c>
    </row>
    <row r="20" spans="1:22" ht="17.100000000000001" customHeight="1" x14ac:dyDescent="0.15">
      <c r="A20" s="87" t="s">
        <v>93</v>
      </c>
      <c r="B20" s="489"/>
      <c r="C20" s="84"/>
      <c r="D20" s="84"/>
      <c r="E20" s="84"/>
      <c r="F20" s="84"/>
      <c r="G20" s="84"/>
      <c r="H20" s="84"/>
      <c r="I20" s="84"/>
      <c r="J20" s="84"/>
      <c r="K20" s="84"/>
      <c r="L20" s="84"/>
      <c r="M20" s="84"/>
      <c r="N20" s="84"/>
      <c r="O20" s="84"/>
      <c r="P20" s="84"/>
      <c r="Q20" s="84"/>
      <c r="R20" s="84"/>
      <c r="S20" s="84"/>
      <c r="T20" s="84"/>
      <c r="U20" s="84"/>
      <c r="V20" s="85">
        <f t="shared" si="0"/>
        <v>0</v>
      </c>
    </row>
    <row r="21" spans="1:22" ht="17.100000000000001" customHeight="1" x14ac:dyDescent="0.15">
      <c r="A21" s="87" t="s">
        <v>94</v>
      </c>
      <c r="B21" s="489"/>
      <c r="C21" s="84"/>
      <c r="D21" s="84"/>
      <c r="E21" s="84"/>
      <c r="F21" s="84"/>
      <c r="G21" s="84"/>
      <c r="H21" s="84"/>
      <c r="I21" s="84"/>
      <c r="J21" s="84"/>
      <c r="K21" s="84"/>
      <c r="L21" s="84"/>
      <c r="M21" s="84"/>
      <c r="N21" s="84"/>
      <c r="O21" s="84"/>
      <c r="P21" s="84"/>
      <c r="Q21" s="84"/>
      <c r="R21" s="84"/>
      <c r="S21" s="84"/>
      <c r="T21" s="84"/>
      <c r="U21" s="84"/>
      <c r="V21" s="85">
        <f t="shared" si="0"/>
        <v>0</v>
      </c>
    </row>
    <row r="22" spans="1:22" ht="17.100000000000001" customHeight="1" x14ac:dyDescent="0.15">
      <c r="A22" s="688" t="s">
        <v>439</v>
      </c>
      <c r="B22" s="690"/>
      <c r="C22" s="84"/>
      <c r="D22" s="84"/>
      <c r="E22" s="84"/>
      <c r="F22" s="84"/>
      <c r="G22" s="84"/>
      <c r="H22" s="84"/>
      <c r="I22" s="84"/>
      <c r="J22" s="84"/>
      <c r="K22" s="84"/>
      <c r="L22" s="84"/>
      <c r="M22" s="84"/>
      <c r="N22" s="84"/>
      <c r="O22" s="84"/>
      <c r="P22" s="84"/>
      <c r="Q22" s="84"/>
      <c r="R22" s="84"/>
      <c r="S22" s="84"/>
      <c r="T22" s="84"/>
      <c r="U22" s="84"/>
      <c r="V22" s="85">
        <f t="shared" si="0"/>
        <v>0</v>
      </c>
    </row>
    <row r="23" spans="1:22" ht="17.100000000000001" customHeight="1" x14ac:dyDescent="0.15">
      <c r="A23" s="87" t="s">
        <v>289</v>
      </c>
      <c r="B23" s="489"/>
      <c r="C23" s="84"/>
      <c r="D23" s="84"/>
      <c r="E23" s="84"/>
      <c r="F23" s="84"/>
      <c r="G23" s="84"/>
      <c r="H23" s="84"/>
      <c r="I23" s="84"/>
      <c r="J23" s="84"/>
      <c r="K23" s="84"/>
      <c r="L23" s="84"/>
      <c r="M23" s="84"/>
      <c r="N23" s="84"/>
      <c r="O23" s="84"/>
      <c r="P23" s="84"/>
      <c r="Q23" s="84"/>
      <c r="R23" s="84"/>
      <c r="S23" s="84"/>
      <c r="T23" s="84"/>
      <c r="U23" s="84"/>
      <c r="V23" s="85">
        <f t="shared" si="0"/>
        <v>0</v>
      </c>
    </row>
    <row r="24" spans="1:22" ht="17.100000000000001" customHeight="1" x14ac:dyDescent="0.15">
      <c r="A24" s="87" t="s">
        <v>440</v>
      </c>
      <c r="B24" s="489"/>
      <c r="C24" s="84"/>
      <c r="D24" s="84"/>
      <c r="E24" s="84"/>
      <c r="F24" s="84"/>
      <c r="G24" s="84"/>
      <c r="H24" s="84"/>
      <c r="I24" s="84"/>
      <c r="J24" s="84"/>
      <c r="K24" s="84"/>
      <c r="L24" s="84"/>
      <c r="M24" s="84"/>
      <c r="N24" s="84"/>
      <c r="O24" s="84"/>
      <c r="P24" s="84"/>
      <c r="Q24" s="84"/>
      <c r="R24" s="84"/>
      <c r="S24" s="84"/>
      <c r="T24" s="84"/>
      <c r="U24" s="84"/>
      <c r="V24" s="85">
        <f t="shared" si="0"/>
        <v>0</v>
      </c>
    </row>
    <row r="25" spans="1:22" ht="17.100000000000001" customHeight="1" x14ac:dyDescent="0.15">
      <c r="A25" s="87" t="s">
        <v>441</v>
      </c>
      <c r="B25" s="489"/>
      <c r="C25" s="84"/>
      <c r="D25" s="84"/>
      <c r="E25" s="84"/>
      <c r="F25" s="84"/>
      <c r="G25" s="84"/>
      <c r="H25" s="84"/>
      <c r="I25" s="84"/>
      <c r="J25" s="84"/>
      <c r="K25" s="84"/>
      <c r="L25" s="84"/>
      <c r="M25" s="84"/>
      <c r="N25" s="84"/>
      <c r="O25" s="84"/>
      <c r="P25" s="84"/>
      <c r="Q25" s="84"/>
      <c r="R25" s="84"/>
      <c r="S25" s="84"/>
      <c r="T25" s="84"/>
      <c r="U25" s="84"/>
      <c r="V25" s="85">
        <f t="shared" si="0"/>
        <v>0</v>
      </c>
    </row>
    <row r="26" spans="1:22" ht="17.100000000000001" customHeight="1" x14ac:dyDescent="0.15">
      <c r="A26" s="87" t="s">
        <v>176</v>
      </c>
      <c r="B26" s="489"/>
      <c r="C26" s="84"/>
      <c r="D26" s="84"/>
      <c r="E26" s="84"/>
      <c r="F26" s="84"/>
      <c r="G26" s="84"/>
      <c r="H26" s="84"/>
      <c r="I26" s="84"/>
      <c r="J26" s="84"/>
      <c r="K26" s="84"/>
      <c r="L26" s="84"/>
      <c r="M26" s="84"/>
      <c r="N26" s="84"/>
      <c r="O26" s="84"/>
      <c r="P26" s="84"/>
      <c r="Q26" s="84"/>
      <c r="R26" s="84"/>
      <c r="S26" s="84"/>
      <c r="T26" s="84"/>
      <c r="U26" s="84"/>
      <c r="V26" s="85">
        <f t="shared" si="0"/>
        <v>0</v>
      </c>
    </row>
    <row r="27" spans="1:22" ht="17.100000000000001" customHeight="1" x14ac:dyDescent="0.15">
      <c r="A27" s="87" t="s">
        <v>95</v>
      </c>
      <c r="B27" s="489"/>
      <c r="C27" s="84"/>
      <c r="D27" s="84"/>
      <c r="E27" s="84"/>
      <c r="F27" s="84"/>
      <c r="G27" s="84"/>
      <c r="H27" s="84"/>
      <c r="I27" s="84"/>
      <c r="J27" s="84"/>
      <c r="K27" s="84"/>
      <c r="L27" s="84"/>
      <c r="M27" s="84"/>
      <c r="N27" s="84"/>
      <c r="O27" s="84"/>
      <c r="P27" s="84"/>
      <c r="Q27" s="84"/>
      <c r="R27" s="84"/>
      <c r="S27" s="84"/>
      <c r="T27" s="84"/>
      <c r="U27" s="84"/>
      <c r="V27" s="85">
        <f t="shared" si="0"/>
        <v>0</v>
      </c>
    </row>
    <row r="28" spans="1:22" ht="17.100000000000001" customHeight="1" x14ac:dyDescent="0.15">
      <c r="A28" s="87" t="s">
        <v>177</v>
      </c>
      <c r="B28" s="489"/>
      <c r="C28" s="84"/>
      <c r="D28" s="84"/>
      <c r="E28" s="84"/>
      <c r="F28" s="84"/>
      <c r="G28" s="84"/>
      <c r="H28" s="84"/>
      <c r="I28" s="84"/>
      <c r="J28" s="84"/>
      <c r="K28" s="84"/>
      <c r="L28" s="84"/>
      <c r="M28" s="84"/>
      <c r="N28" s="84"/>
      <c r="O28" s="84"/>
      <c r="P28" s="84"/>
      <c r="Q28" s="84"/>
      <c r="R28" s="84"/>
      <c r="S28" s="84"/>
      <c r="T28" s="84"/>
      <c r="U28" s="84"/>
      <c r="V28" s="85">
        <f t="shared" si="0"/>
        <v>0</v>
      </c>
    </row>
    <row r="29" spans="1:22" ht="17.100000000000001" customHeight="1" x14ac:dyDescent="0.15">
      <c r="A29" s="87" t="s">
        <v>178</v>
      </c>
      <c r="B29" s="489"/>
      <c r="C29" s="84"/>
      <c r="D29" s="84"/>
      <c r="E29" s="84"/>
      <c r="F29" s="84"/>
      <c r="G29" s="84"/>
      <c r="H29" s="84"/>
      <c r="I29" s="84"/>
      <c r="J29" s="84"/>
      <c r="K29" s="84"/>
      <c r="L29" s="84"/>
      <c r="M29" s="84"/>
      <c r="N29" s="84"/>
      <c r="O29" s="84"/>
      <c r="P29" s="84"/>
      <c r="Q29" s="84"/>
      <c r="R29" s="84"/>
      <c r="S29" s="84"/>
      <c r="T29" s="84"/>
      <c r="U29" s="84"/>
      <c r="V29" s="85">
        <f t="shared" si="0"/>
        <v>0</v>
      </c>
    </row>
    <row r="30" spans="1:22" ht="17.100000000000001" customHeight="1" x14ac:dyDescent="0.15">
      <c r="A30" s="87" t="s">
        <v>179</v>
      </c>
      <c r="B30" s="489"/>
      <c r="C30" s="84"/>
      <c r="D30" s="84"/>
      <c r="E30" s="84"/>
      <c r="F30" s="84"/>
      <c r="G30" s="84"/>
      <c r="H30" s="84"/>
      <c r="I30" s="84"/>
      <c r="J30" s="84"/>
      <c r="K30" s="84"/>
      <c r="L30" s="84"/>
      <c r="M30" s="84"/>
      <c r="N30" s="84"/>
      <c r="O30" s="84"/>
      <c r="P30" s="84"/>
      <c r="Q30" s="84"/>
      <c r="R30" s="84"/>
      <c r="S30" s="84"/>
      <c r="T30" s="84"/>
      <c r="U30" s="84"/>
      <c r="V30" s="85">
        <f t="shared" si="0"/>
        <v>0</v>
      </c>
    </row>
    <row r="31" spans="1:22" ht="17.100000000000001" customHeight="1" x14ac:dyDescent="0.15">
      <c r="A31" s="87" t="s">
        <v>180</v>
      </c>
      <c r="B31" s="489"/>
      <c r="C31" s="84"/>
      <c r="D31" s="84"/>
      <c r="E31" s="84"/>
      <c r="F31" s="84"/>
      <c r="G31" s="84"/>
      <c r="H31" s="84"/>
      <c r="I31" s="84"/>
      <c r="J31" s="84"/>
      <c r="K31" s="84"/>
      <c r="L31" s="84"/>
      <c r="M31" s="84"/>
      <c r="N31" s="84"/>
      <c r="O31" s="84"/>
      <c r="P31" s="84"/>
      <c r="Q31" s="84"/>
      <c r="R31" s="84"/>
      <c r="S31" s="84"/>
      <c r="T31" s="84"/>
      <c r="U31" s="84"/>
      <c r="V31" s="85">
        <f t="shared" si="0"/>
        <v>0</v>
      </c>
    </row>
    <row r="32" spans="1:22" ht="17.100000000000001" customHeight="1" x14ac:dyDescent="0.15">
      <c r="A32" s="87" t="s">
        <v>181</v>
      </c>
      <c r="B32" s="489"/>
      <c r="C32" s="84"/>
      <c r="D32" s="84"/>
      <c r="E32" s="84"/>
      <c r="F32" s="84"/>
      <c r="G32" s="84"/>
      <c r="H32" s="84"/>
      <c r="I32" s="84"/>
      <c r="J32" s="84"/>
      <c r="K32" s="84"/>
      <c r="L32" s="84"/>
      <c r="M32" s="84"/>
      <c r="N32" s="84"/>
      <c r="O32" s="84"/>
      <c r="P32" s="84"/>
      <c r="Q32" s="84"/>
      <c r="R32" s="84"/>
      <c r="S32" s="84"/>
      <c r="T32" s="84"/>
      <c r="U32" s="84"/>
      <c r="V32" s="85">
        <f t="shared" si="0"/>
        <v>0</v>
      </c>
    </row>
    <row r="33" spans="1:22" ht="17.100000000000001" customHeight="1" x14ac:dyDescent="0.15">
      <c r="A33" s="87" t="s">
        <v>182</v>
      </c>
      <c r="B33" s="489"/>
      <c r="C33" s="84"/>
      <c r="D33" s="84"/>
      <c r="E33" s="84"/>
      <c r="F33" s="84"/>
      <c r="G33" s="84"/>
      <c r="H33" s="84"/>
      <c r="I33" s="84"/>
      <c r="J33" s="84"/>
      <c r="K33" s="84"/>
      <c r="L33" s="84"/>
      <c r="M33" s="84"/>
      <c r="N33" s="84"/>
      <c r="O33" s="84"/>
      <c r="P33" s="84"/>
      <c r="Q33" s="84"/>
      <c r="R33" s="84"/>
      <c r="S33" s="84"/>
      <c r="T33" s="84"/>
      <c r="U33" s="84"/>
      <c r="V33" s="85">
        <f t="shared" si="0"/>
        <v>0</v>
      </c>
    </row>
    <row r="34" spans="1:22" ht="17.100000000000001" customHeight="1" x14ac:dyDescent="0.15">
      <c r="A34" s="87" t="s">
        <v>627</v>
      </c>
      <c r="B34" s="489"/>
      <c r="C34" s="84"/>
      <c r="D34" s="84"/>
      <c r="E34" s="84"/>
      <c r="F34" s="84"/>
      <c r="G34" s="84"/>
      <c r="H34" s="84"/>
      <c r="I34" s="84"/>
      <c r="J34" s="84"/>
      <c r="K34" s="84"/>
      <c r="L34" s="84"/>
      <c r="M34" s="84"/>
      <c r="N34" s="84"/>
      <c r="O34" s="84"/>
      <c r="P34" s="84"/>
      <c r="Q34" s="84"/>
      <c r="R34" s="84"/>
      <c r="S34" s="84"/>
      <c r="T34" s="84"/>
      <c r="U34" s="84"/>
      <c r="V34" s="85">
        <f t="shared" si="0"/>
        <v>0</v>
      </c>
    </row>
    <row r="35" spans="1:22" ht="17.100000000000001" customHeight="1" x14ac:dyDescent="0.15">
      <c r="A35" s="87" t="s">
        <v>183</v>
      </c>
      <c r="B35" s="489"/>
      <c r="C35" s="84"/>
      <c r="D35" s="84"/>
      <c r="E35" s="84"/>
      <c r="F35" s="84"/>
      <c r="G35" s="84"/>
      <c r="H35" s="84"/>
      <c r="I35" s="84"/>
      <c r="J35" s="84"/>
      <c r="K35" s="84"/>
      <c r="L35" s="84"/>
      <c r="M35" s="84"/>
      <c r="N35" s="84"/>
      <c r="O35" s="84"/>
      <c r="P35" s="84"/>
      <c r="Q35" s="84"/>
      <c r="R35" s="84"/>
      <c r="S35" s="84"/>
      <c r="T35" s="84"/>
      <c r="U35" s="84"/>
      <c r="V35" s="85">
        <f t="shared" si="0"/>
        <v>0</v>
      </c>
    </row>
    <row r="36" spans="1:22" ht="17.100000000000001" customHeight="1" x14ac:dyDescent="0.15">
      <c r="A36" s="87" t="s">
        <v>184</v>
      </c>
      <c r="B36" s="489"/>
      <c r="C36" s="84"/>
      <c r="D36" s="84"/>
      <c r="E36" s="84"/>
      <c r="F36" s="84"/>
      <c r="G36" s="84"/>
      <c r="H36" s="84"/>
      <c r="I36" s="84"/>
      <c r="J36" s="84"/>
      <c r="K36" s="84"/>
      <c r="L36" s="84"/>
      <c r="M36" s="84"/>
      <c r="N36" s="84"/>
      <c r="O36" s="84"/>
      <c r="P36" s="84"/>
      <c r="Q36" s="84"/>
      <c r="R36" s="84"/>
      <c r="S36" s="84"/>
      <c r="T36" s="84"/>
      <c r="U36" s="84"/>
      <c r="V36" s="85">
        <f t="shared" si="0"/>
        <v>0</v>
      </c>
    </row>
    <row r="37" spans="1:22" ht="17.100000000000001" customHeight="1" x14ac:dyDescent="0.15">
      <c r="A37" s="688" t="s">
        <v>96</v>
      </c>
      <c r="B37" s="689"/>
      <c r="C37" s="84"/>
      <c r="D37" s="84"/>
      <c r="E37" s="84"/>
      <c r="F37" s="84"/>
      <c r="G37" s="84"/>
      <c r="H37" s="84"/>
      <c r="I37" s="84"/>
      <c r="J37" s="84"/>
      <c r="K37" s="84"/>
      <c r="L37" s="84"/>
      <c r="M37" s="84"/>
      <c r="N37" s="84"/>
      <c r="O37" s="84"/>
      <c r="P37" s="84"/>
      <c r="Q37" s="84"/>
      <c r="R37" s="84"/>
      <c r="S37" s="84"/>
      <c r="T37" s="84"/>
      <c r="U37" s="84"/>
      <c r="V37" s="85">
        <f t="shared" si="0"/>
        <v>0</v>
      </c>
    </row>
    <row r="38" spans="1:22" ht="17.100000000000001" customHeight="1" x14ac:dyDescent="0.15">
      <c r="A38" s="87" t="s">
        <v>185</v>
      </c>
      <c r="B38" s="489"/>
      <c r="C38" s="84"/>
      <c r="D38" s="84"/>
      <c r="E38" s="84"/>
      <c r="F38" s="84"/>
      <c r="G38" s="84"/>
      <c r="H38" s="84"/>
      <c r="I38" s="84"/>
      <c r="J38" s="84"/>
      <c r="K38" s="84"/>
      <c r="L38" s="84"/>
      <c r="M38" s="84"/>
      <c r="N38" s="84"/>
      <c r="O38" s="84"/>
      <c r="P38" s="84"/>
      <c r="Q38" s="84"/>
      <c r="R38" s="84"/>
      <c r="S38" s="84"/>
      <c r="T38" s="84"/>
      <c r="U38" s="84"/>
      <c r="V38" s="85">
        <f t="shared" si="0"/>
        <v>0</v>
      </c>
    </row>
    <row r="39" spans="1:22" ht="17.100000000000001" customHeight="1" x14ac:dyDescent="0.15">
      <c r="A39" s="87" t="s">
        <v>186</v>
      </c>
      <c r="B39" s="489"/>
      <c r="C39" s="84"/>
      <c r="D39" s="84"/>
      <c r="E39" s="84"/>
      <c r="F39" s="84"/>
      <c r="G39" s="84"/>
      <c r="H39" s="84"/>
      <c r="I39" s="84"/>
      <c r="J39" s="84"/>
      <c r="K39" s="84"/>
      <c r="L39" s="84"/>
      <c r="M39" s="84"/>
      <c r="N39" s="84"/>
      <c r="O39" s="84"/>
      <c r="P39" s="84"/>
      <c r="Q39" s="84"/>
      <c r="R39" s="84"/>
      <c r="S39" s="84"/>
      <c r="T39" s="84"/>
      <c r="U39" s="84"/>
      <c r="V39" s="85">
        <f t="shared" si="0"/>
        <v>0</v>
      </c>
    </row>
    <row r="40" spans="1:22" ht="17.100000000000001" customHeight="1" x14ac:dyDescent="0.15">
      <c r="A40" s="87" t="s">
        <v>187</v>
      </c>
      <c r="B40" s="489"/>
      <c r="C40" s="84"/>
      <c r="D40" s="84"/>
      <c r="E40" s="84"/>
      <c r="F40" s="84"/>
      <c r="G40" s="84"/>
      <c r="H40" s="84"/>
      <c r="I40" s="84"/>
      <c r="J40" s="84"/>
      <c r="K40" s="84"/>
      <c r="L40" s="84"/>
      <c r="M40" s="84"/>
      <c r="N40" s="84"/>
      <c r="O40" s="84"/>
      <c r="P40" s="84"/>
      <c r="Q40" s="84"/>
      <c r="R40" s="84"/>
      <c r="S40" s="84"/>
      <c r="T40" s="84"/>
      <c r="U40" s="84"/>
      <c r="V40" s="85">
        <f t="shared" si="0"/>
        <v>0</v>
      </c>
    </row>
    <row r="41" spans="1:22" ht="17.100000000000001" customHeight="1" x14ac:dyDescent="0.15">
      <c r="A41" s="87" t="s">
        <v>188</v>
      </c>
      <c r="B41" s="489"/>
      <c r="C41" s="84"/>
      <c r="D41" s="84"/>
      <c r="E41" s="84"/>
      <c r="F41" s="84"/>
      <c r="G41" s="84"/>
      <c r="H41" s="84"/>
      <c r="I41" s="84"/>
      <c r="J41" s="84"/>
      <c r="K41" s="84"/>
      <c r="L41" s="84"/>
      <c r="M41" s="84"/>
      <c r="N41" s="84"/>
      <c r="O41" s="84"/>
      <c r="P41" s="84"/>
      <c r="Q41" s="84"/>
      <c r="R41" s="84"/>
      <c r="S41" s="84"/>
      <c r="T41" s="84"/>
      <c r="U41" s="84"/>
      <c r="V41" s="85">
        <f t="shared" si="0"/>
        <v>0</v>
      </c>
    </row>
    <row r="42" spans="1:22" ht="17.100000000000001" customHeight="1" x14ac:dyDescent="0.15">
      <c r="A42" s="87" t="s">
        <v>189</v>
      </c>
      <c r="B42" s="489"/>
      <c r="C42" s="84"/>
      <c r="D42" s="84"/>
      <c r="E42" s="84"/>
      <c r="F42" s="84"/>
      <c r="G42" s="84"/>
      <c r="H42" s="84"/>
      <c r="I42" s="84"/>
      <c r="J42" s="84"/>
      <c r="K42" s="84"/>
      <c r="L42" s="84"/>
      <c r="M42" s="84"/>
      <c r="N42" s="84"/>
      <c r="O42" s="84"/>
      <c r="P42" s="84"/>
      <c r="Q42" s="84"/>
      <c r="R42" s="84"/>
      <c r="S42" s="84"/>
      <c r="T42" s="84"/>
      <c r="U42" s="84"/>
      <c r="V42" s="85">
        <f t="shared" si="0"/>
        <v>0</v>
      </c>
    </row>
    <row r="43" spans="1:22" ht="17.100000000000001" customHeight="1" x14ac:dyDescent="0.15">
      <c r="A43" s="87" t="s">
        <v>190</v>
      </c>
      <c r="B43" s="489"/>
      <c r="C43" s="84"/>
      <c r="D43" s="84"/>
      <c r="E43" s="84"/>
      <c r="F43" s="84"/>
      <c r="G43" s="84"/>
      <c r="H43" s="84"/>
      <c r="I43" s="84"/>
      <c r="J43" s="84"/>
      <c r="K43" s="84"/>
      <c r="L43" s="84"/>
      <c r="M43" s="84"/>
      <c r="N43" s="84"/>
      <c r="O43" s="84"/>
      <c r="P43" s="84"/>
      <c r="Q43" s="84"/>
      <c r="R43" s="84"/>
      <c r="S43" s="84"/>
      <c r="T43" s="84"/>
      <c r="U43" s="84"/>
      <c r="V43" s="85">
        <f t="shared" si="0"/>
        <v>0</v>
      </c>
    </row>
    <row r="44" spans="1:22" ht="17.100000000000001" customHeight="1" x14ac:dyDescent="0.15">
      <c r="A44" s="87" t="s">
        <v>442</v>
      </c>
      <c r="B44" s="489"/>
      <c r="C44" s="84"/>
      <c r="D44" s="84"/>
      <c r="E44" s="84"/>
      <c r="F44" s="84"/>
      <c r="G44" s="84"/>
      <c r="H44" s="84"/>
      <c r="I44" s="84"/>
      <c r="J44" s="84"/>
      <c r="K44" s="84"/>
      <c r="L44" s="84"/>
      <c r="M44" s="84"/>
      <c r="N44" s="84"/>
      <c r="O44" s="84"/>
      <c r="P44" s="84"/>
      <c r="Q44" s="84"/>
      <c r="R44" s="84"/>
      <c r="S44" s="84"/>
      <c r="T44" s="84"/>
      <c r="U44" s="84"/>
      <c r="V44" s="85">
        <f t="shared" si="0"/>
        <v>0</v>
      </c>
    </row>
    <row r="45" spans="1:22" ht="17.100000000000001" customHeight="1" x14ac:dyDescent="0.15">
      <c r="A45" s="87" t="s">
        <v>165</v>
      </c>
      <c r="B45" s="489"/>
      <c r="C45" s="84"/>
      <c r="D45" s="84"/>
      <c r="E45" s="84"/>
      <c r="F45" s="84"/>
      <c r="G45" s="84"/>
      <c r="H45" s="84"/>
      <c r="I45" s="84"/>
      <c r="J45" s="84"/>
      <c r="K45" s="84"/>
      <c r="L45" s="84"/>
      <c r="M45" s="84"/>
      <c r="N45" s="84"/>
      <c r="O45" s="84"/>
      <c r="P45" s="84"/>
      <c r="Q45" s="84"/>
      <c r="R45" s="84"/>
      <c r="S45" s="84"/>
      <c r="T45" s="84"/>
      <c r="U45" s="84"/>
      <c r="V45" s="85">
        <f t="shared" si="0"/>
        <v>0</v>
      </c>
    </row>
    <row r="46" spans="1:22" ht="17.100000000000001" customHeight="1" x14ac:dyDescent="0.15">
      <c r="A46" s="88" t="s">
        <v>5</v>
      </c>
      <c r="B46" s="499"/>
      <c r="C46" s="86">
        <f>SUM(C13:C45)</f>
        <v>0</v>
      </c>
      <c r="D46" s="86">
        <f t="shared" ref="D46:V46" si="2">SUM(D13:D45)</f>
        <v>0</v>
      </c>
      <c r="E46" s="86">
        <f t="shared" si="2"/>
        <v>0</v>
      </c>
      <c r="F46" s="86">
        <f t="shared" si="2"/>
        <v>0</v>
      </c>
      <c r="G46" s="86">
        <f t="shared" si="2"/>
        <v>0</v>
      </c>
      <c r="H46" s="86">
        <f t="shared" si="2"/>
        <v>0</v>
      </c>
      <c r="I46" s="86">
        <f t="shared" si="2"/>
        <v>0</v>
      </c>
      <c r="J46" s="86">
        <f t="shared" si="2"/>
        <v>0</v>
      </c>
      <c r="K46" s="86">
        <f t="shared" si="2"/>
        <v>0</v>
      </c>
      <c r="L46" s="86">
        <f>SUM(L13:L45)</f>
        <v>0</v>
      </c>
      <c r="M46" s="86">
        <f t="shared" si="2"/>
        <v>0</v>
      </c>
      <c r="N46" s="86">
        <f t="shared" si="2"/>
        <v>0</v>
      </c>
      <c r="O46" s="86">
        <f t="shared" si="2"/>
        <v>0</v>
      </c>
      <c r="P46" s="86">
        <f t="shared" si="2"/>
        <v>0</v>
      </c>
      <c r="Q46" s="86">
        <f t="shared" si="2"/>
        <v>0</v>
      </c>
      <c r="R46" s="86">
        <f t="shared" si="2"/>
        <v>0</v>
      </c>
      <c r="S46" s="86">
        <f t="shared" si="2"/>
        <v>0</v>
      </c>
      <c r="T46" s="86">
        <f t="shared" si="2"/>
        <v>0</v>
      </c>
      <c r="U46" s="86">
        <f t="shared" si="2"/>
        <v>0</v>
      </c>
      <c r="V46" s="86">
        <f t="shared" si="2"/>
        <v>0</v>
      </c>
    </row>
    <row r="47" spans="1:22" ht="3" customHeight="1" x14ac:dyDescent="0.15">
      <c r="A47" s="89"/>
      <c r="B47" s="500"/>
      <c r="C47" s="42"/>
      <c r="D47" s="42"/>
      <c r="E47" s="42"/>
      <c r="F47" s="42"/>
      <c r="G47" s="42"/>
      <c r="H47" s="42"/>
      <c r="I47" s="42"/>
      <c r="J47" s="42"/>
      <c r="K47" s="42"/>
      <c r="L47" s="42"/>
      <c r="M47" s="42"/>
      <c r="N47" s="42"/>
      <c r="O47" s="42"/>
      <c r="P47" s="42"/>
      <c r="Q47" s="42"/>
      <c r="R47" s="42"/>
      <c r="S47" s="42"/>
      <c r="T47" s="42"/>
      <c r="U47" s="42"/>
      <c r="V47" s="42"/>
    </row>
    <row r="48" spans="1:22" s="485" customFormat="1" ht="13.5" x14ac:dyDescent="0.15">
      <c r="A48" s="392" t="s">
        <v>416</v>
      </c>
      <c r="B48" s="392"/>
    </row>
    <row r="49" spans="1:2" s="485" customFormat="1" ht="13.5" x14ac:dyDescent="0.15">
      <c r="A49" s="392" t="s">
        <v>443</v>
      </c>
      <c r="B49" s="392"/>
    </row>
  </sheetData>
  <mergeCells count="9">
    <mergeCell ref="A17:B17"/>
    <mergeCell ref="A22:B22"/>
    <mergeCell ref="A37:B37"/>
    <mergeCell ref="A1:V1"/>
    <mergeCell ref="A4:B7"/>
    <mergeCell ref="T4:T6"/>
    <mergeCell ref="U4:U6"/>
    <mergeCell ref="V4:V6"/>
    <mergeCell ref="A8:A13"/>
  </mergeCells>
  <phoneticPr fontId="12"/>
  <printOptions horizontalCentered="1" gridLinesSet="0"/>
  <pageMargins left="0" right="0" top="0.59055118110236227" bottom="0" header="0" footer="0"/>
  <pageSetup paperSize="9" orientation="portrait" horizontalDpi="4294967292" r:id="rId1"/>
  <headerFooter alignWithMargins="0"/>
  <ignoredErrors>
    <ignoredError sqref="V13"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X49"/>
  <sheetViews>
    <sheetView showGridLines="0" showZeros="0" view="pageBreakPreview" zoomScale="55" zoomScaleNormal="100" zoomScaleSheetLayoutView="55" workbookViewId="0">
      <selection activeCell="D12" sqref="D12"/>
    </sheetView>
  </sheetViews>
  <sheetFormatPr defaultColWidth="9" defaultRowHeight="11.25" x14ac:dyDescent="0.15"/>
  <cols>
    <col min="1" max="1" width="3.125" style="17" customWidth="1"/>
    <col min="2" max="2" width="11.125" style="17" customWidth="1"/>
    <col min="3" max="14" width="3.875" style="17" customWidth="1"/>
    <col min="15" max="15" width="3.75" style="17" customWidth="1"/>
    <col min="16" max="16" width="3.875" style="17" hidden="1" customWidth="1"/>
    <col min="17" max="24" width="3.875" style="17" customWidth="1"/>
    <col min="25" max="16384" width="9" style="17"/>
  </cols>
  <sheetData>
    <row r="1" spans="1:24" s="45" customFormat="1" ht="14.1" customHeight="1" x14ac:dyDescent="0.15">
      <c r="A1" s="43" t="s">
        <v>618</v>
      </c>
      <c r="B1" s="44"/>
      <c r="C1" s="44"/>
      <c r="D1" s="44"/>
      <c r="E1" s="44"/>
      <c r="F1" s="44"/>
      <c r="G1" s="44"/>
      <c r="H1" s="44"/>
      <c r="I1" s="44"/>
      <c r="J1" s="44"/>
      <c r="K1" s="44"/>
      <c r="L1" s="44"/>
      <c r="M1" s="44"/>
      <c r="N1" s="44"/>
      <c r="O1" s="44"/>
      <c r="P1" s="44"/>
      <c r="Q1" s="44"/>
      <c r="R1" s="44"/>
      <c r="S1" s="44"/>
      <c r="T1" s="44"/>
      <c r="U1" s="44"/>
      <c r="V1" s="44"/>
      <c r="W1" s="44"/>
      <c r="X1" s="44"/>
    </row>
    <row r="2" spans="1:24" ht="15" customHeight="1" x14ac:dyDescent="0.15">
      <c r="A2" s="68">
        <v>0</v>
      </c>
      <c r="B2" s="6"/>
      <c r="C2" s="51"/>
      <c r="D2" s="6"/>
      <c r="E2" s="501"/>
      <c r="F2" s="493"/>
      <c r="G2" s="46"/>
      <c r="H2" s="46"/>
      <c r="I2" s="48"/>
      <c r="J2" s="48"/>
      <c r="K2" s="347"/>
      <c r="L2" s="49" t="s">
        <v>198</v>
      </c>
      <c r="M2" s="46"/>
      <c r="N2" s="46"/>
      <c r="O2" s="6"/>
      <c r="P2" s="279"/>
      <c r="Q2" s="116"/>
      <c r="R2" s="116"/>
      <c r="S2" s="280" t="s">
        <v>1</v>
      </c>
      <c r="T2" s="394"/>
      <c r="U2" s="281"/>
      <c r="V2" s="281"/>
      <c r="W2" s="281"/>
      <c r="X2" s="281"/>
    </row>
    <row r="3" spans="1:24" ht="3.95" customHeight="1" x14ac:dyDescent="0.15">
      <c r="A3" s="6"/>
      <c r="B3" s="6"/>
      <c r="C3" s="6"/>
      <c r="D3" s="6"/>
      <c r="E3" s="6"/>
      <c r="F3" s="6"/>
      <c r="G3" s="6"/>
      <c r="H3" s="6"/>
      <c r="I3" s="6"/>
      <c r="J3" s="6"/>
      <c r="K3" s="6"/>
      <c r="L3" s="6"/>
      <c r="M3" s="6"/>
      <c r="N3" s="6"/>
      <c r="O3" s="6"/>
      <c r="P3" s="6"/>
      <c r="Q3" s="6"/>
      <c r="R3" s="6"/>
      <c r="S3" s="6"/>
      <c r="T3" s="6"/>
      <c r="U3" s="6"/>
      <c r="V3" s="6"/>
      <c r="W3" s="6"/>
      <c r="X3" s="6"/>
    </row>
    <row r="4" spans="1:24" s="45" customFormat="1" ht="18" customHeight="1" x14ac:dyDescent="0.15">
      <c r="A4" s="679" t="s">
        <v>286</v>
      </c>
      <c r="B4" s="680"/>
      <c r="C4" s="54" t="s">
        <v>8</v>
      </c>
      <c r="D4" s="54"/>
      <c r="E4" s="54" t="s">
        <v>9</v>
      </c>
      <c r="F4" s="54"/>
      <c r="G4" s="54" t="s">
        <v>455</v>
      </c>
      <c r="H4" s="54"/>
      <c r="I4" s="54"/>
      <c r="J4" s="54"/>
      <c r="K4" s="54"/>
      <c r="L4" s="54"/>
      <c r="M4" s="54"/>
      <c r="N4" s="54" t="s">
        <v>285</v>
      </c>
      <c r="O4" s="282"/>
      <c r="P4" s="54"/>
      <c r="Q4" s="80" t="s">
        <v>424</v>
      </c>
      <c r="R4" s="54"/>
      <c r="S4" s="80" t="s">
        <v>75</v>
      </c>
      <c r="T4" s="54"/>
      <c r="U4" s="674" t="s">
        <v>434</v>
      </c>
      <c r="V4" s="674" t="s">
        <v>154</v>
      </c>
      <c r="W4" s="674" t="s">
        <v>155</v>
      </c>
      <c r="X4" s="674" t="s">
        <v>156</v>
      </c>
    </row>
    <row r="5" spans="1:24" s="45" customFormat="1" ht="3.95" customHeight="1" x14ac:dyDescent="0.15">
      <c r="A5" s="681"/>
      <c r="B5" s="682"/>
      <c r="C5" s="57"/>
      <c r="D5" s="57"/>
      <c r="E5" s="57"/>
      <c r="F5" s="57"/>
      <c r="G5" s="57"/>
      <c r="H5" s="57"/>
      <c r="I5" s="57"/>
      <c r="J5" s="57"/>
      <c r="K5" s="57"/>
      <c r="L5" s="57"/>
      <c r="M5" s="57"/>
      <c r="N5" s="57"/>
      <c r="O5" s="57"/>
      <c r="P5" s="57"/>
      <c r="Q5" s="57"/>
      <c r="R5" s="57"/>
      <c r="S5" s="57"/>
      <c r="T5" s="57"/>
      <c r="U5" s="675"/>
      <c r="V5" s="675"/>
      <c r="W5" s="675"/>
      <c r="X5" s="675"/>
    </row>
    <row r="6" spans="1:24" ht="90" customHeight="1" x14ac:dyDescent="0.15">
      <c r="A6" s="681"/>
      <c r="B6" s="682"/>
      <c r="C6" s="556" t="s">
        <v>10</v>
      </c>
      <c r="D6" s="556" t="s">
        <v>11</v>
      </c>
      <c r="E6" s="556" t="s">
        <v>12</v>
      </c>
      <c r="F6" s="556" t="s">
        <v>13</v>
      </c>
      <c r="G6" s="556" t="s">
        <v>245</v>
      </c>
      <c r="H6" s="124" t="s">
        <v>76</v>
      </c>
      <c r="I6" s="124" t="s">
        <v>77</v>
      </c>
      <c r="J6" s="556" t="s">
        <v>15</v>
      </c>
      <c r="K6" s="556" t="s">
        <v>16</v>
      </c>
      <c r="L6" s="556" t="s">
        <v>287</v>
      </c>
      <c r="M6" s="556" t="s">
        <v>78</v>
      </c>
      <c r="N6" s="556" t="s">
        <v>79</v>
      </c>
      <c r="O6" s="556" t="s">
        <v>80</v>
      </c>
      <c r="P6" s="502" t="s">
        <v>288</v>
      </c>
      <c r="Q6" s="81" t="s">
        <v>81</v>
      </c>
      <c r="R6" s="81" t="s">
        <v>82</v>
      </c>
      <c r="S6" s="556" t="s">
        <v>83</v>
      </c>
      <c r="T6" s="556" t="s">
        <v>84</v>
      </c>
      <c r="U6" s="675"/>
      <c r="V6" s="675"/>
      <c r="W6" s="675"/>
      <c r="X6" s="675"/>
    </row>
    <row r="7" spans="1:24" ht="3.95" customHeight="1" x14ac:dyDescent="0.15">
      <c r="A7" s="683"/>
      <c r="B7" s="684"/>
      <c r="C7" s="58"/>
      <c r="D7" s="58"/>
      <c r="E7" s="58"/>
      <c r="F7" s="58"/>
      <c r="G7" s="58"/>
      <c r="H7" s="83"/>
      <c r="I7" s="83"/>
      <c r="J7" s="58"/>
      <c r="K7" s="58"/>
      <c r="L7" s="58"/>
      <c r="M7" s="58"/>
      <c r="N7" s="58"/>
      <c r="O7" s="58"/>
      <c r="P7" s="58"/>
      <c r="Q7" s="58"/>
      <c r="R7" s="58"/>
      <c r="S7" s="58"/>
      <c r="T7" s="58"/>
      <c r="U7" s="58"/>
      <c r="V7" s="58"/>
      <c r="W7" s="58"/>
      <c r="X7" s="59"/>
    </row>
    <row r="8" spans="1:24" ht="18" customHeight="1" x14ac:dyDescent="0.15">
      <c r="A8" s="648" t="s">
        <v>171</v>
      </c>
      <c r="B8" s="66" t="s">
        <v>88</v>
      </c>
      <c r="C8" s="84"/>
      <c r="D8" s="84"/>
      <c r="E8" s="84"/>
      <c r="F8" s="84"/>
      <c r="G8" s="84"/>
      <c r="H8" s="84"/>
      <c r="I8" s="84"/>
      <c r="J8" s="84"/>
      <c r="K8" s="84"/>
      <c r="L8" s="84"/>
      <c r="M8" s="84"/>
      <c r="N8" s="84"/>
      <c r="O8" s="84"/>
      <c r="P8" s="442"/>
      <c r="Q8" s="84"/>
      <c r="R8" s="84"/>
      <c r="S8" s="84"/>
      <c r="T8" s="84"/>
      <c r="U8" s="84"/>
      <c r="V8" s="84"/>
      <c r="W8" s="84"/>
      <c r="X8" s="85">
        <f>SUM(C8:W8)</f>
        <v>0</v>
      </c>
    </row>
    <row r="9" spans="1:24" ht="18" customHeight="1" x14ac:dyDescent="0.15">
      <c r="A9" s="649"/>
      <c r="B9" s="66" t="s">
        <v>89</v>
      </c>
      <c r="C9" s="84"/>
      <c r="D9" s="84"/>
      <c r="E9" s="84"/>
      <c r="F9" s="84"/>
      <c r="G9" s="84"/>
      <c r="H9" s="84"/>
      <c r="I9" s="84"/>
      <c r="J9" s="84"/>
      <c r="K9" s="84"/>
      <c r="L9" s="84"/>
      <c r="M9" s="84"/>
      <c r="N9" s="84"/>
      <c r="O9" s="84"/>
      <c r="P9" s="442"/>
      <c r="Q9" s="84"/>
      <c r="R9" s="84"/>
      <c r="S9" s="84"/>
      <c r="T9" s="84"/>
      <c r="U9" s="84"/>
      <c r="V9" s="84"/>
      <c r="W9" s="84"/>
      <c r="X9" s="85">
        <f t="shared" ref="X9:X44" si="0">SUM(C9:W9)</f>
        <v>0</v>
      </c>
    </row>
    <row r="10" spans="1:24" ht="18" customHeight="1" x14ac:dyDescent="0.15">
      <c r="A10" s="649"/>
      <c r="B10" s="66" t="s">
        <v>90</v>
      </c>
      <c r="C10" s="84"/>
      <c r="D10" s="84"/>
      <c r="E10" s="84"/>
      <c r="F10" s="84"/>
      <c r="G10" s="84"/>
      <c r="H10" s="84"/>
      <c r="I10" s="84"/>
      <c r="J10" s="84"/>
      <c r="K10" s="84"/>
      <c r="L10" s="84"/>
      <c r="M10" s="84"/>
      <c r="N10" s="84"/>
      <c r="O10" s="84"/>
      <c r="P10" s="442"/>
      <c r="Q10" s="84"/>
      <c r="R10" s="84"/>
      <c r="S10" s="84"/>
      <c r="T10" s="84"/>
      <c r="U10" s="84"/>
      <c r="V10" s="84"/>
      <c r="W10" s="84"/>
      <c r="X10" s="85">
        <f t="shared" si="0"/>
        <v>0</v>
      </c>
    </row>
    <row r="11" spans="1:24" ht="18" customHeight="1" x14ac:dyDescent="0.15">
      <c r="A11" s="649"/>
      <c r="B11" s="66" t="s">
        <v>91</v>
      </c>
      <c r="C11" s="84"/>
      <c r="D11" s="84"/>
      <c r="E11" s="84"/>
      <c r="F11" s="84"/>
      <c r="G11" s="84"/>
      <c r="H11" s="84"/>
      <c r="I11" s="84"/>
      <c r="J11" s="84"/>
      <c r="K11" s="84"/>
      <c r="L11" s="84"/>
      <c r="M11" s="84"/>
      <c r="N11" s="84"/>
      <c r="O11" s="84"/>
      <c r="P11" s="442"/>
      <c r="Q11" s="84"/>
      <c r="R11" s="84"/>
      <c r="S11" s="84"/>
      <c r="T11" s="84"/>
      <c r="U11" s="84"/>
      <c r="V11" s="84"/>
      <c r="W11" s="84"/>
      <c r="X11" s="85">
        <f t="shared" si="0"/>
        <v>0</v>
      </c>
    </row>
    <row r="12" spans="1:24" ht="18" customHeight="1" x14ac:dyDescent="0.15">
      <c r="A12" s="649"/>
      <c r="B12" s="66" t="s">
        <v>19</v>
      </c>
      <c r="C12" s="84"/>
      <c r="D12" s="84"/>
      <c r="E12" s="84"/>
      <c r="F12" s="84"/>
      <c r="G12" s="84"/>
      <c r="H12" s="84"/>
      <c r="I12" s="84"/>
      <c r="J12" s="84"/>
      <c r="K12" s="84"/>
      <c r="L12" s="84"/>
      <c r="M12" s="84"/>
      <c r="N12" s="84"/>
      <c r="O12" s="84"/>
      <c r="P12" s="442"/>
      <c r="Q12" s="84"/>
      <c r="R12" s="84"/>
      <c r="S12" s="84"/>
      <c r="T12" s="84"/>
      <c r="U12" s="84"/>
      <c r="V12" s="84"/>
      <c r="W12" s="84"/>
      <c r="X12" s="85">
        <f t="shared" si="0"/>
        <v>0</v>
      </c>
    </row>
    <row r="13" spans="1:24" ht="18" customHeight="1" x14ac:dyDescent="0.15">
      <c r="A13" s="650"/>
      <c r="B13" s="66" t="s">
        <v>2</v>
      </c>
      <c r="C13" s="86">
        <f>SUM(C8:C12)</f>
        <v>0</v>
      </c>
      <c r="D13" s="86">
        <f t="shared" ref="D13:X13" si="1">SUM(D8:D12)</f>
        <v>0</v>
      </c>
      <c r="E13" s="86">
        <f t="shared" si="1"/>
        <v>0</v>
      </c>
      <c r="F13" s="86">
        <f t="shared" si="1"/>
        <v>0</v>
      </c>
      <c r="G13" s="86">
        <f t="shared" si="1"/>
        <v>0</v>
      </c>
      <c r="H13" s="86">
        <f t="shared" si="1"/>
        <v>0</v>
      </c>
      <c r="I13" s="86">
        <f t="shared" si="1"/>
        <v>0</v>
      </c>
      <c r="J13" s="86">
        <f t="shared" si="1"/>
        <v>0</v>
      </c>
      <c r="K13" s="86">
        <f t="shared" si="1"/>
        <v>0</v>
      </c>
      <c r="L13" s="86">
        <f t="shared" si="1"/>
        <v>0</v>
      </c>
      <c r="M13" s="86">
        <f t="shared" si="1"/>
        <v>0</v>
      </c>
      <c r="N13" s="86">
        <f t="shared" si="1"/>
        <v>0</v>
      </c>
      <c r="O13" s="86">
        <f t="shared" si="1"/>
        <v>0</v>
      </c>
      <c r="P13" s="86">
        <f t="shared" si="1"/>
        <v>0</v>
      </c>
      <c r="Q13" s="86">
        <f t="shared" si="1"/>
        <v>0</v>
      </c>
      <c r="R13" s="86">
        <f t="shared" si="1"/>
        <v>0</v>
      </c>
      <c r="S13" s="86">
        <f t="shared" si="1"/>
        <v>0</v>
      </c>
      <c r="T13" s="86">
        <f t="shared" si="1"/>
        <v>0</v>
      </c>
      <c r="U13" s="86">
        <f t="shared" si="1"/>
        <v>0</v>
      </c>
      <c r="V13" s="86">
        <f t="shared" si="1"/>
        <v>0</v>
      </c>
      <c r="W13" s="86">
        <f t="shared" si="1"/>
        <v>0</v>
      </c>
      <c r="X13" s="86">
        <f t="shared" si="1"/>
        <v>0</v>
      </c>
    </row>
    <row r="14" spans="1:24" ht="18" customHeight="1" x14ac:dyDescent="0.15">
      <c r="A14" s="648" t="s">
        <v>289</v>
      </c>
      <c r="B14" s="66" t="s">
        <v>290</v>
      </c>
      <c r="C14" s="84"/>
      <c r="D14" s="84"/>
      <c r="E14" s="84"/>
      <c r="F14" s="84"/>
      <c r="G14" s="84"/>
      <c r="H14" s="84"/>
      <c r="I14" s="84"/>
      <c r="J14" s="84"/>
      <c r="K14" s="84"/>
      <c r="L14" s="84"/>
      <c r="M14" s="84"/>
      <c r="N14" s="84"/>
      <c r="O14" s="84"/>
      <c r="P14" s="442"/>
      <c r="Q14" s="84"/>
      <c r="R14" s="84"/>
      <c r="S14" s="84"/>
      <c r="T14" s="84"/>
      <c r="U14" s="84"/>
      <c r="V14" s="84"/>
      <c r="W14" s="84"/>
      <c r="X14" s="85">
        <f t="shared" si="0"/>
        <v>0</v>
      </c>
    </row>
    <row r="15" spans="1:24" ht="18" customHeight="1" x14ac:dyDescent="0.15">
      <c r="A15" s="649"/>
      <c r="B15" s="66" t="s">
        <v>291</v>
      </c>
      <c r="C15" s="84"/>
      <c r="D15" s="84"/>
      <c r="E15" s="84"/>
      <c r="F15" s="84"/>
      <c r="G15" s="84"/>
      <c r="H15" s="84"/>
      <c r="I15" s="84"/>
      <c r="J15" s="84"/>
      <c r="K15" s="84"/>
      <c r="L15" s="84"/>
      <c r="M15" s="84"/>
      <c r="N15" s="84"/>
      <c r="O15" s="84"/>
      <c r="P15" s="442"/>
      <c r="Q15" s="84"/>
      <c r="R15" s="84"/>
      <c r="S15" s="84"/>
      <c r="T15" s="84"/>
      <c r="U15" s="84"/>
      <c r="V15" s="84"/>
      <c r="W15" s="84"/>
      <c r="X15" s="85">
        <f t="shared" si="0"/>
        <v>0</v>
      </c>
    </row>
    <row r="16" spans="1:24" ht="18" customHeight="1" x14ac:dyDescent="0.15">
      <c r="A16" s="649"/>
      <c r="B16" s="66" t="s">
        <v>292</v>
      </c>
      <c r="C16" s="84"/>
      <c r="D16" s="84"/>
      <c r="E16" s="84"/>
      <c r="F16" s="84"/>
      <c r="G16" s="84"/>
      <c r="H16" s="84"/>
      <c r="I16" s="84"/>
      <c r="J16" s="84"/>
      <c r="K16" s="84"/>
      <c r="L16" s="84"/>
      <c r="M16" s="84"/>
      <c r="N16" s="84"/>
      <c r="O16" s="84"/>
      <c r="P16" s="442"/>
      <c r="Q16" s="84"/>
      <c r="R16" s="84"/>
      <c r="S16" s="84"/>
      <c r="T16" s="84"/>
      <c r="U16" s="84"/>
      <c r="V16" s="84"/>
      <c r="W16" s="84"/>
      <c r="X16" s="85">
        <f t="shared" si="0"/>
        <v>0</v>
      </c>
    </row>
    <row r="17" spans="1:24" ht="18" customHeight="1" x14ac:dyDescent="0.15">
      <c r="A17" s="649"/>
      <c r="B17" s="283" t="s">
        <v>293</v>
      </c>
      <c r="C17" s="84"/>
      <c r="D17" s="84"/>
      <c r="E17" s="84"/>
      <c r="F17" s="84"/>
      <c r="G17" s="84"/>
      <c r="H17" s="84"/>
      <c r="I17" s="84"/>
      <c r="J17" s="84"/>
      <c r="K17" s="84"/>
      <c r="L17" s="84"/>
      <c r="M17" s="84"/>
      <c r="N17" s="84"/>
      <c r="O17" s="84"/>
      <c r="P17" s="442"/>
      <c r="Q17" s="84"/>
      <c r="R17" s="84"/>
      <c r="S17" s="84"/>
      <c r="T17" s="84"/>
      <c r="U17" s="84"/>
      <c r="V17" s="84"/>
      <c r="W17" s="84"/>
      <c r="X17" s="85">
        <f t="shared" si="0"/>
        <v>0</v>
      </c>
    </row>
    <row r="18" spans="1:24" ht="18" customHeight="1" x14ac:dyDescent="0.15">
      <c r="A18" s="649"/>
      <c r="B18" s="283" t="s">
        <v>565</v>
      </c>
      <c r="C18" s="84"/>
      <c r="D18" s="84"/>
      <c r="E18" s="84"/>
      <c r="F18" s="84"/>
      <c r="G18" s="84"/>
      <c r="H18" s="84"/>
      <c r="I18" s="84"/>
      <c r="J18" s="84"/>
      <c r="K18" s="84"/>
      <c r="L18" s="84"/>
      <c r="M18" s="84"/>
      <c r="N18" s="84"/>
      <c r="O18" s="84"/>
      <c r="P18" s="442"/>
      <c r="Q18" s="84"/>
      <c r="R18" s="84"/>
      <c r="S18" s="84"/>
      <c r="T18" s="84"/>
      <c r="U18" s="84"/>
      <c r="V18" s="84"/>
      <c r="W18" s="84"/>
      <c r="X18" s="85">
        <f t="shared" si="0"/>
        <v>0</v>
      </c>
    </row>
    <row r="19" spans="1:24" ht="18" customHeight="1" x14ac:dyDescent="0.15">
      <c r="A19" s="650"/>
      <c r="B19" s="66" t="s">
        <v>2</v>
      </c>
      <c r="C19" s="86">
        <f>SUM(C14:C18)</f>
        <v>0</v>
      </c>
      <c r="D19" s="86">
        <f t="shared" ref="D19:W19" si="2">SUM(D14:D18)</f>
        <v>0</v>
      </c>
      <c r="E19" s="86">
        <f t="shared" si="2"/>
        <v>0</v>
      </c>
      <c r="F19" s="86">
        <f t="shared" si="2"/>
        <v>0</v>
      </c>
      <c r="G19" s="86">
        <f t="shared" si="2"/>
        <v>0</v>
      </c>
      <c r="H19" s="86">
        <f t="shared" si="2"/>
        <v>0</v>
      </c>
      <c r="I19" s="86">
        <f t="shared" si="2"/>
        <v>0</v>
      </c>
      <c r="J19" s="86">
        <f t="shared" si="2"/>
        <v>0</v>
      </c>
      <c r="K19" s="86">
        <f t="shared" si="2"/>
        <v>0</v>
      </c>
      <c r="L19" s="86">
        <f t="shared" si="2"/>
        <v>0</v>
      </c>
      <c r="M19" s="86">
        <f t="shared" si="2"/>
        <v>0</v>
      </c>
      <c r="N19" s="86">
        <f t="shared" si="2"/>
        <v>0</v>
      </c>
      <c r="O19" s="86">
        <f t="shared" si="2"/>
        <v>0</v>
      </c>
      <c r="P19" s="86">
        <f t="shared" si="2"/>
        <v>0</v>
      </c>
      <c r="Q19" s="86">
        <f t="shared" si="2"/>
        <v>0</v>
      </c>
      <c r="R19" s="86">
        <f t="shared" si="2"/>
        <v>0</v>
      </c>
      <c r="S19" s="86">
        <f t="shared" si="2"/>
        <v>0</v>
      </c>
      <c r="T19" s="86">
        <f t="shared" si="2"/>
        <v>0</v>
      </c>
      <c r="U19" s="86">
        <f t="shared" si="2"/>
        <v>0</v>
      </c>
      <c r="V19" s="86">
        <f t="shared" si="2"/>
        <v>0</v>
      </c>
      <c r="W19" s="86">
        <f t="shared" si="2"/>
        <v>0</v>
      </c>
      <c r="X19" s="86">
        <f>SUM(X14:X18)</f>
        <v>0</v>
      </c>
    </row>
    <row r="20" spans="1:24" ht="18" customHeight="1" x14ac:dyDescent="0.15">
      <c r="A20" s="87" t="s">
        <v>525</v>
      </c>
      <c r="B20" s="489"/>
      <c r="C20" s="84"/>
      <c r="D20" s="84"/>
      <c r="E20" s="84"/>
      <c r="F20" s="84"/>
      <c r="G20" s="84"/>
      <c r="H20" s="84"/>
      <c r="I20" s="84"/>
      <c r="J20" s="84"/>
      <c r="K20" s="84"/>
      <c r="L20" s="84"/>
      <c r="M20" s="84"/>
      <c r="N20" s="84"/>
      <c r="O20" s="84"/>
      <c r="P20" s="442"/>
      <c r="Q20" s="84"/>
      <c r="R20" s="84"/>
      <c r="S20" s="84"/>
      <c r="T20" s="84"/>
      <c r="U20" s="84"/>
      <c r="V20" s="84"/>
      <c r="W20" s="84"/>
      <c r="X20" s="85">
        <f t="shared" si="0"/>
        <v>0</v>
      </c>
    </row>
    <row r="21" spans="1:24" ht="18" customHeight="1" x14ac:dyDescent="0.15">
      <c r="A21" s="87" t="s">
        <v>526</v>
      </c>
      <c r="B21" s="489"/>
      <c r="C21" s="84"/>
      <c r="D21" s="84"/>
      <c r="E21" s="84"/>
      <c r="F21" s="84"/>
      <c r="G21" s="84"/>
      <c r="H21" s="84"/>
      <c r="I21" s="84"/>
      <c r="J21" s="84"/>
      <c r="K21" s="84"/>
      <c r="L21" s="84"/>
      <c r="M21" s="84"/>
      <c r="N21" s="84"/>
      <c r="O21" s="84"/>
      <c r="P21" s="442"/>
      <c r="Q21" s="84"/>
      <c r="R21" s="84"/>
      <c r="S21" s="84"/>
      <c r="T21" s="84"/>
      <c r="U21" s="84"/>
      <c r="V21" s="84"/>
      <c r="W21" s="84"/>
      <c r="X21" s="85">
        <f t="shared" si="0"/>
        <v>0</v>
      </c>
    </row>
    <row r="22" spans="1:24" ht="18" customHeight="1" x14ac:dyDescent="0.15">
      <c r="A22" s="87" t="s">
        <v>527</v>
      </c>
      <c r="B22" s="489"/>
      <c r="C22" s="84"/>
      <c r="D22" s="84"/>
      <c r="E22" s="84"/>
      <c r="F22" s="84"/>
      <c r="G22" s="84"/>
      <c r="H22" s="84"/>
      <c r="I22" s="84"/>
      <c r="J22" s="84"/>
      <c r="K22" s="84"/>
      <c r="L22" s="84"/>
      <c r="M22" s="84"/>
      <c r="N22" s="84"/>
      <c r="O22" s="84"/>
      <c r="P22" s="442"/>
      <c r="Q22" s="84"/>
      <c r="R22" s="84"/>
      <c r="S22" s="84"/>
      <c r="T22" s="84"/>
      <c r="U22" s="84"/>
      <c r="V22" s="84"/>
      <c r="W22" s="84"/>
      <c r="X22" s="85">
        <f t="shared" si="0"/>
        <v>0</v>
      </c>
    </row>
    <row r="23" spans="1:24" ht="18" customHeight="1" x14ac:dyDescent="0.15">
      <c r="A23" s="688" t="s">
        <v>294</v>
      </c>
      <c r="B23" s="689"/>
      <c r="C23" s="84"/>
      <c r="D23" s="84"/>
      <c r="E23" s="84"/>
      <c r="F23" s="84"/>
      <c r="G23" s="84"/>
      <c r="H23" s="84"/>
      <c r="I23" s="84"/>
      <c r="J23" s="84"/>
      <c r="K23" s="84"/>
      <c r="L23" s="84"/>
      <c r="M23" s="84"/>
      <c r="N23" s="84"/>
      <c r="O23" s="84"/>
      <c r="P23" s="442"/>
      <c r="Q23" s="84"/>
      <c r="R23" s="84"/>
      <c r="S23" s="84"/>
      <c r="T23" s="84"/>
      <c r="U23" s="84"/>
      <c r="V23" s="84"/>
      <c r="W23" s="84"/>
      <c r="X23" s="85">
        <f t="shared" si="0"/>
        <v>0</v>
      </c>
    </row>
    <row r="24" spans="1:24" ht="18" customHeight="1" x14ac:dyDescent="0.15">
      <c r="A24" s="87" t="s">
        <v>92</v>
      </c>
      <c r="B24" s="489"/>
      <c r="C24" s="84"/>
      <c r="D24" s="84"/>
      <c r="E24" s="84"/>
      <c r="F24" s="84"/>
      <c r="G24" s="84"/>
      <c r="H24" s="84"/>
      <c r="I24" s="84"/>
      <c r="J24" s="84"/>
      <c r="K24" s="84"/>
      <c r="L24" s="84"/>
      <c r="M24" s="84"/>
      <c r="N24" s="84"/>
      <c r="O24" s="84"/>
      <c r="P24" s="442"/>
      <c r="Q24" s="84"/>
      <c r="R24" s="84"/>
      <c r="S24" s="84"/>
      <c r="T24" s="84"/>
      <c r="U24" s="84"/>
      <c r="V24" s="84"/>
      <c r="W24" s="84"/>
      <c r="X24" s="85">
        <f t="shared" si="0"/>
        <v>0</v>
      </c>
    </row>
    <row r="25" spans="1:24" ht="18" customHeight="1" x14ac:dyDescent="0.15">
      <c r="A25" s="87" t="s">
        <v>93</v>
      </c>
      <c r="B25" s="489"/>
      <c r="C25" s="84"/>
      <c r="D25" s="84"/>
      <c r="E25" s="84"/>
      <c r="F25" s="84"/>
      <c r="G25" s="84"/>
      <c r="H25" s="84"/>
      <c r="I25" s="84"/>
      <c r="J25" s="84"/>
      <c r="K25" s="84"/>
      <c r="L25" s="84"/>
      <c r="M25" s="84"/>
      <c r="N25" s="84"/>
      <c r="O25" s="84"/>
      <c r="P25" s="442"/>
      <c r="Q25" s="84"/>
      <c r="R25" s="84"/>
      <c r="S25" s="84"/>
      <c r="T25" s="84"/>
      <c r="U25" s="84"/>
      <c r="V25" s="84"/>
      <c r="W25" s="84"/>
      <c r="X25" s="85">
        <f t="shared" si="0"/>
        <v>0</v>
      </c>
    </row>
    <row r="26" spans="1:24" ht="18" customHeight="1" x14ac:dyDescent="0.15">
      <c r="A26" s="87" t="s">
        <v>94</v>
      </c>
      <c r="B26" s="489"/>
      <c r="C26" s="84"/>
      <c r="D26" s="84"/>
      <c r="E26" s="84"/>
      <c r="F26" s="84"/>
      <c r="G26" s="84"/>
      <c r="H26" s="84"/>
      <c r="I26" s="84"/>
      <c r="J26" s="84"/>
      <c r="K26" s="84"/>
      <c r="L26" s="84"/>
      <c r="M26" s="84"/>
      <c r="N26" s="84"/>
      <c r="O26" s="84"/>
      <c r="P26" s="442"/>
      <c r="Q26" s="84"/>
      <c r="R26" s="84"/>
      <c r="S26" s="84"/>
      <c r="T26" s="84"/>
      <c r="U26" s="84"/>
      <c r="V26" s="84"/>
      <c r="W26" s="84"/>
      <c r="X26" s="85">
        <f t="shared" si="0"/>
        <v>0</v>
      </c>
    </row>
    <row r="27" spans="1:24" ht="18" customHeight="1" x14ac:dyDescent="0.15">
      <c r="A27" s="87" t="s">
        <v>529</v>
      </c>
      <c r="B27" s="489"/>
      <c r="C27" s="84"/>
      <c r="D27" s="84"/>
      <c r="E27" s="84"/>
      <c r="F27" s="84"/>
      <c r="G27" s="84"/>
      <c r="H27" s="84"/>
      <c r="I27" s="84"/>
      <c r="J27" s="84"/>
      <c r="K27" s="84"/>
      <c r="L27" s="84"/>
      <c r="M27" s="84"/>
      <c r="N27" s="84"/>
      <c r="O27" s="84"/>
      <c r="P27" s="442"/>
      <c r="Q27" s="84"/>
      <c r="R27" s="84"/>
      <c r="S27" s="84"/>
      <c r="T27" s="84"/>
      <c r="U27" s="84"/>
      <c r="V27" s="84"/>
      <c r="W27" s="84"/>
      <c r="X27" s="85">
        <f t="shared" si="0"/>
        <v>0</v>
      </c>
    </row>
    <row r="28" spans="1:24" ht="18" customHeight="1" x14ac:dyDescent="0.15">
      <c r="A28" s="87" t="s">
        <v>95</v>
      </c>
      <c r="B28" s="489"/>
      <c r="C28" s="84"/>
      <c r="D28" s="84"/>
      <c r="E28" s="84"/>
      <c r="F28" s="84"/>
      <c r="G28" s="84"/>
      <c r="H28" s="84"/>
      <c r="I28" s="84"/>
      <c r="J28" s="84"/>
      <c r="K28" s="84"/>
      <c r="L28" s="84"/>
      <c r="M28" s="84"/>
      <c r="N28" s="84"/>
      <c r="O28" s="84"/>
      <c r="P28" s="442"/>
      <c r="Q28" s="84"/>
      <c r="R28" s="84"/>
      <c r="S28" s="84"/>
      <c r="T28" s="84"/>
      <c r="U28" s="84"/>
      <c r="V28" s="84"/>
      <c r="W28" s="84"/>
      <c r="X28" s="85">
        <f t="shared" si="0"/>
        <v>0</v>
      </c>
    </row>
    <row r="29" spans="1:24" ht="18" customHeight="1" x14ac:dyDescent="0.15">
      <c r="A29" s="87" t="s">
        <v>530</v>
      </c>
      <c r="B29" s="489"/>
      <c r="C29" s="84"/>
      <c r="D29" s="84"/>
      <c r="E29" s="84"/>
      <c r="F29" s="84"/>
      <c r="G29" s="84"/>
      <c r="H29" s="84"/>
      <c r="I29" s="84"/>
      <c r="J29" s="84"/>
      <c r="K29" s="84"/>
      <c r="L29" s="84"/>
      <c r="M29" s="84"/>
      <c r="N29" s="84"/>
      <c r="O29" s="84"/>
      <c r="P29" s="442"/>
      <c r="Q29" s="84"/>
      <c r="R29" s="84"/>
      <c r="S29" s="84"/>
      <c r="T29" s="84"/>
      <c r="U29" s="84"/>
      <c r="V29" s="84"/>
      <c r="W29" s="84"/>
      <c r="X29" s="85">
        <f t="shared" si="0"/>
        <v>0</v>
      </c>
    </row>
    <row r="30" spans="1:24" ht="18" customHeight="1" x14ac:dyDescent="0.15">
      <c r="A30" s="87" t="s">
        <v>531</v>
      </c>
      <c r="B30" s="489"/>
      <c r="C30" s="84"/>
      <c r="D30" s="84"/>
      <c r="E30" s="84"/>
      <c r="F30" s="84"/>
      <c r="G30" s="84"/>
      <c r="H30" s="84"/>
      <c r="I30" s="84"/>
      <c r="J30" s="84"/>
      <c r="K30" s="84"/>
      <c r="L30" s="84"/>
      <c r="M30" s="84"/>
      <c r="N30" s="84"/>
      <c r="O30" s="84"/>
      <c r="P30" s="442"/>
      <c r="Q30" s="84"/>
      <c r="R30" s="84"/>
      <c r="S30" s="84"/>
      <c r="T30" s="84"/>
      <c r="U30" s="84"/>
      <c r="V30" s="84"/>
      <c r="W30" s="84"/>
      <c r="X30" s="85">
        <f t="shared" si="0"/>
        <v>0</v>
      </c>
    </row>
    <row r="31" spans="1:24" ht="18" customHeight="1" x14ac:dyDescent="0.15">
      <c r="A31" s="87" t="s">
        <v>532</v>
      </c>
      <c r="B31" s="489"/>
      <c r="C31" s="84"/>
      <c r="D31" s="84"/>
      <c r="E31" s="84"/>
      <c r="F31" s="84"/>
      <c r="G31" s="84"/>
      <c r="H31" s="84"/>
      <c r="I31" s="84"/>
      <c r="J31" s="84"/>
      <c r="K31" s="84"/>
      <c r="L31" s="84"/>
      <c r="M31" s="84"/>
      <c r="N31" s="84"/>
      <c r="O31" s="84"/>
      <c r="P31" s="442"/>
      <c r="Q31" s="84"/>
      <c r="R31" s="84"/>
      <c r="S31" s="84"/>
      <c r="T31" s="84"/>
      <c r="U31" s="84"/>
      <c r="V31" s="84"/>
      <c r="W31" s="84"/>
      <c r="X31" s="85">
        <f t="shared" si="0"/>
        <v>0</v>
      </c>
    </row>
    <row r="32" spans="1:24" ht="18" customHeight="1" x14ac:dyDescent="0.15">
      <c r="A32" s="87" t="s">
        <v>566</v>
      </c>
      <c r="B32" s="489"/>
      <c r="C32" s="84"/>
      <c r="D32" s="84"/>
      <c r="E32" s="84"/>
      <c r="F32" s="84"/>
      <c r="G32" s="84"/>
      <c r="H32" s="84"/>
      <c r="I32" s="84"/>
      <c r="J32" s="84"/>
      <c r="K32" s="84"/>
      <c r="L32" s="84"/>
      <c r="M32" s="84"/>
      <c r="N32" s="84"/>
      <c r="O32" s="84"/>
      <c r="P32" s="442"/>
      <c r="Q32" s="84"/>
      <c r="R32" s="84"/>
      <c r="S32" s="84"/>
      <c r="T32" s="84"/>
      <c r="U32" s="84"/>
      <c r="V32" s="84"/>
      <c r="W32" s="84"/>
      <c r="X32" s="85">
        <f t="shared" si="0"/>
        <v>0</v>
      </c>
    </row>
    <row r="33" spans="1:24" ht="18" customHeight="1" x14ac:dyDescent="0.15">
      <c r="A33" s="87" t="s">
        <v>567</v>
      </c>
      <c r="B33" s="489"/>
      <c r="C33" s="84"/>
      <c r="D33" s="84"/>
      <c r="E33" s="84"/>
      <c r="F33" s="84"/>
      <c r="G33" s="84"/>
      <c r="H33" s="84"/>
      <c r="I33" s="84"/>
      <c r="J33" s="84"/>
      <c r="K33" s="84"/>
      <c r="L33" s="84"/>
      <c r="M33" s="84"/>
      <c r="N33" s="84"/>
      <c r="O33" s="84"/>
      <c r="P33" s="442"/>
      <c r="Q33" s="84"/>
      <c r="R33" s="84"/>
      <c r="S33" s="84"/>
      <c r="T33" s="84"/>
      <c r="U33" s="84"/>
      <c r="V33" s="84"/>
      <c r="W33" s="84"/>
      <c r="X33" s="85">
        <f t="shared" si="0"/>
        <v>0</v>
      </c>
    </row>
    <row r="34" spans="1:24" ht="18" customHeight="1" x14ac:dyDescent="0.15">
      <c r="A34" s="87" t="s">
        <v>568</v>
      </c>
      <c r="B34" s="489"/>
      <c r="C34" s="84"/>
      <c r="D34" s="84"/>
      <c r="E34" s="84"/>
      <c r="F34" s="84"/>
      <c r="G34" s="84"/>
      <c r="H34" s="84"/>
      <c r="I34" s="84"/>
      <c r="J34" s="84"/>
      <c r="K34" s="84"/>
      <c r="L34" s="84"/>
      <c r="M34" s="84"/>
      <c r="N34" s="84"/>
      <c r="O34" s="84"/>
      <c r="P34" s="442"/>
      <c r="Q34" s="84"/>
      <c r="R34" s="84"/>
      <c r="S34" s="84"/>
      <c r="T34" s="84"/>
      <c r="U34" s="84"/>
      <c r="V34" s="84"/>
      <c r="W34" s="84"/>
      <c r="X34" s="85">
        <f t="shared" si="0"/>
        <v>0</v>
      </c>
    </row>
    <row r="35" spans="1:24" ht="18" customHeight="1" x14ac:dyDescent="0.15">
      <c r="A35" s="693" t="s">
        <v>433</v>
      </c>
      <c r="B35" s="695"/>
      <c r="C35" s="84"/>
      <c r="D35" s="84"/>
      <c r="E35" s="84"/>
      <c r="F35" s="84"/>
      <c r="G35" s="84"/>
      <c r="H35" s="84"/>
      <c r="I35" s="84"/>
      <c r="J35" s="84"/>
      <c r="K35" s="84"/>
      <c r="L35" s="84"/>
      <c r="M35" s="84"/>
      <c r="N35" s="84"/>
      <c r="O35" s="84"/>
      <c r="P35" s="442"/>
      <c r="Q35" s="84"/>
      <c r="R35" s="84"/>
      <c r="S35" s="84"/>
      <c r="T35" s="84"/>
      <c r="U35" s="84"/>
      <c r="V35" s="84"/>
      <c r="W35" s="84"/>
      <c r="X35" s="85">
        <f t="shared" si="0"/>
        <v>0</v>
      </c>
    </row>
    <row r="36" spans="1:24" ht="18" customHeight="1" x14ac:dyDescent="0.15">
      <c r="A36" s="693" t="s">
        <v>569</v>
      </c>
      <c r="B36" s="695"/>
      <c r="C36" s="84"/>
      <c r="D36" s="84"/>
      <c r="E36" s="84"/>
      <c r="F36" s="84"/>
      <c r="G36" s="84"/>
      <c r="H36" s="84"/>
      <c r="I36" s="84"/>
      <c r="J36" s="84"/>
      <c r="K36" s="84"/>
      <c r="L36" s="84"/>
      <c r="M36" s="84"/>
      <c r="N36" s="84"/>
      <c r="O36" s="84"/>
      <c r="P36" s="442"/>
      <c r="Q36" s="84"/>
      <c r="R36" s="84"/>
      <c r="S36" s="84"/>
      <c r="T36" s="84"/>
      <c r="U36" s="84"/>
      <c r="V36" s="84"/>
      <c r="W36" s="84"/>
      <c r="X36" s="85">
        <f t="shared" si="0"/>
        <v>0</v>
      </c>
    </row>
    <row r="37" spans="1:24" ht="18" customHeight="1" x14ac:dyDescent="0.15">
      <c r="A37" s="693" t="s">
        <v>570</v>
      </c>
      <c r="B37" s="694"/>
      <c r="C37" s="84"/>
      <c r="D37" s="84"/>
      <c r="E37" s="84"/>
      <c r="F37" s="84"/>
      <c r="G37" s="84"/>
      <c r="H37" s="84"/>
      <c r="I37" s="84"/>
      <c r="J37" s="84"/>
      <c r="K37" s="84"/>
      <c r="L37" s="84"/>
      <c r="M37" s="84"/>
      <c r="N37" s="84"/>
      <c r="O37" s="84"/>
      <c r="P37" s="442"/>
      <c r="Q37" s="84"/>
      <c r="R37" s="84"/>
      <c r="S37" s="84"/>
      <c r="T37" s="84"/>
      <c r="U37" s="84"/>
      <c r="V37" s="84"/>
      <c r="W37" s="84"/>
      <c r="X37" s="85">
        <f t="shared" si="0"/>
        <v>0</v>
      </c>
    </row>
    <row r="38" spans="1:24" ht="18" customHeight="1" x14ac:dyDescent="0.15">
      <c r="A38" s="87" t="s">
        <v>571</v>
      </c>
      <c r="B38" s="489"/>
      <c r="C38" s="84"/>
      <c r="D38" s="84"/>
      <c r="E38" s="84"/>
      <c r="F38" s="84"/>
      <c r="G38" s="84"/>
      <c r="H38" s="84"/>
      <c r="I38" s="84"/>
      <c r="J38" s="84"/>
      <c r="K38" s="84"/>
      <c r="L38" s="84"/>
      <c r="M38" s="84"/>
      <c r="N38" s="84"/>
      <c r="O38" s="84"/>
      <c r="P38" s="442"/>
      <c r="Q38" s="84"/>
      <c r="R38" s="84"/>
      <c r="S38" s="84"/>
      <c r="T38" s="84"/>
      <c r="U38" s="84"/>
      <c r="V38" s="84"/>
      <c r="W38" s="84"/>
      <c r="X38" s="85">
        <f t="shared" si="0"/>
        <v>0</v>
      </c>
    </row>
    <row r="39" spans="1:24" ht="18" customHeight="1" x14ac:dyDescent="0.15">
      <c r="A39" s="87" t="s">
        <v>572</v>
      </c>
      <c r="B39" s="489"/>
      <c r="C39" s="84"/>
      <c r="D39" s="84"/>
      <c r="E39" s="84"/>
      <c r="F39" s="84"/>
      <c r="G39" s="84"/>
      <c r="H39" s="84"/>
      <c r="I39" s="84"/>
      <c r="J39" s="84"/>
      <c r="K39" s="84"/>
      <c r="L39" s="84"/>
      <c r="M39" s="84"/>
      <c r="N39" s="84"/>
      <c r="O39" s="84"/>
      <c r="P39" s="442"/>
      <c r="Q39" s="84"/>
      <c r="R39" s="84"/>
      <c r="S39" s="84"/>
      <c r="T39" s="84"/>
      <c r="U39" s="84"/>
      <c r="V39" s="84"/>
      <c r="W39" s="84"/>
      <c r="X39" s="85">
        <f t="shared" si="0"/>
        <v>0</v>
      </c>
    </row>
    <row r="40" spans="1:24" ht="18" customHeight="1" x14ac:dyDescent="0.15">
      <c r="A40" s="87" t="s">
        <v>573</v>
      </c>
      <c r="B40" s="489"/>
      <c r="C40" s="84"/>
      <c r="D40" s="84"/>
      <c r="E40" s="84"/>
      <c r="F40" s="84"/>
      <c r="G40" s="84"/>
      <c r="H40" s="84"/>
      <c r="I40" s="84"/>
      <c r="J40" s="84"/>
      <c r="K40" s="84"/>
      <c r="L40" s="84"/>
      <c r="M40" s="84"/>
      <c r="N40" s="84"/>
      <c r="O40" s="84"/>
      <c r="P40" s="442"/>
      <c r="Q40" s="84"/>
      <c r="R40" s="84"/>
      <c r="S40" s="84"/>
      <c r="T40" s="84"/>
      <c r="U40" s="84"/>
      <c r="V40" s="84"/>
      <c r="W40" s="84"/>
      <c r="X40" s="85">
        <f t="shared" si="0"/>
        <v>0</v>
      </c>
    </row>
    <row r="41" spans="1:24" ht="18" customHeight="1" x14ac:dyDescent="0.15">
      <c r="A41" s="87" t="s">
        <v>574</v>
      </c>
      <c r="B41" s="489"/>
      <c r="C41" s="84"/>
      <c r="D41" s="84"/>
      <c r="E41" s="84"/>
      <c r="F41" s="84"/>
      <c r="G41" s="84"/>
      <c r="H41" s="84"/>
      <c r="I41" s="84"/>
      <c r="J41" s="84"/>
      <c r="K41" s="84"/>
      <c r="L41" s="84"/>
      <c r="M41" s="84"/>
      <c r="N41" s="84"/>
      <c r="O41" s="84"/>
      <c r="P41" s="442"/>
      <c r="Q41" s="84"/>
      <c r="R41" s="84"/>
      <c r="S41" s="84"/>
      <c r="T41" s="84"/>
      <c r="U41" s="84"/>
      <c r="V41" s="84"/>
      <c r="W41" s="84"/>
      <c r="X41" s="85">
        <f t="shared" si="0"/>
        <v>0</v>
      </c>
    </row>
    <row r="42" spans="1:24" ht="18" customHeight="1" x14ac:dyDescent="0.15">
      <c r="A42" s="87" t="s">
        <v>575</v>
      </c>
      <c r="B42" s="489"/>
      <c r="C42" s="84"/>
      <c r="D42" s="84"/>
      <c r="E42" s="84"/>
      <c r="F42" s="84"/>
      <c r="G42" s="84"/>
      <c r="H42" s="84"/>
      <c r="I42" s="84"/>
      <c r="J42" s="84"/>
      <c r="K42" s="84"/>
      <c r="L42" s="84"/>
      <c r="M42" s="84"/>
      <c r="N42" s="84"/>
      <c r="O42" s="84"/>
      <c r="P42" s="442"/>
      <c r="Q42" s="84"/>
      <c r="R42" s="84"/>
      <c r="S42" s="84"/>
      <c r="T42" s="84"/>
      <c r="U42" s="84"/>
      <c r="V42" s="84"/>
      <c r="W42" s="84"/>
      <c r="X42" s="85">
        <f t="shared" si="0"/>
        <v>0</v>
      </c>
    </row>
    <row r="43" spans="1:24" ht="18" customHeight="1" x14ac:dyDescent="0.15">
      <c r="A43" s="87" t="s">
        <v>576</v>
      </c>
      <c r="B43" s="489"/>
      <c r="C43" s="84"/>
      <c r="D43" s="84"/>
      <c r="E43" s="84"/>
      <c r="F43" s="84"/>
      <c r="G43" s="84"/>
      <c r="H43" s="84"/>
      <c r="I43" s="84"/>
      <c r="J43" s="84"/>
      <c r="K43" s="84"/>
      <c r="L43" s="84"/>
      <c r="M43" s="84"/>
      <c r="N43" s="84"/>
      <c r="O43" s="84"/>
      <c r="P43" s="442"/>
      <c r="Q43" s="84"/>
      <c r="R43" s="84"/>
      <c r="S43" s="84"/>
      <c r="T43" s="84"/>
      <c r="U43" s="84"/>
      <c r="V43" s="84"/>
      <c r="W43" s="84"/>
      <c r="X43" s="85">
        <f t="shared" si="0"/>
        <v>0</v>
      </c>
    </row>
    <row r="44" spans="1:24" ht="18" customHeight="1" x14ac:dyDescent="0.15">
      <c r="A44" s="87" t="s">
        <v>577</v>
      </c>
      <c r="B44" s="489"/>
      <c r="C44" s="84"/>
      <c r="D44" s="84"/>
      <c r="E44" s="84"/>
      <c r="F44" s="84"/>
      <c r="G44" s="84"/>
      <c r="H44" s="84"/>
      <c r="I44" s="84"/>
      <c r="J44" s="84"/>
      <c r="K44" s="84"/>
      <c r="L44" s="84"/>
      <c r="M44" s="84"/>
      <c r="N44" s="84"/>
      <c r="O44" s="84"/>
      <c r="P44" s="442"/>
      <c r="Q44" s="84"/>
      <c r="R44" s="84"/>
      <c r="S44" s="84"/>
      <c r="T44" s="84"/>
      <c r="U44" s="84"/>
      <c r="V44" s="84"/>
      <c r="W44" s="84"/>
      <c r="X44" s="85">
        <f t="shared" si="0"/>
        <v>0</v>
      </c>
    </row>
    <row r="45" spans="1:24" ht="17.25" customHeight="1" x14ac:dyDescent="0.15">
      <c r="A45" s="88" t="s">
        <v>578</v>
      </c>
      <c r="B45" s="499"/>
      <c r="C45" s="86">
        <f>SUM(C13,C19,C20:C44)</f>
        <v>0</v>
      </c>
      <c r="D45" s="86">
        <f t="shared" ref="D45:X45" si="3">SUM(D13,D19,D20:D44)</f>
        <v>0</v>
      </c>
      <c r="E45" s="86">
        <f t="shared" si="3"/>
        <v>0</v>
      </c>
      <c r="F45" s="86">
        <f t="shared" si="3"/>
        <v>0</v>
      </c>
      <c r="G45" s="86">
        <f t="shared" si="3"/>
        <v>0</v>
      </c>
      <c r="H45" s="86">
        <f t="shared" si="3"/>
        <v>0</v>
      </c>
      <c r="I45" s="86">
        <f t="shared" si="3"/>
        <v>0</v>
      </c>
      <c r="J45" s="86">
        <f t="shared" si="3"/>
        <v>0</v>
      </c>
      <c r="K45" s="86">
        <f t="shared" si="3"/>
        <v>0</v>
      </c>
      <c r="L45" s="86">
        <f t="shared" si="3"/>
        <v>0</v>
      </c>
      <c r="M45" s="86">
        <f t="shared" si="3"/>
        <v>0</v>
      </c>
      <c r="N45" s="86">
        <f t="shared" si="3"/>
        <v>0</v>
      </c>
      <c r="O45" s="86">
        <f t="shared" si="3"/>
        <v>0</v>
      </c>
      <c r="P45" s="86">
        <f t="shared" si="3"/>
        <v>0</v>
      </c>
      <c r="Q45" s="86">
        <f t="shared" si="3"/>
        <v>0</v>
      </c>
      <c r="R45" s="86">
        <f t="shared" si="3"/>
        <v>0</v>
      </c>
      <c r="S45" s="86">
        <f t="shared" si="3"/>
        <v>0</v>
      </c>
      <c r="T45" s="86">
        <f t="shared" si="3"/>
        <v>0</v>
      </c>
      <c r="U45" s="86">
        <f t="shared" si="3"/>
        <v>0</v>
      </c>
      <c r="V45" s="86">
        <f t="shared" si="3"/>
        <v>0</v>
      </c>
      <c r="W45" s="86">
        <f t="shared" si="3"/>
        <v>0</v>
      </c>
      <c r="X45" s="86">
        <f t="shared" si="3"/>
        <v>0</v>
      </c>
    </row>
    <row r="46" spans="1:24" ht="1.5" customHeight="1" x14ac:dyDescent="0.15">
      <c r="A46" s="284"/>
      <c r="B46" s="500"/>
      <c r="C46" s="42"/>
      <c r="D46" s="42"/>
      <c r="E46" s="42"/>
      <c r="F46" s="42"/>
      <c r="G46" s="42"/>
      <c r="H46" s="42"/>
      <c r="I46" s="42"/>
      <c r="J46" s="42"/>
      <c r="K46" s="42"/>
      <c r="L46" s="42"/>
      <c r="M46" s="42"/>
      <c r="N46" s="42"/>
      <c r="O46" s="42"/>
      <c r="P46" s="42"/>
      <c r="Q46" s="42"/>
      <c r="R46" s="42"/>
      <c r="S46" s="42"/>
      <c r="T46" s="42"/>
      <c r="U46" s="42"/>
      <c r="V46" s="42"/>
      <c r="W46" s="42"/>
      <c r="X46" s="42"/>
    </row>
    <row r="47" spans="1:24" s="353" customFormat="1" ht="17.25" customHeight="1" x14ac:dyDescent="0.15">
      <c r="A47" s="392" t="s">
        <v>416</v>
      </c>
      <c r="B47" s="392"/>
      <c r="C47" s="485"/>
      <c r="D47" s="485"/>
      <c r="E47" s="485"/>
      <c r="F47" s="485"/>
      <c r="G47" s="485"/>
      <c r="H47" s="485"/>
      <c r="I47" s="485"/>
      <c r="J47" s="485"/>
      <c r="K47" s="485"/>
      <c r="L47" s="485"/>
      <c r="M47" s="485"/>
      <c r="N47" s="485"/>
      <c r="O47" s="485"/>
      <c r="P47" s="485"/>
      <c r="Q47" s="485"/>
      <c r="R47" s="485"/>
      <c r="S47" s="485"/>
      <c r="T47" s="485"/>
      <c r="U47" s="485"/>
      <c r="V47" s="485"/>
      <c r="W47" s="485"/>
      <c r="X47" s="485"/>
    </row>
    <row r="48" spans="1:24" s="353" customFormat="1" ht="13.5" x14ac:dyDescent="0.15">
      <c r="A48" s="392" t="s">
        <v>443</v>
      </c>
      <c r="B48" s="392"/>
      <c r="C48" s="485"/>
      <c r="D48" s="485"/>
      <c r="E48" s="485"/>
      <c r="F48" s="485"/>
      <c r="G48" s="485"/>
      <c r="H48" s="485"/>
      <c r="I48" s="485"/>
      <c r="J48" s="485"/>
      <c r="K48" s="485"/>
      <c r="L48" s="485"/>
      <c r="M48" s="485"/>
      <c r="N48" s="485"/>
      <c r="O48" s="485"/>
      <c r="P48" s="485"/>
      <c r="Q48" s="485"/>
      <c r="R48" s="485"/>
      <c r="S48" s="485"/>
      <c r="T48" s="485"/>
      <c r="U48" s="485"/>
      <c r="V48" s="485"/>
      <c r="W48" s="485"/>
      <c r="X48" s="485"/>
    </row>
    <row r="49" spans="1:1" x14ac:dyDescent="0.15">
      <c r="A49" s="17" t="s">
        <v>97</v>
      </c>
    </row>
  </sheetData>
  <mergeCells count="11">
    <mergeCell ref="A37:B37"/>
    <mergeCell ref="X4:X6"/>
    <mergeCell ref="A14:A19"/>
    <mergeCell ref="A23:B23"/>
    <mergeCell ref="A35:B35"/>
    <mergeCell ref="A36:B36"/>
    <mergeCell ref="A8:A13"/>
    <mergeCell ref="A4:B7"/>
    <mergeCell ref="U4:U6"/>
    <mergeCell ref="V4:V6"/>
    <mergeCell ref="W4:W6"/>
  </mergeCells>
  <phoneticPr fontId="12"/>
  <printOptions horizontalCentered="1" gridLinesSet="0"/>
  <pageMargins left="0" right="0" top="0.59055118110236227" bottom="0" header="0" footer="0"/>
  <pageSetup paperSize="9" scale="98" orientation="portrait" r:id="rId1"/>
  <headerFooter alignWithMargins="0"/>
  <ignoredErrors>
    <ignoredError sqref="X13:X1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I60"/>
  <sheetViews>
    <sheetView showGridLines="0" showZeros="0" tabSelected="1" view="pageBreakPreview" topLeftCell="A11" zoomScale="110" zoomScaleNormal="100" zoomScaleSheetLayoutView="110" workbookViewId="0">
      <selection activeCell="AC36" sqref="AC36"/>
    </sheetView>
  </sheetViews>
  <sheetFormatPr defaultColWidth="9" defaultRowHeight="11.25" x14ac:dyDescent="0.15"/>
  <cols>
    <col min="1" max="1" width="3.75" style="42" customWidth="1"/>
    <col min="2" max="2" width="4.125" style="17" customWidth="1"/>
    <col min="3" max="3" width="6.75" style="17" customWidth="1"/>
    <col min="4" max="4" width="11.75" style="17" customWidth="1"/>
    <col min="5" max="22" width="5.125" style="17" customWidth="1"/>
    <col min="23" max="23" width="3.75" style="17" customWidth="1"/>
    <col min="24" max="34" width="5.125" style="17" customWidth="1"/>
    <col min="35" max="16384" width="9" style="17"/>
  </cols>
  <sheetData>
    <row r="1" spans="1:35" s="45" customFormat="1" ht="17.25" x14ac:dyDescent="0.15">
      <c r="A1" s="586"/>
      <c r="B1" s="7"/>
      <c r="C1" s="179" t="s">
        <v>619</v>
      </c>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7"/>
      <c r="AG1" s="7"/>
      <c r="AH1" s="7"/>
    </row>
    <row r="2" spans="1:35" s="292" customFormat="1" ht="15" customHeight="1" x14ac:dyDescent="0.15">
      <c r="A2" s="99">
        <v>0</v>
      </c>
      <c r="B2" s="285"/>
      <c r="C2" s="15"/>
      <c r="D2" s="285"/>
      <c r="E2" s="286"/>
      <c r="F2" s="285"/>
      <c r="G2" s="285"/>
      <c r="H2" s="285"/>
      <c r="I2" s="285"/>
      <c r="J2" s="285"/>
      <c r="K2" s="285"/>
      <c r="L2" s="285"/>
      <c r="M2" s="285"/>
      <c r="N2" s="285"/>
      <c r="O2" s="279"/>
      <c r="P2" s="279"/>
      <c r="Q2" s="287"/>
      <c r="R2" s="396"/>
      <c r="S2" s="288" t="s">
        <v>198</v>
      </c>
      <c r="T2" s="285"/>
      <c r="U2" s="285"/>
      <c r="V2" s="285"/>
      <c r="W2" s="289"/>
      <c r="X2" s="289"/>
      <c r="Y2" s="289"/>
      <c r="Z2" s="99"/>
      <c r="AA2" s="99"/>
      <c r="AB2" s="290" t="s">
        <v>1</v>
      </c>
      <c r="AC2" s="290"/>
      <c r="AD2" s="395"/>
      <c r="AE2" s="291"/>
      <c r="AF2" s="291"/>
      <c r="AG2" s="291"/>
      <c r="AH2" s="291"/>
    </row>
    <row r="3" spans="1:35" ht="5.0999999999999996" customHeight="1" x14ac:dyDescent="0.15">
      <c r="A3" s="97"/>
      <c r="B3" s="6"/>
      <c r="C3" s="503"/>
      <c r="D3" s="6"/>
      <c r="E3" s="6"/>
      <c r="F3" s="6"/>
      <c r="G3" s="6"/>
      <c r="H3" s="6"/>
      <c r="I3" s="6"/>
      <c r="J3" s="6"/>
      <c r="K3" s="6"/>
      <c r="L3" s="6"/>
      <c r="M3" s="6"/>
      <c r="N3" s="494"/>
      <c r="O3" s="46"/>
      <c r="P3" s="46"/>
      <c r="Q3" s="46"/>
      <c r="R3" s="6"/>
      <c r="S3" s="6"/>
      <c r="T3" s="6"/>
      <c r="U3" s="6"/>
      <c r="V3" s="99"/>
      <c r="W3" s="99"/>
      <c r="X3" s="97"/>
      <c r="Y3" s="504"/>
      <c r="Z3" s="97"/>
      <c r="AA3" s="97"/>
      <c r="AB3" s="97"/>
      <c r="AC3" s="97"/>
      <c r="AD3" s="97"/>
      <c r="AE3" s="6"/>
      <c r="AF3" s="6"/>
      <c r="AG3" s="6"/>
      <c r="AH3" s="6"/>
    </row>
    <row r="4" spans="1:35" s="264" customFormat="1" ht="15" customHeight="1" x14ac:dyDescent="0.15">
      <c r="A4" s="679" t="s">
        <v>375</v>
      </c>
      <c r="B4" s="710"/>
      <c r="C4" s="710"/>
      <c r="D4" s="680"/>
      <c r="E4" s="713" t="s">
        <v>295</v>
      </c>
      <c r="F4" s="713" t="s">
        <v>201</v>
      </c>
      <c r="G4" s="5" t="s">
        <v>296</v>
      </c>
      <c r="H4" s="4"/>
      <c r="I4" s="4"/>
      <c r="J4" s="4"/>
      <c r="K4" s="4"/>
      <c r="L4" s="4"/>
      <c r="M4" s="4"/>
      <c r="N4" s="4"/>
      <c r="O4" s="4"/>
      <c r="P4" s="4"/>
      <c r="Q4" s="4"/>
      <c r="R4" s="4"/>
      <c r="S4" s="4"/>
      <c r="T4" s="4"/>
      <c r="U4" s="4"/>
      <c r="V4" s="4"/>
      <c r="W4" s="4"/>
      <c r="X4" s="4"/>
      <c r="Y4" s="4"/>
      <c r="Z4" s="4"/>
      <c r="AA4" s="4"/>
      <c r="AB4" s="4"/>
      <c r="AC4" s="696" t="s">
        <v>194</v>
      </c>
      <c r="AD4" s="293" t="s">
        <v>297</v>
      </c>
      <c r="AE4" s="4"/>
      <c r="AF4" s="4"/>
      <c r="AG4" s="4"/>
      <c r="AH4" s="294"/>
    </row>
    <row r="5" spans="1:35" s="45" customFormat="1" ht="15" customHeight="1" x14ac:dyDescent="0.15">
      <c r="A5" s="681"/>
      <c r="B5" s="711"/>
      <c r="C5" s="711"/>
      <c r="D5" s="682"/>
      <c r="E5" s="714"/>
      <c r="F5" s="714"/>
      <c r="G5" s="54" t="s">
        <v>8</v>
      </c>
      <c r="H5" s="54"/>
      <c r="I5" s="54" t="s">
        <v>9</v>
      </c>
      <c r="J5" s="54"/>
      <c r="K5" s="54" t="s">
        <v>455</v>
      </c>
      <c r="L5" s="54"/>
      <c r="M5" s="54"/>
      <c r="N5" s="54"/>
      <c r="O5" s="54"/>
      <c r="P5" s="54"/>
      <c r="Q5" s="54"/>
      <c r="R5" s="54" t="s">
        <v>73</v>
      </c>
      <c r="S5" s="54"/>
      <c r="T5" s="54"/>
      <c r="U5" s="54" t="s">
        <v>74</v>
      </c>
      <c r="V5" s="54"/>
      <c r="W5" s="54"/>
      <c r="X5" s="54" t="s">
        <v>75</v>
      </c>
      <c r="Y5" s="265"/>
      <c r="Z5" s="295"/>
      <c r="AA5" s="295"/>
      <c r="AB5" s="560"/>
      <c r="AC5" s="697"/>
      <c r="AD5" s="296"/>
      <c r="AE5" s="559"/>
      <c r="AF5" s="56"/>
      <c r="AG5" s="56"/>
      <c r="AH5" s="263"/>
    </row>
    <row r="6" spans="1:35" s="45" customFormat="1" ht="3" customHeight="1" x14ac:dyDescent="0.15">
      <c r="A6" s="681"/>
      <c r="B6" s="711"/>
      <c r="C6" s="711"/>
      <c r="D6" s="682"/>
      <c r="E6" s="714"/>
      <c r="F6" s="714"/>
      <c r="G6" s="186"/>
      <c r="H6" s="186"/>
      <c r="I6" s="186"/>
      <c r="J6" s="186"/>
      <c r="K6" s="186"/>
      <c r="L6" s="186"/>
      <c r="M6" s="186"/>
      <c r="N6" s="186"/>
      <c r="O6" s="186"/>
      <c r="P6" s="186"/>
      <c r="Q6" s="186"/>
      <c r="R6" s="186"/>
      <c r="S6" s="186"/>
      <c r="T6" s="186"/>
      <c r="U6" s="186"/>
      <c r="V6" s="186"/>
      <c r="W6" s="186"/>
      <c r="X6" s="186"/>
      <c r="Y6" s="186"/>
      <c r="Z6" s="297"/>
      <c r="AA6" s="297"/>
      <c r="AB6" s="56"/>
      <c r="AC6" s="697"/>
      <c r="AD6" s="298"/>
      <c r="AE6" s="56"/>
      <c r="AF6" s="56"/>
      <c r="AG6" s="56"/>
      <c r="AH6" s="263"/>
    </row>
    <row r="7" spans="1:35" ht="99.95" customHeight="1" x14ac:dyDescent="0.15">
      <c r="A7" s="681"/>
      <c r="B7" s="711"/>
      <c r="C7" s="711"/>
      <c r="D7" s="682"/>
      <c r="E7" s="714"/>
      <c r="F7" s="714"/>
      <c r="G7" s="556" t="s">
        <v>10</v>
      </c>
      <c r="H7" s="556" t="s">
        <v>579</v>
      </c>
      <c r="I7" s="556" t="s">
        <v>12</v>
      </c>
      <c r="J7" s="556" t="s">
        <v>13</v>
      </c>
      <c r="K7" s="556" t="s">
        <v>298</v>
      </c>
      <c r="L7" s="124" t="s">
        <v>76</v>
      </c>
      <c r="M7" s="124" t="s">
        <v>77</v>
      </c>
      <c r="N7" s="556" t="s">
        <v>15</v>
      </c>
      <c r="O7" s="556" t="s">
        <v>16</v>
      </c>
      <c r="P7" s="556" t="s">
        <v>281</v>
      </c>
      <c r="Q7" s="556" t="s">
        <v>78</v>
      </c>
      <c r="R7" s="556" t="s">
        <v>79</v>
      </c>
      <c r="S7" s="556" t="s">
        <v>80</v>
      </c>
      <c r="T7" s="556" t="s">
        <v>435</v>
      </c>
      <c r="U7" s="556" t="s">
        <v>81</v>
      </c>
      <c r="V7" s="556" t="s">
        <v>82</v>
      </c>
      <c r="W7" s="460" t="s">
        <v>299</v>
      </c>
      <c r="X7" s="556" t="s">
        <v>83</v>
      </c>
      <c r="Y7" s="556" t="s">
        <v>84</v>
      </c>
      <c r="Z7" s="556" t="s">
        <v>434</v>
      </c>
      <c r="AA7" s="556" t="s">
        <v>19</v>
      </c>
      <c r="AB7" s="556" t="s">
        <v>300</v>
      </c>
      <c r="AC7" s="551"/>
      <c r="AD7" s="553" t="s">
        <v>580</v>
      </c>
      <c r="AE7" s="556" t="s">
        <v>581</v>
      </c>
      <c r="AF7" s="119" t="s">
        <v>582</v>
      </c>
      <c r="AG7" s="400" t="s">
        <v>583</v>
      </c>
      <c r="AH7" s="550" t="s">
        <v>584</v>
      </c>
    </row>
    <row r="8" spans="1:35" ht="3" customHeight="1" x14ac:dyDescent="0.15">
      <c r="A8" s="683"/>
      <c r="B8" s="712"/>
      <c r="C8" s="712"/>
      <c r="D8" s="684"/>
      <c r="E8" s="91"/>
      <c r="F8" s="91"/>
      <c r="G8" s="91"/>
      <c r="H8" s="91"/>
      <c r="I8" s="91"/>
      <c r="J8" s="91"/>
      <c r="K8" s="91"/>
      <c r="L8" s="92"/>
      <c r="M8" s="92"/>
      <c r="N8" s="91"/>
      <c r="O8" s="91"/>
      <c r="P8" s="91"/>
      <c r="Q8" s="91"/>
      <c r="R8" s="91"/>
      <c r="S8" s="91"/>
      <c r="T8" s="91"/>
      <c r="U8" s="91"/>
      <c r="V8" s="91"/>
      <c r="W8" s="91"/>
      <c r="X8" s="91"/>
      <c r="Y8" s="91"/>
      <c r="Z8" s="91"/>
      <c r="AA8" s="91"/>
      <c r="AB8" s="91"/>
      <c r="AC8" s="510"/>
      <c r="AD8" s="300"/>
      <c r="AE8" s="299"/>
      <c r="AF8" s="299"/>
      <c r="AG8" s="299"/>
      <c r="AH8" s="301"/>
      <c r="AI8" s="42"/>
    </row>
    <row r="9" spans="1:35" ht="15" customHeight="1" thickBot="1" x14ac:dyDescent="0.2">
      <c r="A9" s="302" t="s">
        <v>301</v>
      </c>
      <c r="B9" s="303"/>
      <c r="C9" s="303"/>
      <c r="D9" s="303"/>
      <c r="E9" s="304">
        <f>SUM(E10+E36)</f>
        <v>0</v>
      </c>
      <c r="F9" s="402"/>
      <c r="G9" s="304">
        <f>G10+G36</f>
        <v>0</v>
      </c>
      <c r="H9" s="304">
        <f t="shared" ref="H9:AA9" si="0">H10+H36</f>
        <v>0</v>
      </c>
      <c r="I9" s="304">
        <f t="shared" si="0"/>
        <v>0</v>
      </c>
      <c r="J9" s="304">
        <f t="shared" si="0"/>
        <v>0</v>
      </c>
      <c r="K9" s="304">
        <f t="shared" si="0"/>
        <v>0</v>
      </c>
      <c r="L9" s="304">
        <f t="shared" si="0"/>
        <v>0</v>
      </c>
      <c r="M9" s="304">
        <f t="shared" si="0"/>
        <v>0</v>
      </c>
      <c r="N9" s="304">
        <f t="shared" si="0"/>
        <v>0</v>
      </c>
      <c r="O9" s="304">
        <f t="shared" si="0"/>
        <v>0</v>
      </c>
      <c r="P9" s="304">
        <f t="shared" si="0"/>
        <v>0</v>
      </c>
      <c r="Q9" s="304">
        <f t="shared" si="0"/>
        <v>0</v>
      </c>
      <c r="R9" s="304">
        <f t="shared" si="0"/>
        <v>0</v>
      </c>
      <c r="S9" s="304">
        <f t="shared" si="0"/>
        <v>0</v>
      </c>
      <c r="T9" s="304">
        <f t="shared" si="0"/>
        <v>0</v>
      </c>
      <c r="U9" s="304">
        <f t="shared" si="0"/>
        <v>0</v>
      </c>
      <c r="V9" s="304">
        <f t="shared" si="0"/>
        <v>0</v>
      </c>
      <c r="W9" s="304">
        <f t="shared" si="0"/>
        <v>0</v>
      </c>
      <c r="X9" s="304">
        <f t="shared" si="0"/>
        <v>0</v>
      </c>
      <c r="Y9" s="304">
        <f t="shared" si="0"/>
        <v>0</v>
      </c>
      <c r="Z9" s="304">
        <f t="shared" si="0"/>
        <v>0</v>
      </c>
      <c r="AA9" s="304">
        <f t="shared" si="0"/>
        <v>0</v>
      </c>
      <c r="AB9" s="304">
        <f>AB10+AB36</f>
        <v>0</v>
      </c>
      <c r="AC9" s="304">
        <f>SUM(G9:AB9)</f>
        <v>0</v>
      </c>
      <c r="AD9" s="305">
        <f>AD10+AD36</f>
        <v>0</v>
      </c>
      <c r="AE9" s="304">
        <f t="shared" ref="AE9:AH9" si="1">AE10+AE36</f>
        <v>0</v>
      </c>
      <c r="AF9" s="304">
        <f t="shared" si="1"/>
        <v>0</v>
      </c>
      <c r="AG9" s="304">
        <f t="shared" si="1"/>
        <v>0</v>
      </c>
      <c r="AH9" s="306">
        <f t="shared" si="1"/>
        <v>0</v>
      </c>
    </row>
    <row r="10" spans="1:35" ht="15" customHeight="1" thickTop="1" x14ac:dyDescent="0.15">
      <c r="A10" s="698" t="s">
        <v>302</v>
      </c>
      <c r="B10" s="67" t="s">
        <v>303</v>
      </c>
      <c r="C10" s="266"/>
      <c r="D10" s="266"/>
      <c r="E10" s="308">
        <f>SUM(E12:E25)</f>
        <v>0</v>
      </c>
      <c r="F10" s="308">
        <f>IF(ISERROR((E10/E$9)*100), ,(E10/E$9)*100)</f>
        <v>0</v>
      </c>
      <c r="G10" s="308">
        <f>SUM(G12:G25)</f>
        <v>0</v>
      </c>
      <c r="H10" s="308">
        <f>SUM(H12:H25)</f>
        <v>0</v>
      </c>
      <c r="I10" s="308">
        <f>SUM(I12:I25)</f>
        <v>0</v>
      </c>
      <c r="J10" s="308">
        <f>SUM(J12:J25)</f>
        <v>0</v>
      </c>
      <c r="K10" s="308">
        <f t="shared" ref="K10:AB10" si="2">SUM(K12:K25)</f>
        <v>0</v>
      </c>
      <c r="L10" s="308">
        <f t="shared" si="2"/>
        <v>0</v>
      </c>
      <c r="M10" s="308">
        <f t="shared" si="2"/>
        <v>0</v>
      </c>
      <c r="N10" s="308">
        <f t="shared" si="2"/>
        <v>0</v>
      </c>
      <c r="O10" s="308">
        <f t="shared" si="2"/>
        <v>0</v>
      </c>
      <c r="P10" s="308">
        <f t="shared" si="2"/>
        <v>0</v>
      </c>
      <c r="Q10" s="308">
        <f t="shared" si="2"/>
        <v>0</v>
      </c>
      <c r="R10" s="308">
        <f t="shared" si="2"/>
        <v>0</v>
      </c>
      <c r="S10" s="308">
        <f t="shared" si="2"/>
        <v>0</v>
      </c>
      <c r="T10" s="308">
        <f t="shared" si="2"/>
        <v>0</v>
      </c>
      <c r="U10" s="308">
        <f t="shared" si="2"/>
        <v>0</v>
      </c>
      <c r="V10" s="308">
        <f t="shared" si="2"/>
        <v>0</v>
      </c>
      <c r="W10" s="308">
        <f t="shared" si="2"/>
        <v>0</v>
      </c>
      <c r="X10" s="308">
        <f t="shared" si="2"/>
        <v>0</v>
      </c>
      <c r="Y10" s="308">
        <f t="shared" si="2"/>
        <v>0</v>
      </c>
      <c r="Z10" s="308">
        <f t="shared" si="2"/>
        <v>0</v>
      </c>
      <c r="AA10" s="308">
        <f>SUM(AA12:AA25)</f>
        <v>0</v>
      </c>
      <c r="AB10" s="308">
        <f t="shared" si="2"/>
        <v>0</v>
      </c>
      <c r="AC10" s="511">
        <f>SUM(G10:AB10)</f>
        <v>0</v>
      </c>
      <c r="AD10" s="309">
        <f>SUM(AD12:AD25)</f>
        <v>0</v>
      </c>
      <c r="AE10" s="308">
        <f t="shared" ref="AE10:AH10" si="3">SUM(AE12:AE25)</f>
        <v>0</v>
      </c>
      <c r="AF10" s="308">
        <f t="shared" si="3"/>
        <v>0</v>
      </c>
      <c r="AG10" s="308">
        <f t="shared" si="3"/>
        <v>0</v>
      </c>
      <c r="AH10" s="308">
        <f t="shared" si="3"/>
        <v>0</v>
      </c>
    </row>
    <row r="11" spans="1:35" ht="15" customHeight="1" thickBot="1" x14ac:dyDescent="0.2">
      <c r="A11" s="649"/>
      <c r="B11" s="302" t="s">
        <v>304</v>
      </c>
      <c r="C11" s="303"/>
      <c r="D11" s="303"/>
      <c r="E11" s="304">
        <f>SUM(F12:F25)</f>
        <v>0</v>
      </c>
      <c r="F11" s="402"/>
      <c r="G11" s="310">
        <f>IF(ISERROR((G10/$E10)*100), ,(G10/$E10)*100)</f>
        <v>0</v>
      </c>
      <c r="H11" s="310">
        <f t="shared" ref="H11:W11" si="4">IF(ISERROR((H10/$E10)*100), ,(H10/$E10)*100)</f>
        <v>0</v>
      </c>
      <c r="I11" s="310">
        <f t="shared" si="4"/>
        <v>0</v>
      </c>
      <c r="J11" s="310">
        <f t="shared" si="4"/>
        <v>0</v>
      </c>
      <c r="K11" s="310">
        <f t="shared" si="4"/>
        <v>0</v>
      </c>
      <c r="L11" s="310">
        <f t="shared" si="4"/>
        <v>0</v>
      </c>
      <c r="M11" s="310">
        <f t="shared" si="4"/>
        <v>0</v>
      </c>
      <c r="N11" s="310">
        <f t="shared" si="4"/>
        <v>0</v>
      </c>
      <c r="O11" s="310">
        <f t="shared" si="4"/>
        <v>0</v>
      </c>
      <c r="P11" s="310">
        <f t="shared" si="4"/>
        <v>0</v>
      </c>
      <c r="Q11" s="310">
        <f t="shared" si="4"/>
        <v>0</v>
      </c>
      <c r="R11" s="310">
        <f t="shared" si="4"/>
        <v>0</v>
      </c>
      <c r="S11" s="310">
        <f t="shared" si="4"/>
        <v>0</v>
      </c>
      <c r="T11" s="310">
        <f t="shared" si="4"/>
        <v>0</v>
      </c>
      <c r="U11" s="310">
        <f t="shared" si="4"/>
        <v>0</v>
      </c>
      <c r="V11" s="310">
        <f t="shared" si="4"/>
        <v>0</v>
      </c>
      <c r="W11" s="461">
        <f t="shared" si="4"/>
        <v>0</v>
      </c>
      <c r="X11" s="310">
        <f t="shared" ref="X11:AB11" si="5">IF(ISERROR((X10/$E10)*100), ,(X10/$E10)*100)</f>
        <v>0</v>
      </c>
      <c r="Y11" s="310">
        <f t="shared" si="5"/>
        <v>0</v>
      </c>
      <c r="Z11" s="310">
        <f t="shared" si="5"/>
        <v>0</v>
      </c>
      <c r="AA11" s="310">
        <f t="shared" si="5"/>
        <v>0</v>
      </c>
      <c r="AB11" s="476">
        <f t="shared" si="5"/>
        <v>0</v>
      </c>
      <c r="AC11" s="512">
        <f>SUM(G11:AB11)</f>
        <v>0</v>
      </c>
      <c r="AD11" s="311">
        <f>IF(ISERROR((AD10/$AC10)*100), ,(AD10/$AC10)*100)</f>
        <v>0</v>
      </c>
      <c r="AE11" s="310">
        <f t="shared" ref="AE11:AH11" si="6">IF(ISERROR((AE10/$AC10)*100), ,(AE10/$AC10)*100)</f>
        <v>0</v>
      </c>
      <c r="AF11" s="310">
        <f t="shared" si="6"/>
        <v>0</v>
      </c>
      <c r="AG11" s="310">
        <f t="shared" si="6"/>
        <v>0</v>
      </c>
      <c r="AH11" s="310">
        <f t="shared" si="6"/>
        <v>0</v>
      </c>
    </row>
    <row r="12" spans="1:35" ht="15" customHeight="1" thickTop="1" x14ac:dyDescent="0.15">
      <c r="A12" s="649"/>
      <c r="B12" s="700" t="s">
        <v>369</v>
      </c>
      <c r="C12" s="703" t="s">
        <v>306</v>
      </c>
      <c r="D12" s="60" t="s">
        <v>305</v>
      </c>
      <c r="E12" s="191">
        <f>SUM(G12:AB12)</f>
        <v>0</v>
      </c>
      <c r="F12" s="312">
        <f>IF(ISERROR((E12/E$10)*100), ,(E12/E$10)*100)</f>
        <v>0</v>
      </c>
      <c r="G12" s="191"/>
      <c r="H12" s="191"/>
      <c r="I12" s="191"/>
      <c r="J12" s="191"/>
      <c r="K12" s="191"/>
      <c r="L12" s="191"/>
      <c r="M12" s="191"/>
      <c r="N12" s="191"/>
      <c r="O12" s="191"/>
      <c r="P12" s="191"/>
      <c r="Q12" s="191"/>
      <c r="R12" s="191"/>
      <c r="S12" s="191"/>
      <c r="T12" s="191"/>
      <c r="U12" s="191"/>
      <c r="V12" s="191"/>
      <c r="W12" s="462"/>
      <c r="X12" s="191"/>
      <c r="Y12" s="191"/>
      <c r="Z12" s="191"/>
      <c r="AA12" s="191"/>
      <c r="AB12" s="191"/>
      <c r="AC12" s="513">
        <f>SUM(G12:AB12)</f>
        <v>0</v>
      </c>
      <c r="AD12" s="313"/>
      <c r="AE12" s="191"/>
      <c r="AF12" s="191"/>
      <c r="AG12" s="191"/>
      <c r="AH12" s="314"/>
    </row>
    <row r="13" spans="1:35" ht="14.25" customHeight="1" x14ac:dyDescent="0.15">
      <c r="A13" s="649"/>
      <c r="B13" s="701"/>
      <c r="C13" s="670"/>
      <c r="D13" s="401" t="s">
        <v>307</v>
      </c>
      <c r="E13" s="308">
        <f>SUM(G13:AB13)</f>
        <v>0</v>
      </c>
      <c r="F13" s="315">
        <f t="shared" ref="F13:F35" si="7">IF(ISERROR((E13/E$10)*100), ,(E13/E$10)*100)</f>
        <v>0</v>
      </c>
      <c r="G13" s="191"/>
      <c r="H13" s="191"/>
      <c r="I13" s="191"/>
      <c r="J13" s="191"/>
      <c r="K13" s="191"/>
      <c r="L13" s="191"/>
      <c r="M13" s="191"/>
      <c r="N13" s="191"/>
      <c r="O13" s="191"/>
      <c r="P13" s="191"/>
      <c r="Q13" s="191"/>
      <c r="R13" s="191"/>
      <c r="S13" s="191"/>
      <c r="T13" s="191"/>
      <c r="U13" s="191"/>
      <c r="V13" s="191"/>
      <c r="W13" s="462"/>
      <c r="X13" s="191"/>
      <c r="Y13" s="191"/>
      <c r="Z13" s="191"/>
      <c r="AA13" s="191"/>
      <c r="AB13" s="191"/>
      <c r="AC13" s="513">
        <f>SUM(G13:AB13)</f>
        <v>0</v>
      </c>
      <c r="AD13" s="316"/>
      <c r="AE13" s="191"/>
      <c r="AF13" s="191"/>
      <c r="AG13" s="191"/>
      <c r="AH13" s="314"/>
    </row>
    <row r="14" spans="1:35" ht="14.25" customHeight="1" x14ac:dyDescent="0.15">
      <c r="A14" s="649"/>
      <c r="B14" s="701"/>
      <c r="C14" s="670"/>
      <c r="D14" s="60" t="s">
        <v>308</v>
      </c>
      <c r="E14" s="308">
        <f t="shared" ref="E14:E23" si="8">SUM(G14:AB14)</f>
        <v>0</v>
      </c>
      <c r="F14" s="317">
        <f t="shared" si="7"/>
        <v>0</v>
      </c>
      <c r="G14" s="191"/>
      <c r="H14" s="191"/>
      <c r="I14" s="191"/>
      <c r="J14" s="191"/>
      <c r="K14" s="191"/>
      <c r="L14" s="191"/>
      <c r="M14" s="191"/>
      <c r="N14" s="191"/>
      <c r="O14" s="191"/>
      <c r="P14" s="191"/>
      <c r="Q14" s="191"/>
      <c r="R14" s="191"/>
      <c r="S14" s="191"/>
      <c r="T14" s="191"/>
      <c r="U14" s="191"/>
      <c r="V14" s="191"/>
      <c r="W14" s="462"/>
      <c r="X14" s="191"/>
      <c r="Y14" s="191"/>
      <c r="Z14" s="191"/>
      <c r="AA14" s="191"/>
      <c r="AB14" s="191"/>
      <c r="AC14" s="513">
        <f t="shared" ref="AC14:AC51" si="9">SUM(G14:AB14)</f>
        <v>0</v>
      </c>
      <c r="AD14" s="318"/>
      <c r="AE14" s="191"/>
      <c r="AF14" s="191"/>
      <c r="AG14" s="191"/>
      <c r="AH14" s="314"/>
    </row>
    <row r="15" spans="1:35" ht="14.25" customHeight="1" x14ac:dyDescent="0.15">
      <c r="A15" s="649"/>
      <c r="B15" s="701"/>
      <c r="C15" s="671"/>
      <c r="D15" s="60" t="s">
        <v>309</v>
      </c>
      <c r="E15" s="308">
        <f t="shared" si="8"/>
        <v>0</v>
      </c>
      <c r="F15" s="317">
        <f>IF(ISERROR((E15/E$10)*100), ,(E15/E$10)*100)</f>
        <v>0</v>
      </c>
      <c r="G15" s="191"/>
      <c r="H15" s="191"/>
      <c r="I15" s="191"/>
      <c r="J15" s="191"/>
      <c r="K15" s="191"/>
      <c r="L15" s="191"/>
      <c r="M15" s="191"/>
      <c r="N15" s="191"/>
      <c r="O15" s="191"/>
      <c r="P15" s="191"/>
      <c r="Q15" s="191"/>
      <c r="R15" s="191"/>
      <c r="S15" s="191"/>
      <c r="T15" s="191"/>
      <c r="U15" s="191"/>
      <c r="V15" s="191"/>
      <c r="W15" s="462"/>
      <c r="X15" s="191"/>
      <c r="Y15" s="191"/>
      <c r="Z15" s="191"/>
      <c r="AA15" s="191"/>
      <c r="AB15" s="191"/>
      <c r="AC15" s="513">
        <f t="shared" si="9"/>
        <v>0</v>
      </c>
      <c r="AD15" s="318"/>
      <c r="AE15" s="191"/>
      <c r="AF15" s="191"/>
      <c r="AG15" s="191"/>
      <c r="AH15" s="314"/>
    </row>
    <row r="16" spans="1:35" ht="14.25" customHeight="1" x14ac:dyDescent="0.15">
      <c r="A16" s="649"/>
      <c r="B16" s="701"/>
      <c r="C16" s="704" t="s">
        <v>425</v>
      </c>
      <c r="D16" s="705"/>
      <c r="E16" s="308">
        <f t="shared" si="8"/>
        <v>0</v>
      </c>
      <c r="F16" s="317">
        <f>IF(ISERROR((E16/E$10)*100), ,(E16/E$10)*100)</f>
        <v>0</v>
      </c>
      <c r="G16" s="191"/>
      <c r="H16" s="191"/>
      <c r="I16" s="191"/>
      <c r="J16" s="191"/>
      <c r="K16" s="191"/>
      <c r="L16" s="191"/>
      <c r="M16" s="191"/>
      <c r="N16" s="191"/>
      <c r="O16" s="191"/>
      <c r="P16" s="191"/>
      <c r="Q16" s="191"/>
      <c r="R16" s="191"/>
      <c r="S16" s="191"/>
      <c r="T16" s="191"/>
      <c r="U16" s="191"/>
      <c r="V16" s="191"/>
      <c r="W16" s="462"/>
      <c r="X16" s="191"/>
      <c r="Y16" s="191"/>
      <c r="Z16" s="191"/>
      <c r="AA16" s="191"/>
      <c r="AB16" s="191"/>
      <c r="AC16" s="513">
        <f t="shared" si="9"/>
        <v>0</v>
      </c>
      <c r="AD16" s="318"/>
      <c r="AE16" s="191"/>
      <c r="AF16" s="191"/>
      <c r="AG16" s="191"/>
      <c r="AH16" s="314"/>
    </row>
    <row r="17" spans="1:34" ht="14.25" customHeight="1" x14ac:dyDescent="0.15">
      <c r="A17" s="649"/>
      <c r="B17" s="701"/>
      <c r="C17" s="706" t="s">
        <v>310</v>
      </c>
      <c r="D17" s="319" t="s">
        <v>311</v>
      </c>
      <c r="E17" s="308">
        <f t="shared" si="8"/>
        <v>0</v>
      </c>
      <c r="F17" s="317">
        <f t="shared" si="7"/>
        <v>0</v>
      </c>
      <c r="G17" s="191"/>
      <c r="H17" s="191"/>
      <c r="I17" s="191"/>
      <c r="J17" s="191"/>
      <c r="K17" s="191"/>
      <c r="L17" s="191"/>
      <c r="M17" s="191"/>
      <c r="N17" s="191"/>
      <c r="O17" s="191"/>
      <c r="P17" s="191"/>
      <c r="Q17" s="191"/>
      <c r="R17" s="191"/>
      <c r="S17" s="191"/>
      <c r="T17" s="191"/>
      <c r="U17" s="191"/>
      <c r="V17" s="191"/>
      <c r="W17" s="462"/>
      <c r="X17" s="191"/>
      <c r="Y17" s="191"/>
      <c r="Z17" s="191"/>
      <c r="AA17" s="191"/>
      <c r="AB17" s="191"/>
      <c r="AC17" s="513">
        <f t="shared" si="9"/>
        <v>0</v>
      </c>
      <c r="AD17" s="318"/>
      <c r="AE17" s="191"/>
      <c r="AF17" s="191"/>
      <c r="AG17" s="191"/>
      <c r="AH17" s="314"/>
    </row>
    <row r="18" spans="1:34" ht="14.25" customHeight="1" x14ac:dyDescent="0.15">
      <c r="A18" s="649"/>
      <c r="B18" s="701"/>
      <c r="C18" s="671"/>
      <c r="D18" s="319" t="s">
        <v>312</v>
      </c>
      <c r="E18" s="308">
        <f t="shared" si="8"/>
        <v>0</v>
      </c>
      <c r="F18" s="317">
        <f>IF(ISERROR((E18/E$10)*100), ,(E18/E$10)*100)</f>
        <v>0</v>
      </c>
      <c r="G18" s="191"/>
      <c r="H18" s="191"/>
      <c r="I18" s="191"/>
      <c r="J18" s="191"/>
      <c r="K18" s="191"/>
      <c r="L18" s="191"/>
      <c r="M18" s="191"/>
      <c r="N18" s="191"/>
      <c r="O18" s="191"/>
      <c r="P18" s="191"/>
      <c r="Q18" s="191"/>
      <c r="R18" s="191"/>
      <c r="S18" s="191"/>
      <c r="T18" s="191"/>
      <c r="U18" s="191"/>
      <c r="V18" s="191"/>
      <c r="W18" s="462"/>
      <c r="X18" s="191"/>
      <c r="Y18" s="191"/>
      <c r="Z18" s="191"/>
      <c r="AA18" s="191"/>
      <c r="AB18" s="191"/>
      <c r="AC18" s="513">
        <f t="shared" si="9"/>
        <v>0</v>
      </c>
      <c r="AD18" s="318"/>
      <c r="AE18" s="191"/>
      <c r="AF18" s="191"/>
      <c r="AG18" s="191"/>
      <c r="AH18" s="314"/>
    </row>
    <row r="19" spans="1:34" ht="14.25" customHeight="1" x14ac:dyDescent="0.15">
      <c r="A19" s="649"/>
      <c r="B19" s="701"/>
      <c r="C19" s="65" t="s">
        <v>313</v>
      </c>
      <c r="D19" s="278"/>
      <c r="E19" s="308">
        <f t="shared" si="8"/>
        <v>0</v>
      </c>
      <c r="F19" s="317">
        <f t="shared" si="7"/>
        <v>0</v>
      </c>
      <c r="G19" s="191"/>
      <c r="H19" s="191"/>
      <c r="I19" s="191"/>
      <c r="J19" s="191"/>
      <c r="K19" s="191"/>
      <c r="L19" s="191"/>
      <c r="M19" s="191"/>
      <c r="N19" s="191"/>
      <c r="O19" s="191"/>
      <c r="P19" s="191"/>
      <c r="Q19" s="191"/>
      <c r="R19" s="191"/>
      <c r="S19" s="191"/>
      <c r="T19" s="191"/>
      <c r="U19" s="191"/>
      <c r="V19" s="191"/>
      <c r="W19" s="462"/>
      <c r="X19" s="191"/>
      <c r="Y19" s="191"/>
      <c r="Z19" s="191"/>
      <c r="AA19" s="191"/>
      <c r="AB19" s="191"/>
      <c r="AC19" s="513">
        <f t="shared" si="9"/>
        <v>0</v>
      </c>
      <c r="AD19" s="318"/>
      <c r="AE19" s="191"/>
      <c r="AF19" s="191"/>
      <c r="AG19" s="191"/>
      <c r="AH19" s="314"/>
    </row>
    <row r="20" spans="1:34" ht="15" customHeight="1" x14ac:dyDescent="0.15">
      <c r="A20" s="649"/>
      <c r="B20" s="701"/>
      <c r="C20" s="707" t="s">
        <v>373</v>
      </c>
      <c r="D20" s="320" t="s">
        <v>311</v>
      </c>
      <c r="E20" s="308">
        <f t="shared" si="8"/>
        <v>0</v>
      </c>
      <c r="F20" s="317">
        <f t="shared" si="7"/>
        <v>0</v>
      </c>
      <c r="G20" s="191"/>
      <c r="H20" s="191"/>
      <c r="I20" s="191"/>
      <c r="J20" s="191"/>
      <c r="K20" s="191"/>
      <c r="L20" s="191"/>
      <c r="M20" s="191"/>
      <c r="N20" s="191"/>
      <c r="O20" s="191"/>
      <c r="P20" s="191"/>
      <c r="Q20" s="191"/>
      <c r="R20" s="191"/>
      <c r="S20" s="191"/>
      <c r="T20" s="191"/>
      <c r="U20" s="191"/>
      <c r="V20" s="191"/>
      <c r="W20" s="462"/>
      <c r="X20" s="191"/>
      <c r="Y20" s="191"/>
      <c r="Z20" s="191"/>
      <c r="AA20" s="191"/>
      <c r="AB20" s="191"/>
      <c r="AC20" s="513">
        <f t="shared" si="9"/>
        <v>0</v>
      </c>
      <c r="AD20" s="318"/>
      <c r="AE20" s="191"/>
      <c r="AF20" s="191"/>
      <c r="AG20" s="191"/>
      <c r="AH20" s="314"/>
    </row>
    <row r="21" spans="1:34" ht="15" customHeight="1" x14ac:dyDescent="0.15">
      <c r="A21" s="649"/>
      <c r="B21" s="701"/>
      <c r="C21" s="708"/>
      <c r="D21" s="321" t="s">
        <v>312</v>
      </c>
      <c r="E21" s="308">
        <f t="shared" si="8"/>
        <v>0</v>
      </c>
      <c r="F21" s="317">
        <f t="shared" si="7"/>
        <v>0</v>
      </c>
      <c r="G21" s="191"/>
      <c r="H21" s="191"/>
      <c r="I21" s="191"/>
      <c r="J21" s="191"/>
      <c r="K21" s="191"/>
      <c r="L21" s="191"/>
      <c r="M21" s="191"/>
      <c r="N21" s="191"/>
      <c r="O21" s="191"/>
      <c r="P21" s="191"/>
      <c r="Q21" s="191"/>
      <c r="R21" s="191"/>
      <c r="S21" s="191"/>
      <c r="T21" s="191"/>
      <c r="U21" s="191"/>
      <c r="V21" s="191"/>
      <c r="W21" s="462"/>
      <c r="X21" s="191"/>
      <c r="Y21" s="191"/>
      <c r="Z21" s="191"/>
      <c r="AA21" s="191"/>
      <c r="AB21" s="191"/>
      <c r="AC21" s="513">
        <f t="shared" si="9"/>
        <v>0</v>
      </c>
      <c r="AD21" s="318"/>
      <c r="AE21" s="191"/>
      <c r="AF21" s="191"/>
      <c r="AG21" s="191"/>
      <c r="AH21" s="314"/>
    </row>
    <row r="22" spans="1:34" ht="14.25" customHeight="1" x14ac:dyDescent="0.15">
      <c r="A22" s="649"/>
      <c r="B22" s="701"/>
      <c r="C22" s="65" t="s">
        <v>314</v>
      </c>
      <c r="D22" s="489"/>
      <c r="E22" s="308">
        <f t="shared" si="8"/>
        <v>0</v>
      </c>
      <c r="F22" s="317">
        <f t="shared" si="7"/>
        <v>0</v>
      </c>
      <c r="G22" s="191"/>
      <c r="H22" s="191"/>
      <c r="I22" s="191"/>
      <c r="J22" s="191"/>
      <c r="K22" s="191"/>
      <c r="L22" s="191"/>
      <c r="M22" s="191"/>
      <c r="N22" s="191"/>
      <c r="O22" s="191"/>
      <c r="P22" s="191"/>
      <c r="Q22" s="191"/>
      <c r="R22" s="191"/>
      <c r="S22" s="191"/>
      <c r="T22" s="191"/>
      <c r="U22" s="191"/>
      <c r="V22" s="191"/>
      <c r="W22" s="462"/>
      <c r="X22" s="191"/>
      <c r="Y22" s="191"/>
      <c r="Z22" s="191"/>
      <c r="AA22" s="191"/>
      <c r="AB22" s="191"/>
      <c r="AC22" s="513">
        <f t="shared" si="9"/>
        <v>0</v>
      </c>
      <c r="AD22" s="318"/>
      <c r="AE22" s="191"/>
      <c r="AF22" s="191"/>
      <c r="AG22" s="191"/>
      <c r="AH22" s="314"/>
    </row>
    <row r="23" spans="1:34" ht="14.25" customHeight="1" x14ac:dyDescent="0.15">
      <c r="A23" s="649"/>
      <c r="B23" s="701"/>
      <c r="C23" s="67" t="s">
        <v>315</v>
      </c>
      <c r="D23" s="505"/>
      <c r="E23" s="308">
        <f t="shared" si="8"/>
        <v>0</v>
      </c>
      <c r="F23" s="317">
        <f t="shared" si="7"/>
        <v>0</v>
      </c>
      <c r="G23" s="191"/>
      <c r="H23" s="191"/>
      <c r="I23" s="191"/>
      <c r="J23" s="191"/>
      <c r="K23" s="191"/>
      <c r="L23" s="191"/>
      <c r="M23" s="191"/>
      <c r="N23" s="191"/>
      <c r="O23" s="191"/>
      <c r="P23" s="191"/>
      <c r="Q23" s="191"/>
      <c r="R23" s="191"/>
      <c r="S23" s="191"/>
      <c r="T23" s="191"/>
      <c r="U23" s="191"/>
      <c r="V23" s="191"/>
      <c r="W23" s="462"/>
      <c r="X23" s="191"/>
      <c r="Y23" s="191"/>
      <c r="Z23" s="191"/>
      <c r="AA23" s="191"/>
      <c r="AB23" s="191"/>
      <c r="AC23" s="513">
        <f t="shared" si="9"/>
        <v>0</v>
      </c>
      <c r="AD23" s="318"/>
      <c r="AE23" s="191"/>
      <c r="AF23" s="191"/>
      <c r="AG23" s="191"/>
      <c r="AH23" s="314"/>
    </row>
    <row r="24" spans="1:34" ht="14.25" customHeight="1" x14ac:dyDescent="0.15">
      <c r="A24" s="649"/>
      <c r="B24" s="701"/>
      <c r="C24" s="67" t="s">
        <v>316</v>
      </c>
      <c r="D24" s="505"/>
      <c r="E24" s="308">
        <f>SUM(G24:AB24)</f>
        <v>0</v>
      </c>
      <c r="F24" s="317">
        <f t="shared" si="7"/>
        <v>0</v>
      </c>
      <c r="G24" s="191"/>
      <c r="H24" s="191"/>
      <c r="I24" s="191"/>
      <c r="J24" s="191"/>
      <c r="K24" s="191"/>
      <c r="L24" s="191"/>
      <c r="M24" s="191"/>
      <c r="N24" s="191"/>
      <c r="O24" s="191"/>
      <c r="P24" s="191"/>
      <c r="Q24" s="191"/>
      <c r="R24" s="191"/>
      <c r="S24" s="191"/>
      <c r="T24" s="191"/>
      <c r="U24" s="191"/>
      <c r="V24" s="191"/>
      <c r="W24" s="462"/>
      <c r="X24" s="191"/>
      <c r="Y24" s="191"/>
      <c r="Z24" s="191"/>
      <c r="AA24" s="191"/>
      <c r="AB24" s="191"/>
      <c r="AC24" s="513">
        <f t="shared" si="9"/>
        <v>0</v>
      </c>
      <c r="AD24" s="318"/>
      <c r="AE24" s="191"/>
      <c r="AF24" s="191"/>
      <c r="AG24" s="191"/>
      <c r="AH24" s="314"/>
    </row>
    <row r="25" spans="1:34" ht="15" customHeight="1" thickBot="1" x14ac:dyDescent="0.2">
      <c r="A25" s="649"/>
      <c r="B25" s="702"/>
      <c r="C25" s="302" t="s">
        <v>317</v>
      </c>
      <c r="D25" s="506"/>
      <c r="E25" s="322">
        <f>SUM(G25:AB25)</f>
        <v>0</v>
      </c>
      <c r="F25" s="323">
        <f t="shared" si="7"/>
        <v>0</v>
      </c>
      <c r="G25" s="324"/>
      <c r="H25" s="324"/>
      <c r="I25" s="324"/>
      <c r="J25" s="324"/>
      <c r="K25" s="324"/>
      <c r="L25" s="324"/>
      <c r="M25" s="324"/>
      <c r="N25" s="324"/>
      <c r="O25" s="324"/>
      <c r="P25" s="324"/>
      <c r="Q25" s="324"/>
      <c r="R25" s="324"/>
      <c r="S25" s="324"/>
      <c r="T25" s="324"/>
      <c r="U25" s="324"/>
      <c r="V25" s="324"/>
      <c r="W25" s="463"/>
      <c r="X25" s="405"/>
      <c r="Y25" s="406"/>
      <c r="Z25" s="324"/>
      <c r="AA25" s="324"/>
      <c r="AB25" s="324"/>
      <c r="AC25" s="514">
        <f>SUM(G25:AB25)</f>
        <v>0</v>
      </c>
      <c r="AD25" s="325"/>
      <c r="AE25" s="324"/>
      <c r="AF25" s="324"/>
      <c r="AG25" s="324"/>
      <c r="AH25" s="326"/>
    </row>
    <row r="26" spans="1:34" ht="15" customHeight="1" thickTop="1" x14ac:dyDescent="0.15">
      <c r="A26" s="649"/>
      <c r="B26" s="267" t="s">
        <v>318</v>
      </c>
      <c r="C26" s="67" t="s">
        <v>319</v>
      </c>
      <c r="D26" s="505"/>
      <c r="E26" s="308">
        <f>SUM(G26:AB26)</f>
        <v>0</v>
      </c>
      <c r="F26" s="327">
        <f t="shared" si="7"/>
        <v>0</v>
      </c>
      <c r="G26" s="191"/>
      <c r="H26" s="191"/>
      <c r="I26" s="191"/>
      <c r="J26" s="191"/>
      <c r="K26" s="191"/>
      <c r="L26" s="191"/>
      <c r="M26" s="191"/>
      <c r="N26" s="191"/>
      <c r="O26" s="191"/>
      <c r="P26" s="191"/>
      <c r="Q26" s="191"/>
      <c r="R26" s="191"/>
      <c r="S26" s="191"/>
      <c r="T26" s="191"/>
      <c r="U26" s="191"/>
      <c r="V26" s="191"/>
      <c r="W26" s="462"/>
      <c r="X26" s="191"/>
      <c r="Y26" s="191"/>
      <c r="Z26" s="191"/>
      <c r="AA26" s="191"/>
      <c r="AB26" s="191"/>
      <c r="AC26" s="513">
        <f t="shared" si="9"/>
        <v>0</v>
      </c>
      <c r="AD26" s="313"/>
      <c r="AE26" s="191"/>
      <c r="AF26" s="191"/>
      <c r="AG26" s="191"/>
      <c r="AH26" s="314"/>
    </row>
    <row r="27" spans="1:34" ht="14.25" customHeight="1" x14ac:dyDescent="0.15">
      <c r="A27" s="649"/>
      <c r="B27" s="267" t="s">
        <v>320</v>
      </c>
      <c r="C27" s="67" t="s">
        <v>321</v>
      </c>
      <c r="D27" s="505"/>
      <c r="E27" s="308">
        <f>SUM(G27:AB27)</f>
        <v>0</v>
      </c>
      <c r="F27" s="317">
        <f t="shared" si="7"/>
        <v>0</v>
      </c>
      <c r="G27" s="191"/>
      <c r="H27" s="191"/>
      <c r="I27" s="191"/>
      <c r="J27" s="191"/>
      <c r="K27" s="191"/>
      <c r="L27" s="191"/>
      <c r="M27" s="191"/>
      <c r="N27" s="191"/>
      <c r="O27" s="191"/>
      <c r="P27" s="191"/>
      <c r="Q27" s="191"/>
      <c r="R27" s="191"/>
      <c r="S27" s="191"/>
      <c r="T27" s="191"/>
      <c r="U27" s="191"/>
      <c r="V27" s="191"/>
      <c r="W27" s="462"/>
      <c r="X27" s="191"/>
      <c r="Y27" s="191"/>
      <c r="Z27" s="191"/>
      <c r="AA27" s="191"/>
      <c r="AB27" s="191"/>
      <c r="AC27" s="513">
        <f t="shared" si="9"/>
        <v>0</v>
      </c>
      <c r="AD27" s="316"/>
      <c r="AE27" s="191"/>
      <c r="AF27" s="191"/>
      <c r="AG27" s="191"/>
      <c r="AH27" s="314"/>
    </row>
    <row r="28" spans="1:34" ht="14.25" customHeight="1" x14ac:dyDescent="0.15">
      <c r="A28" s="649"/>
      <c r="B28" s="267" t="s">
        <v>585</v>
      </c>
      <c r="C28" s="67" t="s">
        <v>322</v>
      </c>
      <c r="D28" s="505"/>
      <c r="E28" s="308">
        <f t="shared" ref="E28:E30" si="10">SUM(G28:AB28)</f>
        <v>0</v>
      </c>
      <c r="F28" s="317">
        <f t="shared" si="7"/>
        <v>0</v>
      </c>
      <c r="G28" s="191"/>
      <c r="H28" s="191"/>
      <c r="I28" s="191"/>
      <c r="J28" s="191"/>
      <c r="K28" s="191"/>
      <c r="L28" s="191"/>
      <c r="M28" s="191"/>
      <c r="N28" s="191"/>
      <c r="O28" s="191"/>
      <c r="P28" s="191"/>
      <c r="Q28" s="191"/>
      <c r="R28" s="191"/>
      <c r="S28" s="191"/>
      <c r="T28" s="191"/>
      <c r="U28" s="191"/>
      <c r="V28" s="191"/>
      <c r="W28" s="462"/>
      <c r="X28" s="191"/>
      <c r="Y28" s="191"/>
      <c r="Z28" s="191"/>
      <c r="AA28" s="191"/>
      <c r="AB28" s="191"/>
      <c r="AC28" s="513">
        <f t="shared" si="9"/>
        <v>0</v>
      </c>
      <c r="AD28" s="318"/>
      <c r="AE28" s="191"/>
      <c r="AF28" s="191"/>
      <c r="AG28" s="191"/>
      <c r="AH28" s="314"/>
    </row>
    <row r="29" spans="1:34" ht="14.25" customHeight="1" x14ac:dyDescent="0.15">
      <c r="A29" s="649"/>
      <c r="B29" s="267" t="s">
        <v>323</v>
      </c>
      <c r="C29" s="67" t="s">
        <v>324</v>
      </c>
      <c r="D29" s="505"/>
      <c r="E29" s="308">
        <f t="shared" si="10"/>
        <v>0</v>
      </c>
      <c r="F29" s="317">
        <f t="shared" si="7"/>
        <v>0</v>
      </c>
      <c r="G29" s="191"/>
      <c r="H29" s="191"/>
      <c r="I29" s="191"/>
      <c r="J29" s="191"/>
      <c r="K29" s="191"/>
      <c r="L29" s="191"/>
      <c r="M29" s="191"/>
      <c r="N29" s="191"/>
      <c r="O29" s="191"/>
      <c r="P29" s="191"/>
      <c r="Q29" s="191"/>
      <c r="R29" s="191"/>
      <c r="S29" s="191"/>
      <c r="T29" s="191"/>
      <c r="U29" s="191"/>
      <c r="V29" s="191"/>
      <c r="W29" s="462"/>
      <c r="X29" s="191"/>
      <c r="Y29" s="191"/>
      <c r="Z29" s="191"/>
      <c r="AA29" s="191"/>
      <c r="AB29" s="191"/>
      <c r="AC29" s="513">
        <f t="shared" si="9"/>
        <v>0</v>
      </c>
      <c r="AD29" s="318"/>
      <c r="AE29" s="191"/>
      <c r="AF29" s="191"/>
      <c r="AG29" s="191"/>
      <c r="AH29" s="314"/>
    </row>
    <row r="30" spans="1:34" ht="15" customHeight="1" thickBot="1" x14ac:dyDescent="0.2">
      <c r="A30" s="649"/>
      <c r="B30" s="328" t="s">
        <v>325</v>
      </c>
      <c r="C30" s="329" t="s">
        <v>316</v>
      </c>
      <c r="D30" s="506"/>
      <c r="E30" s="322">
        <f t="shared" si="10"/>
        <v>0</v>
      </c>
      <c r="F30" s="323">
        <f t="shared" si="7"/>
        <v>0</v>
      </c>
      <c r="G30" s="324"/>
      <c r="H30" s="324"/>
      <c r="I30" s="324"/>
      <c r="J30" s="324"/>
      <c r="K30" s="324"/>
      <c r="L30" s="324"/>
      <c r="M30" s="324"/>
      <c r="N30" s="324"/>
      <c r="O30" s="324"/>
      <c r="P30" s="324"/>
      <c r="Q30" s="324"/>
      <c r="R30" s="324"/>
      <c r="S30" s="324"/>
      <c r="T30" s="324"/>
      <c r="U30" s="324"/>
      <c r="V30" s="324"/>
      <c r="W30" s="463"/>
      <c r="X30" s="324"/>
      <c r="Y30" s="324"/>
      <c r="Z30" s="324"/>
      <c r="AA30" s="324"/>
      <c r="AB30" s="324"/>
      <c r="AC30" s="514">
        <f t="shared" si="9"/>
        <v>0</v>
      </c>
      <c r="AD30" s="325"/>
      <c r="AE30" s="324"/>
      <c r="AF30" s="324"/>
      <c r="AG30" s="324"/>
      <c r="AH30" s="326"/>
    </row>
    <row r="31" spans="1:34" ht="15" customHeight="1" thickTop="1" x14ac:dyDescent="0.15">
      <c r="A31" s="649"/>
      <c r="B31" s="267" t="s">
        <v>370</v>
      </c>
      <c r="C31" s="90" t="s">
        <v>326</v>
      </c>
      <c r="D31" s="561"/>
      <c r="E31" s="308">
        <f t="shared" ref="E31:E35" si="11">SUM(G31:AB31)</f>
        <v>0</v>
      </c>
      <c r="F31" s="327">
        <f t="shared" si="7"/>
        <v>0</v>
      </c>
      <c r="G31" s="191"/>
      <c r="H31" s="191"/>
      <c r="I31" s="191"/>
      <c r="J31" s="191"/>
      <c r="K31" s="191"/>
      <c r="L31" s="191"/>
      <c r="M31" s="191"/>
      <c r="N31" s="191"/>
      <c r="O31" s="191"/>
      <c r="P31" s="191"/>
      <c r="Q31" s="191"/>
      <c r="R31" s="191"/>
      <c r="S31" s="191"/>
      <c r="T31" s="191"/>
      <c r="U31" s="191"/>
      <c r="V31" s="191"/>
      <c r="W31" s="462"/>
      <c r="X31" s="191"/>
      <c r="Y31" s="191"/>
      <c r="Z31" s="191"/>
      <c r="AA31" s="191"/>
      <c r="AB31" s="191"/>
      <c r="AC31" s="513">
        <f t="shared" si="9"/>
        <v>0</v>
      </c>
      <c r="AD31" s="407"/>
      <c r="AE31" s="408"/>
      <c r="AF31" s="408"/>
      <c r="AG31" s="408"/>
      <c r="AH31" s="409"/>
    </row>
    <row r="32" spans="1:34" ht="14.25" customHeight="1" x14ac:dyDescent="0.15">
      <c r="A32" s="649"/>
      <c r="B32" s="267" t="s">
        <v>371</v>
      </c>
      <c r="C32" s="90" t="s">
        <v>327</v>
      </c>
      <c r="D32" s="561"/>
      <c r="E32" s="308">
        <f t="shared" si="11"/>
        <v>0</v>
      </c>
      <c r="F32" s="317">
        <f t="shared" si="7"/>
        <v>0</v>
      </c>
      <c r="G32" s="191"/>
      <c r="H32" s="191"/>
      <c r="I32" s="191"/>
      <c r="J32" s="191"/>
      <c r="K32" s="191"/>
      <c r="L32" s="191"/>
      <c r="M32" s="191"/>
      <c r="N32" s="191"/>
      <c r="O32" s="191"/>
      <c r="P32" s="191"/>
      <c r="Q32" s="191"/>
      <c r="R32" s="191"/>
      <c r="S32" s="191"/>
      <c r="T32" s="191"/>
      <c r="U32" s="191"/>
      <c r="V32" s="191"/>
      <c r="W32" s="462"/>
      <c r="X32" s="191"/>
      <c r="Y32" s="191"/>
      <c r="Z32" s="191"/>
      <c r="AA32" s="191"/>
      <c r="AB32" s="191"/>
      <c r="AC32" s="513">
        <f t="shared" si="9"/>
        <v>0</v>
      </c>
      <c r="AD32" s="410"/>
      <c r="AE32" s="403"/>
      <c r="AF32" s="403"/>
      <c r="AG32" s="403"/>
      <c r="AH32" s="404"/>
    </row>
    <row r="33" spans="1:34" ht="14.25" customHeight="1" x14ac:dyDescent="0.15">
      <c r="A33" s="649"/>
      <c r="B33" s="267" t="s">
        <v>372</v>
      </c>
      <c r="C33" s="90" t="s">
        <v>328</v>
      </c>
      <c r="D33" s="561"/>
      <c r="E33" s="308">
        <f t="shared" si="11"/>
        <v>0</v>
      </c>
      <c r="F33" s="317">
        <f t="shared" si="7"/>
        <v>0</v>
      </c>
      <c r="G33" s="191"/>
      <c r="H33" s="191"/>
      <c r="I33" s="191"/>
      <c r="J33" s="191"/>
      <c r="K33" s="191"/>
      <c r="L33" s="191"/>
      <c r="M33" s="191"/>
      <c r="N33" s="191"/>
      <c r="O33" s="191"/>
      <c r="P33" s="191"/>
      <c r="Q33" s="191"/>
      <c r="R33" s="191"/>
      <c r="S33" s="191"/>
      <c r="T33" s="191"/>
      <c r="U33" s="191"/>
      <c r="V33" s="191"/>
      <c r="W33" s="462"/>
      <c r="X33" s="191"/>
      <c r="Y33" s="191"/>
      <c r="Z33" s="191"/>
      <c r="AA33" s="191"/>
      <c r="AB33" s="191"/>
      <c r="AC33" s="513">
        <f t="shared" si="9"/>
        <v>0</v>
      </c>
      <c r="AD33" s="411"/>
      <c r="AE33" s="403"/>
      <c r="AF33" s="403"/>
      <c r="AG33" s="403"/>
      <c r="AH33" s="404"/>
    </row>
    <row r="34" spans="1:34" ht="14.25" customHeight="1" x14ac:dyDescent="0.15">
      <c r="A34" s="649"/>
      <c r="B34" s="267" t="s">
        <v>586</v>
      </c>
      <c r="C34" s="90" t="s">
        <v>329</v>
      </c>
      <c r="D34" s="561"/>
      <c r="E34" s="308">
        <f t="shared" si="11"/>
        <v>0</v>
      </c>
      <c r="F34" s="317">
        <f t="shared" si="7"/>
        <v>0</v>
      </c>
      <c r="G34" s="191"/>
      <c r="H34" s="191"/>
      <c r="I34" s="191"/>
      <c r="J34" s="191"/>
      <c r="K34" s="191"/>
      <c r="L34" s="191"/>
      <c r="M34" s="191"/>
      <c r="N34" s="191"/>
      <c r="O34" s="191"/>
      <c r="P34" s="191"/>
      <c r="Q34" s="191"/>
      <c r="R34" s="191"/>
      <c r="S34" s="191"/>
      <c r="T34" s="191"/>
      <c r="U34" s="191"/>
      <c r="V34" s="191"/>
      <c r="W34" s="462"/>
      <c r="X34" s="191"/>
      <c r="Y34" s="191"/>
      <c r="Z34" s="191"/>
      <c r="AA34" s="191"/>
      <c r="AB34" s="191"/>
      <c r="AC34" s="513">
        <f t="shared" si="9"/>
        <v>0</v>
      </c>
      <c r="AD34" s="411"/>
      <c r="AE34" s="403"/>
      <c r="AF34" s="403"/>
      <c r="AG34" s="403"/>
      <c r="AH34" s="404"/>
    </row>
    <row r="35" spans="1:34" ht="15" customHeight="1" thickBot="1" x14ac:dyDescent="0.2">
      <c r="A35" s="699"/>
      <c r="B35" s="328"/>
      <c r="C35" s="330" t="s">
        <v>330</v>
      </c>
      <c r="D35" s="507"/>
      <c r="E35" s="322">
        <f t="shared" si="11"/>
        <v>0</v>
      </c>
      <c r="F35" s="323">
        <f t="shared" si="7"/>
        <v>0</v>
      </c>
      <c r="G35" s="324"/>
      <c r="H35" s="324"/>
      <c r="I35" s="324"/>
      <c r="J35" s="324"/>
      <c r="K35" s="324"/>
      <c r="L35" s="324"/>
      <c r="M35" s="324"/>
      <c r="N35" s="324"/>
      <c r="O35" s="324"/>
      <c r="P35" s="324"/>
      <c r="Q35" s="324"/>
      <c r="R35" s="324"/>
      <c r="S35" s="324"/>
      <c r="T35" s="324"/>
      <c r="U35" s="324"/>
      <c r="V35" s="324"/>
      <c r="W35" s="463"/>
      <c r="X35" s="324"/>
      <c r="Y35" s="324"/>
      <c r="Z35" s="324"/>
      <c r="AA35" s="324"/>
      <c r="AB35" s="324"/>
      <c r="AC35" s="514">
        <f t="shared" si="9"/>
        <v>0</v>
      </c>
      <c r="AD35" s="412"/>
      <c r="AE35" s="405"/>
      <c r="AF35" s="405"/>
      <c r="AG35" s="405"/>
      <c r="AH35" s="406"/>
    </row>
    <row r="36" spans="1:34" ht="15" customHeight="1" thickTop="1" x14ac:dyDescent="0.15">
      <c r="A36" s="698" t="s">
        <v>331</v>
      </c>
      <c r="B36" s="67" t="s">
        <v>332</v>
      </c>
      <c r="C36" s="266"/>
      <c r="D36" s="505"/>
      <c r="E36" s="308">
        <f>SUM(E38:E41)</f>
        <v>0</v>
      </c>
      <c r="F36" s="308">
        <f>IF(ISERROR((E36/E$9)*100), ,(E36/E$9)*100)</f>
        <v>0</v>
      </c>
      <c r="G36" s="308">
        <f>SUM(G38:G41)</f>
        <v>0</v>
      </c>
      <c r="H36" s="308">
        <f t="shared" ref="H36:AB36" si="12">SUM(H38:H41)</f>
        <v>0</v>
      </c>
      <c r="I36" s="308">
        <f t="shared" si="12"/>
        <v>0</v>
      </c>
      <c r="J36" s="308">
        <f t="shared" si="12"/>
        <v>0</v>
      </c>
      <c r="K36" s="308">
        <f t="shared" si="12"/>
        <v>0</v>
      </c>
      <c r="L36" s="308">
        <f t="shared" si="12"/>
        <v>0</v>
      </c>
      <c r="M36" s="308">
        <f t="shared" si="12"/>
        <v>0</v>
      </c>
      <c r="N36" s="308">
        <f t="shared" si="12"/>
        <v>0</v>
      </c>
      <c r="O36" s="308">
        <f t="shared" si="12"/>
        <v>0</v>
      </c>
      <c r="P36" s="308">
        <f t="shared" si="12"/>
        <v>0</v>
      </c>
      <c r="Q36" s="308">
        <f t="shared" si="12"/>
        <v>0</v>
      </c>
      <c r="R36" s="308">
        <f t="shared" si="12"/>
        <v>0</v>
      </c>
      <c r="S36" s="308">
        <f t="shared" si="12"/>
        <v>0</v>
      </c>
      <c r="T36" s="308">
        <f t="shared" si="12"/>
        <v>0</v>
      </c>
      <c r="U36" s="409"/>
      <c r="V36" s="308">
        <f t="shared" si="12"/>
        <v>0</v>
      </c>
      <c r="W36" s="464"/>
      <c r="X36" s="308">
        <f t="shared" si="12"/>
        <v>0</v>
      </c>
      <c r="Y36" s="308">
        <f t="shared" si="12"/>
        <v>0</v>
      </c>
      <c r="Z36" s="308">
        <f t="shared" si="12"/>
        <v>0</v>
      </c>
      <c r="AA36" s="308">
        <f t="shared" si="12"/>
        <v>0</v>
      </c>
      <c r="AB36" s="308">
        <f t="shared" si="12"/>
        <v>0</v>
      </c>
      <c r="AC36" s="308">
        <f>SUM(G36:AB36)</f>
        <v>0</v>
      </c>
      <c r="AD36" s="309">
        <f>SUM(AD38:AD41)</f>
        <v>0</v>
      </c>
      <c r="AE36" s="308">
        <f t="shared" ref="AE36:AH36" si="13">SUM(AE38:AE41)</f>
        <v>0</v>
      </c>
      <c r="AF36" s="308">
        <f t="shared" si="13"/>
        <v>0</v>
      </c>
      <c r="AG36" s="308">
        <f t="shared" si="13"/>
        <v>0</v>
      </c>
      <c r="AH36" s="331">
        <f t="shared" si="13"/>
        <v>0</v>
      </c>
    </row>
    <row r="37" spans="1:34" ht="15" customHeight="1" thickBot="1" x14ac:dyDescent="0.2">
      <c r="A37" s="649"/>
      <c r="B37" s="329" t="s">
        <v>333</v>
      </c>
      <c r="C37" s="332"/>
      <c r="D37" s="508"/>
      <c r="E37" s="322">
        <f>SUM(F38:F41)</f>
        <v>0</v>
      </c>
      <c r="F37" s="402"/>
      <c r="G37" s="310">
        <f>IF(ISERROR((G36/$E36)*100), ,(G36/$E36)*100)</f>
        <v>0</v>
      </c>
      <c r="H37" s="310">
        <f t="shared" ref="H37:T37" si="14">IF(ISERROR((H36/$E36)*100), ,(H36/$E36)*100)</f>
        <v>0</v>
      </c>
      <c r="I37" s="310">
        <f t="shared" si="14"/>
        <v>0</v>
      </c>
      <c r="J37" s="310">
        <f t="shared" si="14"/>
        <v>0</v>
      </c>
      <c r="K37" s="310">
        <f t="shared" si="14"/>
        <v>0</v>
      </c>
      <c r="L37" s="310">
        <f t="shared" si="14"/>
        <v>0</v>
      </c>
      <c r="M37" s="310">
        <f t="shared" si="14"/>
        <v>0</v>
      </c>
      <c r="N37" s="310">
        <f t="shared" si="14"/>
        <v>0</v>
      </c>
      <c r="O37" s="310">
        <f t="shared" si="14"/>
        <v>0</v>
      </c>
      <c r="P37" s="310">
        <f t="shared" si="14"/>
        <v>0</v>
      </c>
      <c r="Q37" s="310">
        <f t="shared" si="14"/>
        <v>0</v>
      </c>
      <c r="R37" s="310">
        <f t="shared" si="14"/>
        <v>0</v>
      </c>
      <c r="S37" s="310">
        <f t="shared" si="14"/>
        <v>0</v>
      </c>
      <c r="T37" s="310">
        <f t="shared" si="14"/>
        <v>0</v>
      </c>
      <c r="U37" s="402"/>
      <c r="V37" s="310">
        <f>IF(ISERROR((V36/$E36)*100), ,(V36/$E36)*100)</f>
        <v>0</v>
      </c>
      <c r="W37" s="465"/>
      <c r="X37" s="310">
        <f t="shared" ref="X37:AB37" si="15">IF(ISERROR((X36/$E36)*100), ,(X36/$E36)*100)</f>
        <v>0</v>
      </c>
      <c r="Y37" s="310">
        <f t="shared" si="15"/>
        <v>0</v>
      </c>
      <c r="Z37" s="310">
        <f t="shared" si="15"/>
        <v>0</v>
      </c>
      <c r="AA37" s="310">
        <f t="shared" si="15"/>
        <v>0</v>
      </c>
      <c r="AB37" s="476">
        <f t="shared" si="15"/>
        <v>0</v>
      </c>
      <c r="AC37" s="512">
        <f>SUM(G37:AB37)</f>
        <v>0</v>
      </c>
      <c r="AD37" s="311">
        <f>IF(ISERROR((AD36/$AC36)*100), ,(AD36/$AC36)*100)</f>
        <v>0</v>
      </c>
      <c r="AE37" s="310">
        <f t="shared" ref="AE37:AH37" si="16">IF(ISERROR((AE36/$AC36)*100), ,(AE36/$AC36)*100)</f>
        <v>0</v>
      </c>
      <c r="AF37" s="310">
        <f t="shared" si="16"/>
        <v>0</v>
      </c>
      <c r="AG37" s="310">
        <f t="shared" si="16"/>
        <v>0</v>
      </c>
      <c r="AH37" s="310">
        <f t="shared" si="16"/>
        <v>0</v>
      </c>
    </row>
    <row r="38" spans="1:34" ht="15" customHeight="1" thickTop="1" x14ac:dyDescent="0.15">
      <c r="A38" s="649"/>
      <c r="B38" s="709" t="s">
        <v>374</v>
      </c>
      <c r="C38" s="67" t="s">
        <v>334</v>
      </c>
      <c r="D38" s="505"/>
      <c r="E38" s="308">
        <f>SUM(G38:AB38)</f>
        <v>0</v>
      </c>
      <c r="F38" s="317">
        <f t="shared" ref="F38:F51" si="17">IF(ISERROR((E38/E$36)*100), ,(E38/E$36)*100)</f>
        <v>0</v>
      </c>
      <c r="G38" s="191"/>
      <c r="H38" s="191"/>
      <c r="I38" s="191"/>
      <c r="J38" s="191"/>
      <c r="K38" s="191"/>
      <c r="L38" s="191"/>
      <c r="M38" s="191"/>
      <c r="N38" s="191"/>
      <c r="O38" s="191"/>
      <c r="P38" s="191"/>
      <c r="Q38" s="191"/>
      <c r="R38" s="191"/>
      <c r="S38" s="191"/>
      <c r="T38" s="191"/>
      <c r="U38" s="404"/>
      <c r="V38" s="191"/>
      <c r="W38" s="466"/>
      <c r="X38" s="191"/>
      <c r="Y38" s="191"/>
      <c r="Z38" s="191"/>
      <c r="AA38" s="191"/>
      <c r="AB38" s="191"/>
      <c r="AC38" s="513">
        <f t="shared" si="9"/>
        <v>0</v>
      </c>
      <c r="AD38" s="313"/>
      <c r="AE38" s="191"/>
      <c r="AF38" s="191"/>
      <c r="AG38" s="191"/>
      <c r="AH38" s="314"/>
    </row>
    <row r="39" spans="1:34" ht="14.25" customHeight="1" x14ac:dyDescent="0.15">
      <c r="A39" s="649"/>
      <c r="B39" s="701"/>
      <c r="C39" s="67" t="s">
        <v>335</v>
      </c>
      <c r="D39" s="505"/>
      <c r="E39" s="308">
        <f t="shared" ref="E39:E51" si="18">SUM(G39:AB39)</f>
        <v>0</v>
      </c>
      <c r="F39" s="317">
        <f t="shared" si="17"/>
        <v>0</v>
      </c>
      <c r="G39" s="191"/>
      <c r="H39" s="191"/>
      <c r="I39" s="191"/>
      <c r="J39" s="191"/>
      <c r="K39" s="191"/>
      <c r="L39" s="191"/>
      <c r="M39" s="191"/>
      <c r="N39" s="191"/>
      <c r="O39" s="191"/>
      <c r="P39" s="191"/>
      <c r="Q39" s="191"/>
      <c r="R39" s="191"/>
      <c r="S39" s="191"/>
      <c r="T39" s="191"/>
      <c r="U39" s="404"/>
      <c r="V39" s="191"/>
      <c r="W39" s="466"/>
      <c r="X39" s="191"/>
      <c r="Y39" s="191"/>
      <c r="Z39" s="191"/>
      <c r="AA39" s="191"/>
      <c r="AB39" s="191"/>
      <c r="AC39" s="513">
        <f t="shared" si="9"/>
        <v>0</v>
      </c>
      <c r="AD39" s="316"/>
      <c r="AE39" s="191"/>
      <c r="AF39" s="191"/>
      <c r="AG39" s="191"/>
      <c r="AH39" s="314"/>
    </row>
    <row r="40" spans="1:34" ht="14.25" customHeight="1" x14ac:dyDescent="0.15">
      <c r="A40" s="649"/>
      <c r="B40" s="701"/>
      <c r="C40" s="67" t="s">
        <v>336</v>
      </c>
      <c r="D40" s="505"/>
      <c r="E40" s="308">
        <f t="shared" si="18"/>
        <v>0</v>
      </c>
      <c r="F40" s="317">
        <f>IF(ISERROR((E40/E$36)*100), ,(E40/E$36)*100)</f>
        <v>0</v>
      </c>
      <c r="G40" s="191"/>
      <c r="H40" s="191"/>
      <c r="I40" s="191"/>
      <c r="J40" s="191"/>
      <c r="K40" s="191"/>
      <c r="L40" s="191"/>
      <c r="M40" s="191"/>
      <c r="N40" s="191"/>
      <c r="O40" s="191"/>
      <c r="P40" s="191"/>
      <c r="Q40" s="191"/>
      <c r="R40" s="191"/>
      <c r="S40" s="191"/>
      <c r="T40" s="191"/>
      <c r="U40" s="404"/>
      <c r="V40" s="191"/>
      <c r="W40" s="466"/>
      <c r="X40" s="191"/>
      <c r="Y40" s="191"/>
      <c r="Z40" s="191"/>
      <c r="AA40" s="191"/>
      <c r="AB40" s="191"/>
      <c r="AC40" s="513">
        <f t="shared" si="9"/>
        <v>0</v>
      </c>
      <c r="AD40" s="318"/>
      <c r="AE40" s="191"/>
      <c r="AF40" s="191"/>
      <c r="AG40" s="191"/>
      <c r="AH40" s="314"/>
    </row>
    <row r="41" spans="1:34" ht="15" customHeight="1" thickBot="1" x14ac:dyDescent="0.2">
      <c r="A41" s="649"/>
      <c r="B41" s="702"/>
      <c r="C41" s="329" t="s">
        <v>337</v>
      </c>
      <c r="D41" s="506"/>
      <c r="E41" s="322">
        <f t="shared" si="18"/>
        <v>0</v>
      </c>
      <c r="F41" s="310">
        <f t="shared" si="17"/>
        <v>0</v>
      </c>
      <c r="G41" s="324"/>
      <c r="H41" s="324"/>
      <c r="I41" s="324"/>
      <c r="J41" s="324"/>
      <c r="K41" s="324"/>
      <c r="L41" s="324"/>
      <c r="M41" s="324"/>
      <c r="N41" s="324"/>
      <c r="O41" s="324"/>
      <c r="P41" s="324"/>
      <c r="Q41" s="324"/>
      <c r="R41" s="324"/>
      <c r="S41" s="324"/>
      <c r="T41" s="324"/>
      <c r="U41" s="406"/>
      <c r="V41" s="324"/>
      <c r="W41" s="467"/>
      <c r="X41" s="324"/>
      <c r="Y41" s="324"/>
      <c r="Z41" s="324"/>
      <c r="AA41" s="324"/>
      <c r="AB41" s="324"/>
      <c r="AC41" s="514">
        <f t="shared" si="9"/>
        <v>0</v>
      </c>
      <c r="AD41" s="325"/>
      <c r="AE41" s="324"/>
      <c r="AF41" s="324"/>
      <c r="AG41" s="324"/>
      <c r="AH41" s="326"/>
    </row>
    <row r="42" spans="1:34" ht="15" customHeight="1" thickTop="1" x14ac:dyDescent="0.15">
      <c r="A42" s="649"/>
      <c r="B42" s="267" t="s">
        <v>318</v>
      </c>
      <c r="C42" s="67" t="s">
        <v>338</v>
      </c>
      <c r="D42" s="505"/>
      <c r="E42" s="308">
        <f t="shared" si="18"/>
        <v>0</v>
      </c>
      <c r="F42" s="312">
        <f t="shared" si="17"/>
        <v>0</v>
      </c>
      <c r="G42" s="191"/>
      <c r="H42" s="191"/>
      <c r="I42" s="191"/>
      <c r="J42" s="191"/>
      <c r="K42" s="191"/>
      <c r="L42" s="191"/>
      <c r="M42" s="191"/>
      <c r="N42" s="191"/>
      <c r="O42" s="191"/>
      <c r="P42" s="191"/>
      <c r="Q42" s="191"/>
      <c r="R42" s="191"/>
      <c r="S42" s="191"/>
      <c r="T42" s="191"/>
      <c r="U42" s="404"/>
      <c r="V42" s="191"/>
      <c r="W42" s="466"/>
      <c r="X42" s="191"/>
      <c r="Y42" s="191"/>
      <c r="Z42" s="191"/>
      <c r="AA42" s="191"/>
      <c r="AB42" s="191"/>
      <c r="AC42" s="513">
        <f t="shared" si="9"/>
        <v>0</v>
      </c>
      <c r="AD42" s="313"/>
      <c r="AE42" s="191"/>
      <c r="AF42" s="191"/>
      <c r="AG42" s="191"/>
      <c r="AH42" s="314"/>
    </row>
    <row r="43" spans="1:34" ht="14.25" customHeight="1" x14ac:dyDescent="0.15">
      <c r="A43" s="649"/>
      <c r="B43" s="267" t="s">
        <v>320</v>
      </c>
      <c r="C43" s="67" t="s">
        <v>321</v>
      </c>
      <c r="D43" s="505"/>
      <c r="E43" s="308">
        <f t="shared" si="18"/>
        <v>0</v>
      </c>
      <c r="F43" s="317">
        <f t="shared" si="17"/>
        <v>0</v>
      </c>
      <c r="G43" s="191"/>
      <c r="H43" s="191"/>
      <c r="I43" s="191"/>
      <c r="J43" s="191"/>
      <c r="K43" s="191"/>
      <c r="L43" s="191"/>
      <c r="M43" s="191"/>
      <c r="N43" s="191"/>
      <c r="O43" s="191"/>
      <c r="P43" s="191"/>
      <c r="Q43" s="191"/>
      <c r="R43" s="191"/>
      <c r="S43" s="191"/>
      <c r="T43" s="191"/>
      <c r="U43" s="404"/>
      <c r="V43" s="191"/>
      <c r="W43" s="466"/>
      <c r="X43" s="191"/>
      <c r="Y43" s="191"/>
      <c r="Z43" s="191"/>
      <c r="AA43" s="191"/>
      <c r="AB43" s="191"/>
      <c r="AC43" s="513">
        <f t="shared" si="9"/>
        <v>0</v>
      </c>
      <c r="AD43" s="316"/>
      <c r="AE43" s="191"/>
      <c r="AF43" s="191"/>
      <c r="AG43" s="191"/>
      <c r="AH43" s="314"/>
    </row>
    <row r="44" spans="1:34" ht="14.25" customHeight="1" x14ac:dyDescent="0.15">
      <c r="A44" s="649"/>
      <c r="B44" s="267" t="s">
        <v>585</v>
      </c>
      <c r="C44" s="67" t="s">
        <v>322</v>
      </c>
      <c r="D44" s="505"/>
      <c r="E44" s="308">
        <f t="shared" si="18"/>
        <v>0</v>
      </c>
      <c r="F44" s="317">
        <f t="shared" si="17"/>
        <v>0</v>
      </c>
      <c r="G44" s="191"/>
      <c r="H44" s="191"/>
      <c r="I44" s="191"/>
      <c r="J44" s="191"/>
      <c r="K44" s="191"/>
      <c r="L44" s="191"/>
      <c r="M44" s="191"/>
      <c r="N44" s="191"/>
      <c r="O44" s="191"/>
      <c r="P44" s="191"/>
      <c r="Q44" s="191"/>
      <c r="R44" s="191"/>
      <c r="S44" s="191"/>
      <c r="T44" s="191"/>
      <c r="U44" s="404"/>
      <c r="V44" s="191"/>
      <c r="W44" s="466"/>
      <c r="X44" s="191"/>
      <c r="Y44" s="191"/>
      <c r="Z44" s="191"/>
      <c r="AA44" s="191"/>
      <c r="AB44" s="191"/>
      <c r="AC44" s="513">
        <f t="shared" si="9"/>
        <v>0</v>
      </c>
      <c r="AD44" s="318"/>
      <c r="AE44" s="191"/>
      <c r="AF44" s="191"/>
      <c r="AG44" s="191"/>
      <c r="AH44" s="314"/>
    </row>
    <row r="45" spans="1:34" ht="14.25" customHeight="1" x14ac:dyDescent="0.15">
      <c r="A45" s="649"/>
      <c r="B45" s="267" t="s">
        <v>323</v>
      </c>
      <c r="C45" s="67" t="s">
        <v>324</v>
      </c>
      <c r="D45" s="505"/>
      <c r="E45" s="308">
        <f t="shared" si="18"/>
        <v>0</v>
      </c>
      <c r="F45" s="317">
        <f t="shared" si="17"/>
        <v>0</v>
      </c>
      <c r="G45" s="191"/>
      <c r="H45" s="191"/>
      <c r="I45" s="191"/>
      <c r="J45" s="191"/>
      <c r="K45" s="191"/>
      <c r="L45" s="191"/>
      <c r="M45" s="191"/>
      <c r="N45" s="191"/>
      <c r="O45" s="191"/>
      <c r="P45" s="191"/>
      <c r="Q45" s="191"/>
      <c r="R45" s="191"/>
      <c r="S45" s="191"/>
      <c r="T45" s="191"/>
      <c r="U45" s="404"/>
      <c r="V45" s="191"/>
      <c r="W45" s="466"/>
      <c r="X45" s="191"/>
      <c r="Y45" s="191"/>
      <c r="Z45" s="191"/>
      <c r="AA45" s="191"/>
      <c r="AB45" s="191"/>
      <c r="AC45" s="513">
        <f t="shared" si="9"/>
        <v>0</v>
      </c>
      <c r="AD45" s="318"/>
      <c r="AE45" s="191"/>
      <c r="AF45" s="191"/>
      <c r="AG45" s="191"/>
      <c r="AH45" s="314"/>
    </row>
    <row r="46" spans="1:34" ht="15" customHeight="1" thickBot="1" x14ac:dyDescent="0.2">
      <c r="A46" s="649"/>
      <c r="B46" s="328" t="s">
        <v>325</v>
      </c>
      <c r="C46" s="329" t="s">
        <v>339</v>
      </c>
      <c r="D46" s="506"/>
      <c r="E46" s="322">
        <f t="shared" si="18"/>
        <v>0</v>
      </c>
      <c r="F46" s="310">
        <f t="shared" si="17"/>
        <v>0</v>
      </c>
      <c r="G46" s="324"/>
      <c r="H46" s="324"/>
      <c r="I46" s="324"/>
      <c r="J46" s="324"/>
      <c r="K46" s="324"/>
      <c r="L46" s="324"/>
      <c r="M46" s="324"/>
      <c r="N46" s="324"/>
      <c r="O46" s="324"/>
      <c r="P46" s="324"/>
      <c r="Q46" s="324"/>
      <c r="R46" s="324"/>
      <c r="S46" s="324"/>
      <c r="T46" s="324"/>
      <c r="U46" s="406"/>
      <c r="V46" s="324"/>
      <c r="W46" s="467"/>
      <c r="X46" s="324"/>
      <c r="Y46" s="324"/>
      <c r="Z46" s="324"/>
      <c r="AA46" s="324"/>
      <c r="AB46" s="324"/>
      <c r="AC46" s="514">
        <f t="shared" si="9"/>
        <v>0</v>
      </c>
      <c r="AD46" s="325"/>
      <c r="AE46" s="324"/>
      <c r="AF46" s="324"/>
      <c r="AG46" s="324"/>
      <c r="AH46" s="326"/>
    </row>
    <row r="47" spans="1:34" ht="15" customHeight="1" thickTop="1" x14ac:dyDescent="0.15">
      <c r="A47" s="649"/>
      <c r="B47" s="267" t="s">
        <v>370</v>
      </c>
      <c r="C47" s="90" t="s">
        <v>326</v>
      </c>
      <c r="D47" s="505"/>
      <c r="E47" s="308">
        <f t="shared" si="18"/>
        <v>0</v>
      </c>
      <c r="F47" s="312">
        <f t="shared" si="17"/>
        <v>0</v>
      </c>
      <c r="G47" s="191"/>
      <c r="H47" s="191"/>
      <c r="I47" s="191"/>
      <c r="J47" s="191"/>
      <c r="K47" s="191"/>
      <c r="L47" s="191"/>
      <c r="M47" s="191"/>
      <c r="N47" s="191"/>
      <c r="O47" s="191"/>
      <c r="P47" s="191"/>
      <c r="Q47" s="191"/>
      <c r="R47" s="191"/>
      <c r="S47" s="191"/>
      <c r="T47" s="191"/>
      <c r="U47" s="404"/>
      <c r="V47" s="191"/>
      <c r="W47" s="466"/>
      <c r="X47" s="191"/>
      <c r="Y47" s="191"/>
      <c r="Z47" s="191"/>
      <c r="AA47" s="191"/>
      <c r="AB47" s="191"/>
      <c r="AC47" s="513">
        <f t="shared" si="9"/>
        <v>0</v>
      </c>
      <c r="AD47" s="407"/>
      <c r="AE47" s="408"/>
      <c r="AF47" s="408"/>
      <c r="AG47" s="408"/>
      <c r="AH47" s="409"/>
    </row>
    <row r="48" spans="1:34" ht="14.25" customHeight="1" x14ac:dyDescent="0.15">
      <c r="A48" s="649"/>
      <c r="B48" s="267" t="s">
        <v>371</v>
      </c>
      <c r="C48" s="90" t="s">
        <v>327</v>
      </c>
      <c r="D48" s="505"/>
      <c r="E48" s="308">
        <f t="shared" si="18"/>
        <v>0</v>
      </c>
      <c r="F48" s="317">
        <f t="shared" si="17"/>
        <v>0</v>
      </c>
      <c r="G48" s="191"/>
      <c r="H48" s="191"/>
      <c r="I48" s="191"/>
      <c r="J48" s="191"/>
      <c r="K48" s="191"/>
      <c r="L48" s="191"/>
      <c r="M48" s="191"/>
      <c r="N48" s="191"/>
      <c r="O48" s="191"/>
      <c r="P48" s="191"/>
      <c r="Q48" s="191"/>
      <c r="R48" s="191"/>
      <c r="S48" s="191"/>
      <c r="T48" s="191"/>
      <c r="U48" s="404"/>
      <c r="V48" s="191"/>
      <c r="W48" s="466"/>
      <c r="X48" s="191"/>
      <c r="Y48" s="191"/>
      <c r="Z48" s="191"/>
      <c r="AA48" s="191"/>
      <c r="AB48" s="191"/>
      <c r="AC48" s="513">
        <f t="shared" si="9"/>
        <v>0</v>
      </c>
      <c r="AD48" s="410"/>
      <c r="AE48" s="403"/>
      <c r="AF48" s="403"/>
      <c r="AG48" s="403"/>
      <c r="AH48" s="404"/>
    </row>
    <row r="49" spans="1:34" ht="14.25" customHeight="1" x14ac:dyDescent="0.15">
      <c r="A49" s="649"/>
      <c r="B49" s="267" t="s">
        <v>372</v>
      </c>
      <c r="C49" s="90" t="s">
        <v>328</v>
      </c>
      <c r="D49" s="505"/>
      <c r="E49" s="308">
        <f t="shared" si="18"/>
        <v>0</v>
      </c>
      <c r="F49" s="317">
        <f t="shared" si="17"/>
        <v>0</v>
      </c>
      <c r="G49" s="191"/>
      <c r="H49" s="191"/>
      <c r="I49" s="191"/>
      <c r="J49" s="191"/>
      <c r="K49" s="191"/>
      <c r="L49" s="191"/>
      <c r="M49" s="191"/>
      <c r="N49" s="191"/>
      <c r="O49" s="191"/>
      <c r="P49" s="191"/>
      <c r="Q49" s="191"/>
      <c r="R49" s="191"/>
      <c r="S49" s="191"/>
      <c r="T49" s="191"/>
      <c r="U49" s="404"/>
      <c r="V49" s="191"/>
      <c r="W49" s="466"/>
      <c r="X49" s="191"/>
      <c r="Y49" s="191"/>
      <c r="Z49" s="191"/>
      <c r="AA49" s="191"/>
      <c r="AB49" s="191"/>
      <c r="AC49" s="513">
        <f t="shared" si="9"/>
        <v>0</v>
      </c>
      <c r="AD49" s="411"/>
      <c r="AE49" s="403"/>
      <c r="AF49" s="403"/>
      <c r="AG49" s="403"/>
      <c r="AH49" s="404"/>
    </row>
    <row r="50" spans="1:34" ht="14.25" customHeight="1" x14ac:dyDescent="0.15">
      <c r="A50" s="649"/>
      <c r="B50" s="267" t="s">
        <v>586</v>
      </c>
      <c r="C50" s="90" t="s">
        <v>329</v>
      </c>
      <c r="D50" s="505"/>
      <c r="E50" s="308">
        <f t="shared" si="18"/>
        <v>0</v>
      </c>
      <c r="F50" s="317">
        <f t="shared" si="17"/>
        <v>0</v>
      </c>
      <c r="G50" s="191"/>
      <c r="H50" s="191"/>
      <c r="I50" s="191"/>
      <c r="J50" s="191"/>
      <c r="K50" s="191"/>
      <c r="L50" s="191"/>
      <c r="M50" s="191"/>
      <c r="N50" s="191"/>
      <c r="O50" s="191"/>
      <c r="P50" s="191"/>
      <c r="Q50" s="191"/>
      <c r="R50" s="191"/>
      <c r="S50" s="191"/>
      <c r="T50" s="191"/>
      <c r="U50" s="404"/>
      <c r="V50" s="191"/>
      <c r="W50" s="466"/>
      <c r="X50" s="191"/>
      <c r="Y50" s="191"/>
      <c r="Z50" s="191"/>
      <c r="AA50" s="191"/>
      <c r="AB50" s="191"/>
      <c r="AC50" s="513">
        <f t="shared" si="9"/>
        <v>0</v>
      </c>
      <c r="AD50" s="411"/>
      <c r="AE50" s="403"/>
      <c r="AF50" s="403"/>
      <c r="AG50" s="403"/>
      <c r="AH50" s="404"/>
    </row>
    <row r="51" spans="1:34" ht="14.25" customHeight="1" thickBot="1" x14ac:dyDescent="0.2">
      <c r="A51" s="650"/>
      <c r="B51" s="328"/>
      <c r="C51" s="333" t="s">
        <v>330</v>
      </c>
      <c r="D51" s="509"/>
      <c r="E51" s="331">
        <f t="shared" si="18"/>
        <v>0</v>
      </c>
      <c r="F51" s="317">
        <f t="shared" si="17"/>
        <v>0</v>
      </c>
      <c r="G51" s="334"/>
      <c r="H51" s="334"/>
      <c r="I51" s="334"/>
      <c r="J51" s="334"/>
      <c r="K51" s="334"/>
      <c r="L51" s="334"/>
      <c r="M51" s="334"/>
      <c r="N51" s="334"/>
      <c r="O51" s="334"/>
      <c r="P51" s="334"/>
      <c r="Q51" s="334"/>
      <c r="R51" s="334"/>
      <c r="S51" s="334"/>
      <c r="T51" s="334"/>
      <c r="U51" s="404"/>
      <c r="V51" s="334"/>
      <c r="W51" s="466"/>
      <c r="X51" s="334"/>
      <c r="Y51" s="334"/>
      <c r="Z51" s="334"/>
      <c r="AA51" s="477"/>
      <c r="AB51" s="515"/>
      <c r="AC51" s="513">
        <f t="shared" si="9"/>
        <v>0</v>
      </c>
      <c r="AD51" s="411"/>
      <c r="AE51" s="413"/>
      <c r="AF51" s="413"/>
      <c r="AG51" s="413"/>
      <c r="AH51" s="413"/>
    </row>
    <row r="52" spans="1:34" ht="12" thickTop="1" x14ac:dyDescent="0.15">
      <c r="A52" s="42" t="s">
        <v>484</v>
      </c>
    </row>
    <row r="53" spans="1:34" s="353" customFormat="1" ht="13.5" x14ac:dyDescent="0.15">
      <c r="A53" s="392" t="s">
        <v>483</v>
      </c>
      <c r="B53" s="392"/>
      <c r="C53" s="485"/>
      <c r="D53" s="485"/>
      <c r="E53" s="485"/>
      <c r="F53" s="485"/>
      <c r="G53" s="485"/>
      <c r="H53" s="485"/>
      <c r="I53" s="485"/>
      <c r="J53" s="485"/>
      <c r="K53" s="485"/>
      <c r="L53" s="485"/>
      <c r="M53" s="485"/>
      <c r="N53" s="485"/>
      <c r="O53" s="485"/>
      <c r="P53" s="485"/>
      <c r="Q53" s="485"/>
      <c r="R53" s="485"/>
      <c r="S53" s="485"/>
      <c r="T53" s="485"/>
      <c r="U53" s="485"/>
      <c r="V53" s="485"/>
      <c r="W53" s="485"/>
      <c r="X53" s="485"/>
      <c r="Y53" s="485"/>
      <c r="Z53" s="485"/>
      <c r="AA53" s="485"/>
    </row>
    <row r="54" spans="1:34" x14ac:dyDescent="0.15">
      <c r="A54" s="392" t="s">
        <v>456</v>
      </c>
    </row>
    <row r="55" spans="1:34" x14ac:dyDescent="0.15">
      <c r="D55" s="17" t="s">
        <v>97</v>
      </c>
    </row>
    <row r="59" spans="1:34" ht="13.5" x14ac:dyDescent="0.15">
      <c r="D59"/>
    </row>
    <row r="60" spans="1:34" ht="13.5" x14ac:dyDescent="0.15">
      <c r="D60"/>
    </row>
  </sheetData>
  <mergeCells count="12">
    <mergeCell ref="A36:A51"/>
    <mergeCell ref="B38:B41"/>
    <mergeCell ref="A4:D8"/>
    <mergeCell ref="E4:E7"/>
    <mergeCell ref="F4:F7"/>
    <mergeCell ref="AC4:AC6"/>
    <mergeCell ref="A10:A35"/>
    <mergeCell ref="B12:B25"/>
    <mergeCell ref="C12:C15"/>
    <mergeCell ref="C16:D16"/>
    <mergeCell ref="C17:C18"/>
    <mergeCell ref="C20:C21"/>
  </mergeCells>
  <phoneticPr fontId="12"/>
  <printOptions horizontalCentered="1" verticalCentered="1" gridLinesSet="0"/>
  <pageMargins left="0" right="0" top="0" bottom="0" header="0" footer="0"/>
  <pageSetup paperSize="9" scale="73" orientation="landscape" r:id="rId1"/>
  <headerFooter alignWithMargins="0"/>
  <ignoredErrors>
    <ignoredError sqref="F10:F36 AC9 F38:F51 AC36" formula="1"/>
    <ignoredError sqref="G10:AH10 G36:AB51 AD31:AH36 AD38:AH51 G11:AC11" formula="1" formulaRange="1"/>
    <ignoredError sqref="AC12:AC35 AC37:AC51" formula="1" formulaRange="1" unlockedFormula="1"/>
    <ignoredError sqref="E12"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35"/>
  <sheetViews>
    <sheetView showGridLines="0" showZeros="0" view="pageBreakPreview" zoomScale="70" zoomScaleNormal="100" zoomScaleSheetLayoutView="70" workbookViewId="0">
      <selection activeCell="AD31" sqref="AD31"/>
    </sheetView>
  </sheetViews>
  <sheetFormatPr defaultColWidth="9" defaultRowHeight="11.25" x14ac:dyDescent="0.15"/>
  <cols>
    <col min="1" max="1" width="3.25" style="42" customWidth="1"/>
    <col min="2" max="2" width="3" style="17" customWidth="1"/>
    <col min="3" max="3" width="14.625" style="17" customWidth="1"/>
    <col min="4" max="17" width="4.875" style="17" customWidth="1"/>
    <col min="18" max="18" width="4.75" style="17" customWidth="1"/>
    <col min="19" max="20" width="4.875" style="17" customWidth="1"/>
    <col min="21" max="21" width="4.75" style="17" customWidth="1"/>
    <col min="22" max="28" width="4.875" style="17" customWidth="1"/>
    <col min="29" max="16384" width="9" style="17"/>
  </cols>
  <sheetData>
    <row r="1" spans="1:29" s="45" customFormat="1" ht="17.25" x14ac:dyDescent="0.15">
      <c r="A1" s="179" t="s">
        <v>620</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row>
    <row r="2" spans="1:29" ht="15" customHeight="1" x14ac:dyDescent="0.15">
      <c r="A2" s="335">
        <v>0</v>
      </c>
      <c r="B2" s="503"/>
      <c r="C2" s="6"/>
      <c r="D2" s="51"/>
      <c r="E2" s="51"/>
      <c r="F2" s="6"/>
      <c r="G2" s="6"/>
      <c r="H2" s="6"/>
      <c r="I2" s="6"/>
      <c r="J2" s="6"/>
      <c r="K2" s="6"/>
      <c r="L2" s="6"/>
      <c r="M2" s="494"/>
      <c r="N2" s="494"/>
      <c r="O2" s="46"/>
      <c r="P2" s="347"/>
      <c r="Q2" s="49" t="s">
        <v>169</v>
      </c>
      <c r="R2" s="47"/>
      <c r="S2" s="289"/>
      <c r="T2" s="289"/>
      <c r="U2" s="289"/>
      <c r="V2" s="280"/>
      <c r="W2" s="280" t="s">
        <v>1</v>
      </c>
      <c r="X2" s="348"/>
      <c r="Y2" s="348"/>
      <c r="Z2" s="3"/>
      <c r="AA2" s="3"/>
      <c r="AB2" s="3"/>
    </row>
    <row r="3" spans="1:29" ht="3.95" customHeight="1" x14ac:dyDescent="0.15">
      <c r="A3" s="97"/>
      <c r="B3" s="503"/>
      <c r="C3" s="6"/>
      <c r="D3" s="6"/>
      <c r="E3" s="6"/>
      <c r="F3" s="6"/>
      <c r="G3" s="6"/>
      <c r="H3" s="6"/>
      <c r="I3" s="6"/>
      <c r="J3" s="6"/>
      <c r="K3" s="6"/>
      <c r="L3" s="6"/>
      <c r="M3" s="494"/>
      <c r="N3" s="494"/>
      <c r="O3" s="46"/>
      <c r="P3" s="6"/>
      <c r="Q3" s="6"/>
      <c r="R3" s="6"/>
      <c r="S3" s="99"/>
      <c r="T3" s="99"/>
      <c r="U3" s="99"/>
      <c r="V3" s="97"/>
      <c r="W3" s="504"/>
      <c r="X3" s="97"/>
      <c r="Y3" s="97"/>
      <c r="Z3" s="97"/>
      <c r="AA3" s="97"/>
      <c r="AB3" s="6"/>
    </row>
    <row r="4" spans="1:29" s="45" customFormat="1" ht="15" customHeight="1" x14ac:dyDescent="0.15">
      <c r="A4" s="679" t="s">
        <v>340</v>
      </c>
      <c r="B4" s="710"/>
      <c r="C4" s="680"/>
      <c r="D4" s="54" t="s">
        <v>430</v>
      </c>
      <c r="E4" s="54"/>
      <c r="F4" s="718" t="s">
        <v>9</v>
      </c>
      <c r="G4" s="719"/>
      <c r="H4" s="720"/>
      <c r="I4" s="718" t="s">
        <v>455</v>
      </c>
      <c r="J4" s="719"/>
      <c r="K4" s="719"/>
      <c r="L4" s="719"/>
      <c r="M4" s="719"/>
      <c r="N4" s="719"/>
      <c r="O4" s="720"/>
      <c r="P4" s="54" t="s">
        <v>73</v>
      </c>
      <c r="Q4" s="54"/>
      <c r="R4" s="54"/>
      <c r="S4" s="80" t="s">
        <v>74</v>
      </c>
      <c r="T4" s="80"/>
      <c r="U4" s="80"/>
      <c r="V4" s="54" t="s">
        <v>75</v>
      </c>
      <c r="W4" s="55"/>
      <c r="X4" s="674" t="s">
        <v>434</v>
      </c>
      <c r="Y4" s="674" t="s">
        <v>154</v>
      </c>
      <c r="Z4" s="674" t="s">
        <v>155</v>
      </c>
      <c r="AA4" s="674" t="s">
        <v>156</v>
      </c>
      <c r="AB4" s="674" t="s">
        <v>201</v>
      </c>
    </row>
    <row r="5" spans="1:29" s="45" customFormat="1" ht="5.0999999999999996" customHeight="1" x14ac:dyDescent="0.15">
      <c r="A5" s="681"/>
      <c r="B5" s="711"/>
      <c r="C5" s="682"/>
      <c r="D5" s="57"/>
      <c r="E5" s="57"/>
      <c r="F5" s="57"/>
      <c r="G5" s="57"/>
      <c r="H5" s="57"/>
      <c r="I5" s="57"/>
      <c r="J5" s="57"/>
      <c r="K5" s="57"/>
      <c r="L5" s="57"/>
      <c r="M5" s="57"/>
      <c r="N5" s="57"/>
      <c r="O5" s="57"/>
      <c r="P5" s="57"/>
      <c r="Q5" s="57"/>
      <c r="R5" s="57"/>
      <c r="S5" s="57"/>
      <c r="T5" s="57"/>
      <c r="U5" s="57"/>
      <c r="V5" s="57"/>
      <c r="W5" s="57"/>
      <c r="X5" s="675"/>
      <c r="Y5" s="675"/>
      <c r="Z5" s="675"/>
      <c r="AA5" s="675"/>
      <c r="AB5" s="675"/>
    </row>
    <row r="6" spans="1:29" ht="110.1" customHeight="1" x14ac:dyDescent="0.15">
      <c r="A6" s="681"/>
      <c r="B6" s="711"/>
      <c r="C6" s="682"/>
      <c r="D6" s="556" t="s">
        <v>10</v>
      </c>
      <c r="E6" s="556" t="s">
        <v>587</v>
      </c>
      <c r="F6" s="516" t="s">
        <v>588</v>
      </c>
      <c r="G6" s="516" t="s">
        <v>589</v>
      </c>
      <c r="H6" s="556" t="s">
        <v>341</v>
      </c>
      <c r="I6" s="556" t="s">
        <v>431</v>
      </c>
      <c r="J6" s="124" t="s">
        <v>76</v>
      </c>
      <c r="K6" s="124" t="s">
        <v>77</v>
      </c>
      <c r="L6" s="124" t="s">
        <v>15</v>
      </c>
      <c r="M6" s="556" t="s">
        <v>432</v>
      </c>
      <c r="N6" s="556" t="s">
        <v>590</v>
      </c>
      <c r="O6" s="556" t="s">
        <v>78</v>
      </c>
      <c r="P6" s="556" t="s">
        <v>79</v>
      </c>
      <c r="Q6" s="556" t="s">
        <v>80</v>
      </c>
      <c r="R6" s="556" t="s">
        <v>435</v>
      </c>
      <c r="S6" s="81" t="s">
        <v>81</v>
      </c>
      <c r="T6" s="81" t="s">
        <v>82</v>
      </c>
      <c r="U6" s="460" t="s">
        <v>299</v>
      </c>
      <c r="V6" s="556" t="s">
        <v>83</v>
      </c>
      <c r="W6" s="556" t="s">
        <v>84</v>
      </c>
      <c r="X6" s="675"/>
      <c r="Y6" s="675"/>
      <c r="Z6" s="675"/>
      <c r="AA6" s="675"/>
      <c r="AB6" s="675"/>
      <c r="AC6" s="42"/>
    </row>
    <row r="7" spans="1:29" ht="3.95" customHeight="1" thickBot="1" x14ac:dyDescent="0.2">
      <c r="A7" s="715"/>
      <c r="B7" s="716"/>
      <c r="C7" s="717"/>
      <c r="D7" s="336"/>
      <c r="E7" s="336"/>
      <c r="F7" s="337"/>
      <c r="G7" s="337"/>
      <c r="H7" s="336"/>
      <c r="I7" s="336"/>
      <c r="J7" s="336"/>
      <c r="K7" s="338"/>
      <c r="L7" s="338"/>
      <c r="M7" s="337"/>
      <c r="N7" s="337"/>
      <c r="O7" s="336"/>
      <c r="P7" s="336"/>
      <c r="Q7" s="336"/>
      <c r="R7" s="336"/>
      <c r="S7" s="336"/>
      <c r="T7" s="336"/>
      <c r="U7" s="336"/>
      <c r="V7" s="336"/>
      <c r="W7" s="336"/>
      <c r="X7" s="336"/>
      <c r="Y7" s="336"/>
      <c r="Z7" s="336"/>
      <c r="AA7" s="336"/>
      <c r="AB7" s="339"/>
      <c r="AC7" s="42"/>
    </row>
    <row r="8" spans="1:29" ht="15" customHeight="1" thickTop="1" x14ac:dyDescent="0.15">
      <c r="A8" s="698" t="s">
        <v>302</v>
      </c>
      <c r="B8" s="698" t="s">
        <v>342</v>
      </c>
      <c r="C8" s="60" t="s">
        <v>305</v>
      </c>
      <c r="D8" s="191"/>
      <c r="E8" s="191"/>
      <c r="F8" s="191"/>
      <c r="G8" s="191"/>
      <c r="H8" s="191"/>
      <c r="I8" s="191"/>
      <c r="J8" s="191"/>
      <c r="K8" s="191"/>
      <c r="L8" s="191"/>
      <c r="M8" s="191"/>
      <c r="N8" s="191"/>
      <c r="O8" s="191"/>
      <c r="P8" s="191"/>
      <c r="Q8" s="191"/>
      <c r="R8" s="191"/>
      <c r="S8" s="191"/>
      <c r="T8" s="191"/>
      <c r="U8" s="191"/>
      <c r="V8" s="191"/>
      <c r="W8" s="191"/>
      <c r="X8" s="191"/>
      <c r="Y8" s="191"/>
      <c r="Z8" s="191"/>
      <c r="AA8" s="340">
        <f>SUM(D8:Z8)</f>
        <v>0</v>
      </c>
      <c r="AB8" s="312">
        <f>IF(ISERROR((AA8/AA$23)*100), ,(AA8/AA$23)*100)</f>
        <v>0</v>
      </c>
    </row>
    <row r="9" spans="1:29" ht="15" customHeight="1" x14ac:dyDescent="0.15">
      <c r="A9" s="649"/>
      <c r="B9" s="649"/>
      <c r="C9" s="66" t="s">
        <v>591</v>
      </c>
      <c r="D9" s="191"/>
      <c r="E9" s="191"/>
      <c r="F9" s="191"/>
      <c r="G9" s="191"/>
      <c r="H9" s="191"/>
      <c r="I9" s="191"/>
      <c r="J9" s="191"/>
      <c r="K9" s="191"/>
      <c r="L9" s="191"/>
      <c r="M9" s="191"/>
      <c r="N9" s="191"/>
      <c r="O9" s="191"/>
      <c r="P9" s="191"/>
      <c r="Q9" s="191"/>
      <c r="R9" s="191"/>
      <c r="S9" s="191"/>
      <c r="T9" s="191"/>
      <c r="U9" s="191"/>
      <c r="V9" s="191"/>
      <c r="W9" s="191"/>
      <c r="X9" s="191"/>
      <c r="Y9" s="191"/>
      <c r="Z9" s="191"/>
      <c r="AA9" s="340">
        <f t="shared" ref="AA9:AA22" si="0">SUM(D9:Z9)</f>
        <v>0</v>
      </c>
      <c r="AB9" s="312">
        <f t="shared" ref="AB9:AB22" si="1">IF(ISERROR((AA9/AA$23)*100), ,(AA9/AA$23)*100)</f>
        <v>0</v>
      </c>
    </row>
    <row r="10" spans="1:29" ht="15" customHeight="1" x14ac:dyDescent="0.15">
      <c r="A10" s="649"/>
      <c r="B10" s="649"/>
      <c r="C10" s="60" t="s">
        <v>308</v>
      </c>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340">
        <f t="shared" si="0"/>
        <v>0</v>
      </c>
      <c r="AB10" s="312">
        <f t="shared" si="1"/>
        <v>0</v>
      </c>
    </row>
    <row r="11" spans="1:29" ht="15" customHeight="1" x14ac:dyDescent="0.15">
      <c r="A11" s="649"/>
      <c r="B11" s="650"/>
      <c r="C11" s="60" t="s">
        <v>309</v>
      </c>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340">
        <f t="shared" si="0"/>
        <v>0</v>
      </c>
      <c r="AB11" s="312">
        <f t="shared" si="1"/>
        <v>0</v>
      </c>
    </row>
    <row r="12" spans="1:29" ht="15" customHeight="1" x14ac:dyDescent="0.15">
      <c r="A12" s="649"/>
      <c r="B12" s="67" t="s">
        <v>343</v>
      </c>
      <c r="C12" s="307"/>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340">
        <f t="shared" si="0"/>
        <v>0</v>
      </c>
      <c r="AB12" s="312">
        <f t="shared" si="1"/>
        <v>0</v>
      </c>
    </row>
    <row r="13" spans="1:29" ht="15" customHeight="1" x14ac:dyDescent="0.15">
      <c r="A13" s="649"/>
      <c r="B13" s="67" t="s">
        <v>344</v>
      </c>
      <c r="C13" s="266"/>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340">
        <f t="shared" si="0"/>
        <v>0</v>
      </c>
      <c r="AB13" s="312">
        <f t="shared" si="1"/>
        <v>0</v>
      </c>
    </row>
    <row r="14" spans="1:29" ht="15" customHeight="1" x14ac:dyDescent="0.15">
      <c r="A14" s="649"/>
      <c r="B14" s="67" t="s">
        <v>345</v>
      </c>
      <c r="C14" s="307"/>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340">
        <f t="shared" si="0"/>
        <v>0</v>
      </c>
      <c r="AB14" s="312">
        <f t="shared" si="1"/>
        <v>0</v>
      </c>
    </row>
    <row r="15" spans="1:29" ht="15" customHeight="1" x14ac:dyDescent="0.15">
      <c r="A15" s="649"/>
      <c r="B15" s="67" t="s">
        <v>346</v>
      </c>
      <c r="C15" s="266"/>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340">
        <f t="shared" si="0"/>
        <v>0</v>
      </c>
      <c r="AB15" s="312">
        <f t="shared" si="1"/>
        <v>0</v>
      </c>
    </row>
    <row r="16" spans="1:29" ht="15" customHeight="1" x14ac:dyDescent="0.15">
      <c r="A16" s="649"/>
      <c r="B16" s="648" t="s">
        <v>347</v>
      </c>
      <c r="C16" s="60" t="s">
        <v>348</v>
      </c>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340">
        <f t="shared" si="0"/>
        <v>0</v>
      </c>
      <c r="AB16" s="312">
        <f t="shared" si="1"/>
        <v>0</v>
      </c>
    </row>
    <row r="17" spans="1:28" ht="15" customHeight="1" x14ac:dyDescent="0.15">
      <c r="A17" s="649"/>
      <c r="B17" s="649"/>
      <c r="C17" s="60" t="s">
        <v>349</v>
      </c>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340">
        <f t="shared" si="0"/>
        <v>0</v>
      </c>
      <c r="AB17" s="312">
        <f t="shared" si="1"/>
        <v>0</v>
      </c>
    </row>
    <row r="18" spans="1:28" ht="15" customHeight="1" x14ac:dyDescent="0.15">
      <c r="A18" s="649"/>
      <c r="B18" s="650"/>
      <c r="C18" s="66" t="s">
        <v>350</v>
      </c>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340">
        <f t="shared" si="0"/>
        <v>0</v>
      </c>
      <c r="AB18" s="312">
        <f t="shared" si="1"/>
        <v>0</v>
      </c>
    </row>
    <row r="19" spans="1:28" ht="15" customHeight="1" x14ac:dyDescent="0.15">
      <c r="A19" s="649"/>
      <c r="B19" s="67" t="s">
        <v>294</v>
      </c>
      <c r="C19" s="266"/>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340">
        <f t="shared" si="0"/>
        <v>0</v>
      </c>
      <c r="AB19" s="312">
        <f t="shared" si="1"/>
        <v>0</v>
      </c>
    </row>
    <row r="20" spans="1:28" ht="15" customHeight="1" x14ac:dyDescent="0.15">
      <c r="A20" s="649"/>
      <c r="B20" s="67" t="s">
        <v>351</v>
      </c>
      <c r="C20" s="505"/>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340">
        <f t="shared" si="0"/>
        <v>0</v>
      </c>
      <c r="AB20" s="312">
        <f t="shared" si="1"/>
        <v>0</v>
      </c>
    </row>
    <row r="21" spans="1:28" ht="15" customHeight="1" x14ac:dyDescent="0.15">
      <c r="A21" s="649"/>
      <c r="B21" s="67" t="s">
        <v>352</v>
      </c>
      <c r="C21" s="505"/>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340">
        <f t="shared" si="0"/>
        <v>0</v>
      </c>
      <c r="AB21" s="312">
        <f t="shared" si="1"/>
        <v>0</v>
      </c>
    </row>
    <row r="22" spans="1:28" ht="15" customHeight="1" thickBot="1" x14ac:dyDescent="0.2">
      <c r="A22" s="649"/>
      <c r="B22" s="302" t="s">
        <v>353</v>
      </c>
      <c r="C22" s="506"/>
      <c r="D22" s="324"/>
      <c r="E22" s="324"/>
      <c r="F22" s="324"/>
      <c r="G22" s="324"/>
      <c r="H22" s="324"/>
      <c r="I22" s="324"/>
      <c r="J22" s="324"/>
      <c r="K22" s="324"/>
      <c r="L22" s="324"/>
      <c r="M22" s="324"/>
      <c r="N22" s="324"/>
      <c r="O22" s="324"/>
      <c r="P22" s="324"/>
      <c r="Q22" s="324"/>
      <c r="R22" s="324"/>
      <c r="S22" s="324"/>
      <c r="T22" s="324"/>
      <c r="U22" s="324"/>
      <c r="V22" s="405"/>
      <c r="W22" s="406"/>
      <c r="X22" s="324"/>
      <c r="Y22" s="324"/>
      <c r="Z22" s="324"/>
      <c r="AA22" s="341">
        <f t="shared" si="0"/>
        <v>0</v>
      </c>
      <c r="AB22" s="310">
        <f t="shared" si="1"/>
        <v>0</v>
      </c>
    </row>
    <row r="23" spans="1:28" ht="15" customHeight="1" thickTop="1" x14ac:dyDescent="0.15">
      <c r="A23" s="649"/>
      <c r="B23" s="67" t="s">
        <v>2</v>
      </c>
      <c r="C23" s="505"/>
      <c r="D23" s="308">
        <f>SUM(D8:D22)</f>
        <v>0</v>
      </c>
      <c r="E23" s="308">
        <f t="shared" ref="E23:Z23" si="2">SUM(E8:E22)</f>
        <v>0</v>
      </c>
      <c r="F23" s="308">
        <f t="shared" si="2"/>
        <v>0</v>
      </c>
      <c r="G23" s="308">
        <f t="shared" si="2"/>
        <v>0</v>
      </c>
      <c r="H23" s="308">
        <f t="shared" si="2"/>
        <v>0</v>
      </c>
      <c r="I23" s="308">
        <f t="shared" si="2"/>
        <v>0</v>
      </c>
      <c r="J23" s="308">
        <f t="shared" si="2"/>
        <v>0</v>
      </c>
      <c r="K23" s="308">
        <f t="shared" si="2"/>
        <v>0</v>
      </c>
      <c r="L23" s="308">
        <f t="shared" si="2"/>
        <v>0</v>
      </c>
      <c r="M23" s="308">
        <f t="shared" si="2"/>
        <v>0</v>
      </c>
      <c r="N23" s="308">
        <f t="shared" si="2"/>
        <v>0</v>
      </c>
      <c r="O23" s="308">
        <f t="shared" si="2"/>
        <v>0</v>
      </c>
      <c r="P23" s="308">
        <f t="shared" si="2"/>
        <v>0</v>
      </c>
      <c r="Q23" s="308">
        <f t="shared" si="2"/>
        <v>0</v>
      </c>
      <c r="R23" s="308">
        <f t="shared" si="2"/>
        <v>0</v>
      </c>
      <c r="S23" s="308">
        <f t="shared" si="2"/>
        <v>0</v>
      </c>
      <c r="T23" s="308">
        <f t="shared" si="2"/>
        <v>0</v>
      </c>
      <c r="U23" s="308">
        <f t="shared" si="2"/>
        <v>0</v>
      </c>
      <c r="V23" s="308">
        <f t="shared" si="2"/>
        <v>0</v>
      </c>
      <c r="W23" s="308">
        <f t="shared" si="2"/>
        <v>0</v>
      </c>
      <c r="X23" s="308">
        <f t="shared" si="2"/>
        <v>0</v>
      </c>
      <c r="Y23" s="308">
        <f t="shared" si="2"/>
        <v>0</v>
      </c>
      <c r="Z23" s="308">
        <f t="shared" si="2"/>
        <v>0</v>
      </c>
      <c r="AA23" s="340">
        <f>SUM(AA8:AA22)</f>
        <v>0</v>
      </c>
      <c r="AB23" s="340">
        <f>IF(ISERROR((AA23/AA$23)*100), ,(AA23/AA$23)*100)</f>
        <v>0</v>
      </c>
    </row>
    <row r="24" spans="1:28" ht="15" customHeight="1" thickBot="1" x14ac:dyDescent="0.2">
      <c r="A24" s="699"/>
      <c r="B24" s="302" t="s">
        <v>127</v>
      </c>
      <c r="C24" s="506"/>
      <c r="D24" s="342">
        <f>IF(ISERROR((D23/$AA23)*100), ,(D23/$AA23)*100)</f>
        <v>0</v>
      </c>
      <c r="E24" s="342">
        <f t="shared" ref="E24:S24" si="3">IF(ISERROR((E23/$AA23)*100), ,(E23/$AA23)*100)</f>
        <v>0</v>
      </c>
      <c r="F24" s="342">
        <f t="shared" si="3"/>
        <v>0</v>
      </c>
      <c r="G24" s="342">
        <f t="shared" si="3"/>
        <v>0</v>
      </c>
      <c r="H24" s="342">
        <f t="shared" si="3"/>
        <v>0</v>
      </c>
      <c r="I24" s="342">
        <f t="shared" si="3"/>
        <v>0</v>
      </c>
      <c r="J24" s="342">
        <f t="shared" si="3"/>
        <v>0</v>
      </c>
      <c r="K24" s="342">
        <f t="shared" si="3"/>
        <v>0</v>
      </c>
      <c r="L24" s="342">
        <f t="shared" si="3"/>
        <v>0</v>
      </c>
      <c r="M24" s="342">
        <f t="shared" si="3"/>
        <v>0</v>
      </c>
      <c r="N24" s="342">
        <f t="shared" si="3"/>
        <v>0</v>
      </c>
      <c r="O24" s="342">
        <f t="shared" si="3"/>
        <v>0</v>
      </c>
      <c r="P24" s="342">
        <f t="shared" si="3"/>
        <v>0</v>
      </c>
      <c r="Q24" s="342">
        <f t="shared" si="3"/>
        <v>0</v>
      </c>
      <c r="R24" s="342">
        <f t="shared" si="3"/>
        <v>0</v>
      </c>
      <c r="S24" s="342">
        <f t="shared" si="3"/>
        <v>0</v>
      </c>
      <c r="T24" s="342">
        <f t="shared" ref="T24" si="4">IF(ISERROR((T23/$AA23)*100), ,(T23/$AA23)*100)</f>
        <v>0</v>
      </c>
      <c r="U24" s="342">
        <f t="shared" ref="U24" si="5">IF(ISERROR((U23/$AA23)*100), ,(U23/$AA23)*100)</f>
        <v>0</v>
      </c>
      <c r="V24" s="342">
        <f t="shared" ref="V24" si="6">IF(ISERROR((V23/$AA23)*100), ,(V23/$AA23)*100)</f>
        <v>0</v>
      </c>
      <c r="W24" s="342">
        <f t="shared" ref="W24" si="7">IF(ISERROR((W23/$AA23)*100), ,(W23/$AA23)*100)</f>
        <v>0</v>
      </c>
      <c r="X24" s="342">
        <f t="shared" ref="X24" si="8">IF(ISERROR((X23/$AA23)*100), ,(X23/$AA23)*100)</f>
        <v>0</v>
      </c>
      <c r="Y24" s="342">
        <f t="shared" ref="Y24" si="9">IF(ISERROR((Y23/$AA23)*100), ,(Y23/$AA23)*100)</f>
        <v>0</v>
      </c>
      <c r="Z24" s="342">
        <f t="shared" ref="Z24" si="10">IF(ISERROR((Z23/$AA23)*100), ,(Z23/$AA23)*100)</f>
        <v>0</v>
      </c>
      <c r="AA24" s="306">
        <f>IF(ISERROR((AA23/$AA23)*100), ,(AA23/$AA23)*100)</f>
        <v>0</v>
      </c>
      <c r="AB24" s="406"/>
    </row>
    <row r="25" spans="1:28" ht="15" customHeight="1" thickTop="1" x14ac:dyDescent="0.15">
      <c r="A25" s="698" t="s">
        <v>354</v>
      </c>
      <c r="B25" s="67" t="s">
        <v>355</v>
      </c>
      <c r="C25" s="505"/>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340">
        <f>SUM(D25:Z25)</f>
        <v>0</v>
      </c>
      <c r="AB25" s="312">
        <f>IF(ISERROR((AA25/AA$29)*100), ,(AA25/AA$29)*100)</f>
        <v>0</v>
      </c>
    </row>
    <row r="26" spans="1:28" ht="15" customHeight="1" x14ac:dyDescent="0.15">
      <c r="A26" s="649"/>
      <c r="B26" s="67" t="s">
        <v>356</v>
      </c>
      <c r="C26" s="505"/>
      <c r="D26" s="191"/>
      <c r="E26" s="191"/>
      <c r="F26" s="191"/>
      <c r="G26" s="191"/>
      <c r="H26" s="191"/>
      <c r="I26" s="191"/>
      <c r="J26" s="191"/>
      <c r="K26" s="191"/>
      <c r="L26" s="191"/>
      <c r="M26" s="191"/>
      <c r="N26" s="191"/>
      <c r="O26" s="191"/>
      <c r="P26" s="191"/>
      <c r="Q26" s="191"/>
      <c r="R26" s="191"/>
      <c r="S26" s="191"/>
      <c r="T26" s="191"/>
      <c r="U26" s="191"/>
      <c r="V26" s="191"/>
      <c r="W26" s="191"/>
      <c r="X26" s="191"/>
      <c r="Y26" s="191"/>
      <c r="Z26" s="191"/>
      <c r="AA26" s="340">
        <f t="shared" ref="AA26:AA28" si="11">SUM(D26:Z26)</f>
        <v>0</v>
      </c>
      <c r="AB26" s="312">
        <f>IF(ISERROR((AA26/AA$29)*100), ,(AA26/AA$29)*100)</f>
        <v>0</v>
      </c>
    </row>
    <row r="27" spans="1:28" ht="15" customHeight="1" x14ac:dyDescent="0.15">
      <c r="A27" s="649"/>
      <c r="B27" s="67" t="s">
        <v>357</v>
      </c>
      <c r="C27" s="505"/>
      <c r="D27" s="191"/>
      <c r="E27" s="191"/>
      <c r="F27" s="191"/>
      <c r="G27" s="191"/>
      <c r="H27" s="191"/>
      <c r="I27" s="191"/>
      <c r="J27" s="191"/>
      <c r="K27" s="191"/>
      <c r="L27" s="191"/>
      <c r="M27" s="191"/>
      <c r="N27" s="191"/>
      <c r="O27" s="191"/>
      <c r="P27" s="191"/>
      <c r="Q27" s="191"/>
      <c r="R27" s="191"/>
      <c r="S27" s="191"/>
      <c r="T27" s="191"/>
      <c r="U27" s="191"/>
      <c r="V27" s="191"/>
      <c r="W27" s="191"/>
      <c r="X27" s="191"/>
      <c r="Y27" s="191"/>
      <c r="Z27" s="191"/>
      <c r="AA27" s="340">
        <f t="shared" si="11"/>
        <v>0</v>
      </c>
      <c r="AB27" s="312">
        <f>IF(ISERROR((AA27/AA$29)*100), ,(AA27/AA$29)*100)</f>
        <v>0</v>
      </c>
    </row>
    <row r="28" spans="1:28" ht="15" customHeight="1" thickBot="1" x14ac:dyDescent="0.2">
      <c r="A28" s="649"/>
      <c r="B28" s="302" t="s">
        <v>352</v>
      </c>
      <c r="C28" s="506"/>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41">
        <f t="shared" si="11"/>
        <v>0</v>
      </c>
      <c r="AB28" s="310">
        <f t="shared" ref="AB28:AB29" si="12">IF(ISERROR((AA28/AA$29)*100), ,(AA28/AA$29)*100)</f>
        <v>0</v>
      </c>
    </row>
    <row r="29" spans="1:28" ht="15" customHeight="1" thickTop="1" x14ac:dyDescent="0.15">
      <c r="A29" s="649"/>
      <c r="B29" s="67" t="s">
        <v>2</v>
      </c>
      <c r="C29" s="505"/>
      <c r="D29" s="308">
        <f>SUM(D25:D28)</f>
        <v>0</v>
      </c>
      <c r="E29" s="308">
        <f t="shared" ref="E29:AA29" si="13">SUM(E25:E28)</f>
        <v>0</v>
      </c>
      <c r="F29" s="308">
        <f t="shared" si="13"/>
        <v>0</v>
      </c>
      <c r="G29" s="308">
        <f t="shared" si="13"/>
        <v>0</v>
      </c>
      <c r="H29" s="308">
        <f t="shared" si="13"/>
        <v>0</v>
      </c>
      <c r="I29" s="308">
        <f t="shared" si="13"/>
        <v>0</v>
      </c>
      <c r="J29" s="308">
        <f t="shared" si="13"/>
        <v>0</v>
      </c>
      <c r="K29" s="308">
        <f t="shared" si="13"/>
        <v>0</v>
      </c>
      <c r="L29" s="308">
        <f t="shared" si="13"/>
        <v>0</v>
      </c>
      <c r="M29" s="308">
        <f t="shared" si="13"/>
        <v>0</v>
      </c>
      <c r="N29" s="308">
        <f t="shared" si="13"/>
        <v>0</v>
      </c>
      <c r="O29" s="308">
        <f t="shared" si="13"/>
        <v>0</v>
      </c>
      <c r="P29" s="308">
        <f t="shared" si="13"/>
        <v>0</v>
      </c>
      <c r="Q29" s="308">
        <f t="shared" si="13"/>
        <v>0</v>
      </c>
      <c r="R29" s="308">
        <f t="shared" si="13"/>
        <v>0</v>
      </c>
      <c r="S29" s="308">
        <f t="shared" si="13"/>
        <v>0</v>
      </c>
      <c r="T29" s="308">
        <f t="shared" si="13"/>
        <v>0</v>
      </c>
      <c r="U29" s="308">
        <f t="shared" si="13"/>
        <v>0</v>
      </c>
      <c r="V29" s="308">
        <f t="shared" si="13"/>
        <v>0</v>
      </c>
      <c r="W29" s="308">
        <f t="shared" si="13"/>
        <v>0</v>
      </c>
      <c r="X29" s="308">
        <f t="shared" si="13"/>
        <v>0</v>
      </c>
      <c r="Y29" s="308">
        <f t="shared" si="13"/>
        <v>0</v>
      </c>
      <c r="Z29" s="308">
        <f t="shared" si="13"/>
        <v>0</v>
      </c>
      <c r="AA29" s="340">
        <f t="shared" si="13"/>
        <v>0</v>
      </c>
      <c r="AB29" s="340">
        <f t="shared" si="12"/>
        <v>0</v>
      </c>
    </row>
    <row r="30" spans="1:28" ht="15" customHeight="1" thickBot="1" x14ac:dyDescent="0.2">
      <c r="A30" s="699"/>
      <c r="B30" s="302" t="s">
        <v>127</v>
      </c>
      <c r="C30" s="506"/>
      <c r="D30" s="342">
        <f>IF(ISERROR((D29/$AA29)*100), ,(D29/$AA29)*100)</f>
        <v>0</v>
      </c>
      <c r="E30" s="342">
        <f t="shared" ref="E30:AA30" si="14">IF(ISERROR((E29/$AA29)*100), ,(E29/$AA29)*100)</f>
        <v>0</v>
      </c>
      <c r="F30" s="342">
        <f t="shared" si="14"/>
        <v>0</v>
      </c>
      <c r="G30" s="342">
        <f t="shared" si="14"/>
        <v>0</v>
      </c>
      <c r="H30" s="342">
        <f t="shared" si="14"/>
        <v>0</v>
      </c>
      <c r="I30" s="342">
        <f t="shared" si="14"/>
        <v>0</v>
      </c>
      <c r="J30" s="342">
        <f t="shared" si="14"/>
        <v>0</v>
      </c>
      <c r="K30" s="342">
        <f t="shared" si="14"/>
        <v>0</v>
      </c>
      <c r="L30" s="342">
        <f t="shared" si="14"/>
        <v>0</v>
      </c>
      <c r="M30" s="342">
        <f t="shared" si="14"/>
        <v>0</v>
      </c>
      <c r="N30" s="342">
        <f t="shared" si="14"/>
        <v>0</v>
      </c>
      <c r="O30" s="342">
        <f t="shared" si="14"/>
        <v>0</v>
      </c>
      <c r="P30" s="342">
        <f t="shared" si="14"/>
        <v>0</v>
      </c>
      <c r="Q30" s="342">
        <f t="shared" si="14"/>
        <v>0</v>
      </c>
      <c r="R30" s="342">
        <f t="shared" si="14"/>
        <v>0</v>
      </c>
      <c r="S30" s="342">
        <f t="shared" si="14"/>
        <v>0</v>
      </c>
      <c r="T30" s="342">
        <f t="shared" si="14"/>
        <v>0</v>
      </c>
      <c r="U30" s="342">
        <f t="shared" si="14"/>
        <v>0</v>
      </c>
      <c r="V30" s="342">
        <f t="shared" si="14"/>
        <v>0</v>
      </c>
      <c r="W30" s="342">
        <f t="shared" si="14"/>
        <v>0</v>
      </c>
      <c r="X30" s="342">
        <f t="shared" si="14"/>
        <v>0</v>
      </c>
      <c r="Y30" s="342">
        <f t="shared" si="14"/>
        <v>0</v>
      </c>
      <c r="Z30" s="342">
        <f t="shared" si="14"/>
        <v>0</v>
      </c>
      <c r="AA30" s="306">
        <f t="shared" si="14"/>
        <v>0</v>
      </c>
      <c r="AB30" s="402"/>
    </row>
    <row r="31" spans="1:28" ht="15" customHeight="1" thickTop="1" x14ac:dyDescent="0.15">
      <c r="A31" s="67" t="s">
        <v>358</v>
      </c>
      <c r="B31" s="266"/>
      <c r="C31" s="509"/>
      <c r="D31" s="343">
        <f>D23+D29</f>
        <v>0</v>
      </c>
      <c r="E31" s="343">
        <f t="shared" ref="E31:AA31" si="15">E23+E29</f>
        <v>0</v>
      </c>
      <c r="F31" s="343">
        <f t="shared" si="15"/>
        <v>0</v>
      </c>
      <c r="G31" s="343">
        <f t="shared" si="15"/>
        <v>0</v>
      </c>
      <c r="H31" s="343">
        <f t="shared" si="15"/>
        <v>0</v>
      </c>
      <c r="I31" s="343">
        <f t="shared" si="15"/>
        <v>0</v>
      </c>
      <c r="J31" s="343">
        <f t="shared" si="15"/>
        <v>0</v>
      </c>
      <c r="K31" s="343">
        <f t="shared" si="15"/>
        <v>0</v>
      </c>
      <c r="L31" s="343">
        <f t="shared" si="15"/>
        <v>0</v>
      </c>
      <c r="M31" s="343">
        <f t="shared" si="15"/>
        <v>0</v>
      </c>
      <c r="N31" s="343">
        <f t="shared" si="15"/>
        <v>0</v>
      </c>
      <c r="O31" s="343">
        <f t="shared" si="15"/>
        <v>0</v>
      </c>
      <c r="P31" s="343">
        <f t="shared" si="15"/>
        <v>0</v>
      </c>
      <c r="Q31" s="343">
        <f t="shared" si="15"/>
        <v>0</v>
      </c>
      <c r="R31" s="343">
        <f t="shared" si="15"/>
        <v>0</v>
      </c>
      <c r="S31" s="343">
        <f t="shared" si="15"/>
        <v>0</v>
      </c>
      <c r="T31" s="343">
        <f t="shared" si="15"/>
        <v>0</v>
      </c>
      <c r="U31" s="343">
        <f t="shared" si="15"/>
        <v>0</v>
      </c>
      <c r="V31" s="343">
        <f t="shared" si="15"/>
        <v>0</v>
      </c>
      <c r="W31" s="343">
        <f t="shared" si="15"/>
        <v>0</v>
      </c>
      <c r="X31" s="343">
        <f t="shared" si="15"/>
        <v>0</v>
      </c>
      <c r="Y31" s="343">
        <f t="shared" si="15"/>
        <v>0</v>
      </c>
      <c r="Z31" s="343">
        <f t="shared" si="15"/>
        <v>0</v>
      </c>
      <c r="AA31" s="343">
        <f t="shared" si="15"/>
        <v>0</v>
      </c>
      <c r="AB31" s="404"/>
    </row>
    <row r="32" spans="1:28" s="353" customFormat="1" ht="15.6" customHeight="1" x14ac:dyDescent="0.15">
      <c r="A32" s="42" t="s">
        <v>484</v>
      </c>
      <c r="B32" s="392"/>
      <c r="C32" s="485"/>
      <c r="D32" s="485"/>
      <c r="E32" s="485"/>
      <c r="F32" s="485"/>
      <c r="G32" s="485"/>
      <c r="H32" s="485"/>
      <c r="I32" s="485"/>
      <c r="J32" s="485"/>
      <c r="K32" s="485"/>
      <c r="L32" s="485"/>
      <c r="M32" s="485"/>
      <c r="N32" s="485"/>
      <c r="O32" s="485"/>
      <c r="P32" s="485"/>
      <c r="Q32" s="485"/>
      <c r="R32" s="485"/>
      <c r="S32" s="485"/>
      <c r="T32" s="485"/>
      <c r="U32" s="485"/>
      <c r="V32" s="485"/>
      <c r="W32" s="485"/>
      <c r="X32" s="485"/>
      <c r="Y32" s="485"/>
      <c r="Z32" s="485"/>
      <c r="AA32" s="485"/>
      <c r="AB32" s="485"/>
    </row>
    <row r="33" spans="1:28" s="353" customFormat="1" ht="13.5" x14ac:dyDescent="0.15">
      <c r="A33" s="392" t="s">
        <v>483</v>
      </c>
      <c r="B33" s="392"/>
      <c r="C33" s="485"/>
      <c r="D33" s="485"/>
      <c r="E33" s="485"/>
      <c r="F33" s="485"/>
      <c r="G33" s="485"/>
      <c r="H33" s="485"/>
      <c r="I33" s="485"/>
      <c r="J33" s="485"/>
      <c r="K33" s="485"/>
      <c r="L33" s="485"/>
      <c r="M33" s="485"/>
      <c r="N33" s="485"/>
      <c r="O33" s="485"/>
      <c r="P33" s="485"/>
      <c r="Q33" s="485"/>
      <c r="R33" s="485"/>
      <c r="S33" s="485"/>
      <c r="T33" s="485"/>
      <c r="U33" s="485"/>
      <c r="V33" s="485"/>
      <c r="W33" s="485"/>
      <c r="X33" s="485"/>
      <c r="Y33" s="485"/>
      <c r="Z33" s="485"/>
      <c r="AA33" s="485"/>
      <c r="AB33" s="485"/>
    </row>
    <row r="34" spans="1:28" x14ac:dyDescent="0.15">
      <c r="A34" s="392" t="s">
        <v>456</v>
      </c>
      <c r="B34" s="64"/>
    </row>
    <row r="35" spans="1:28" x14ac:dyDescent="0.15">
      <c r="B35" s="17" t="s">
        <v>97</v>
      </c>
    </row>
  </sheetData>
  <mergeCells count="12">
    <mergeCell ref="A25:A30"/>
    <mergeCell ref="Z4:Z6"/>
    <mergeCell ref="AA4:AA6"/>
    <mergeCell ref="AB4:AB6"/>
    <mergeCell ref="A8:A24"/>
    <mergeCell ref="B8:B11"/>
    <mergeCell ref="B16:B18"/>
    <mergeCell ref="A4:C7"/>
    <mergeCell ref="F4:H4"/>
    <mergeCell ref="I4:O4"/>
    <mergeCell ref="X4:X6"/>
    <mergeCell ref="Y4:Y6"/>
  </mergeCells>
  <phoneticPr fontId="12"/>
  <printOptions horizontalCentered="1" verticalCentered="1" gridLinesSet="0"/>
  <pageMargins left="0" right="0" top="0" bottom="0" header="0" footer="0"/>
  <pageSetup paperSize="9" scale="9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BO83"/>
  <sheetViews>
    <sheetView showGridLines="0" showZeros="0" view="pageBreakPreview" topLeftCell="B2" zoomScale="55" zoomScaleNormal="100" zoomScaleSheetLayoutView="55" workbookViewId="0">
      <selection activeCell="CA35" sqref="CA35"/>
    </sheetView>
  </sheetViews>
  <sheetFormatPr defaultColWidth="9" defaultRowHeight="11.25" x14ac:dyDescent="0.15"/>
  <cols>
    <col min="1" max="1" width="0" style="6" hidden="1" customWidth="1"/>
    <col min="2" max="2" width="4.75" style="97" customWidth="1"/>
    <col min="3" max="3" width="3.125" style="6" customWidth="1"/>
    <col min="4" max="4" width="4.125" style="6" customWidth="1"/>
    <col min="5" max="5" width="3.125" style="8" customWidth="1"/>
    <col min="6" max="9" width="3.125" style="6" customWidth="1"/>
    <col min="10" max="10" width="3.125" style="98" customWidth="1"/>
    <col min="11" max="12" width="3.125" style="6" customWidth="1"/>
    <col min="13" max="15" width="2.625" style="6" customWidth="1"/>
    <col min="16" max="16" width="4" style="6" customWidth="1"/>
    <col min="17" max="19" width="2.625" style="6" customWidth="1"/>
    <col min="20" max="20" width="3.125" style="6" customWidth="1"/>
    <col min="21" max="23" width="2.625" style="6" customWidth="1"/>
    <col min="24" max="24" width="4" style="6" customWidth="1"/>
    <col min="25" max="27" width="2.625" style="6" customWidth="1"/>
    <col min="28" max="29" width="3.125" style="6" customWidth="1"/>
    <col min="30" max="32" width="2.625" style="6" customWidth="1"/>
    <col min="33" max="33" width="3.5" style="6" customWidth="1"/>
    <col min="34" max="36" width="2.625" style="6" customWidth="1"/>
    <col min="37" max="37" width="3.125" style="6" customWidth="1"/>
    <col min="38" max="40" width="2.625" style="6" customWidth="1"/>
    <col min="41" max="41" width="3.5" style="6" customWidth="1"/>
    <col min="42" max="44" width="2.625" style="6" customWidth="1"/>
    <col min="45" max="48" width="3.125" style="6" customWidth="1"/>
    <col min="49" max="49" width="4" style="6" customWidth="1"/>
    <col min="50" max="54" width="2.625" style="6" customWidth="1"/>
    <col min="55" max="55" width="3.125" style="6" customWidth="1"/>
    <col min="56" max="56" width="3.75" style="6" customWidth="1"/>
    <col min="57" max="61" width="2.625" style="6" customWidth="1"/>
    <col min="62" max="65" width="3.125" style="6" customWidth="1"/>
    <col min="66" max="105" width="3.625" style="6" customWidth="1"/>
    <col min="106" max="16384" width="9" style="6"/>
  </cols>
  <sheetData>
    <row r="1" spans="1:65" s="7" customFormat="1" ht="18" customHeight="1" x14ac:dyDescent="0.15">
      <c r="B1" s="93"/>
      <c r="C1" s="93"/>
      <c r="D1" s="93"/>
      <c r="E1" s="93"/>
      <c r="F1" s="93"/>
      <c r="G1" s="93"/>
      <c r="H1" s="93"/>
      <c r="I1" s="93"/>
      <c r="J1" s="93"/>
      <c r="K1" s="93"/>
      <c r="L1" s="93"/>
      <c r="M1" s="93"/>
      <c r="N1" s="93"/>
      <c r="O1" s="93"/>
      <c r="P1" s="94"/>
      <c r="Q1" s="93"/>
      <c r="R1" s="93"/>
      <c r="S1" s="93"/>
      <c r="T1" s="93"/>
      <c r="U1" s="94"/>
      <c r="V1" s="94" t="s">
        <v>621</v>
      </c>
      <c r="W1" s="94"/>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row>
    <row r="2" spans="1:65" s="52" customFormat="1" ht="15" customHeight="1" x14ac:dyDescent="0.15">
      <c r="B2" s="504">
        <v>0</v>
      </c>
      <c r="C2" s="494"/>
      <c r="D2" s="493"/>
      <c r="E2" s="497"/>
      <c r="F2" s="517"/>
      <c r="G2" s="518"/>
      <c r="H2" s="493"/>
      <c r="I2" s="493"/>
      <c r="J2" s="519"/>
      <c r="K2" s="493"/>
      <c r="L2" s="493"/>
      <c r="M2" s="493"/>
      <c r="N2" s="493"/>
      <c r="O2" s="493"/>
      <c r="P2" s="493"/>
      <c r="Q2" s="96"/>
      <c r="R2" s="96"/>
      <c r="S2" s="96"/>
      <c r="T2" s="96"/>
      <c r="U2" s="96"/>
      <c r="V2" s="96"/>
      <c r="W2" s="493"/>
      <c r="X2" s="96"/>
      <c r="Y2" s="96"/>
      <c r="Z2" s="488"/>
      <c r="AA2" s="488"/>
      <c r="AB2" s="490"/>
      <c r="AC2" s="397"/>
      <c r="AD2" s="497" t="s">
        <v>198</v>
      </c>
      <c r="AE2" s="488"/>
      <c r="AF2" s="493"/>
      <c r="AG2" s="493"/>
      <c r="AH2" s="493"/>
      <c r="AI2" s="493"/>
      <c r="AJ2" s="493"/>
      <c r="AK2" s="493"/>
      <c r="AL2" s="494"/>
      <c r="AM2" s="494"/>
      <c r="AN2" s="494"/>
      <c r="AO2" s="494"/>
      <c r="AP2" s="494"/>
      <c r="AQ2" s="494"/>
      <c r="AR2" s="494"/>
      <c r="AS2" s="494"/>
      <c r="AT2" s="494"/>
      <c r="AU2" s="494"/>
      <c r="AV2" s="494"/>
      <c r="AW2" s="494"/>
      <c r="AX2" s="494"/>
      <c r="AY2" s="494"/>
      <c r="AZ2" s="494"/>
      <c r="BA2" s="494"/>
      <c r="BB2" s="494"/>
      <c r="BC2" s="494"/>
      <c r="BD2" s="520"/>
      <c r="BE2" s="520"/>
      <c r="BF2" s="521"/>
      <c r="BG2" s="522" t="s">
        <v>1</v>
      </c>
      <c r="BH2" s="348"/>
      <c r="BI2" s="3"/>
      <c r="BJ2" s="3"/>
      <c r="BK2" s="3"/>
      <c r="BL2" s="3"/>
      <c r="BM2" s="3"/>
    </row>
    <row r="3" spans="1:65" ht="4.1500000000000004" customHeight="1" x14ac:dyDescent="0.15">
      <c r="C3" s="503"/>
      <c r="K3" s="494"/>
      <c r="L3" s="46"/>
      <c r="Q3" s="99"/>
      <c r="R3" s="99"/>
      <c r="S3" s="99"/>
      <c r="T3" s="99"/>
      <c r="U3" s="97"/>
      <c r="V3" s="504"/>
      <c r="W3" s="97"/>
      <c r="X3" s="97"/>
      <c r="Y3" s="97"/>
    </row>
    <row r="4" spans="1:65" ht="14.1" customHeight="1" x14ac:dyDescent="0.15">
      <c r="B4" s="747" t="s">
        <v>376</v>
      </c>
      <c r="C4" s="748"/>
      <c r="D4" s="749"/>
      <c r="E4" s="100"/>
      <c r="F4" s="101"/>
      <c r="G4" s="101"/>
      <c r="H4" s="101"/>
      <c r="I4" s="101"/>
      <c r="J4" s="102"/>
      <c r="K4" s="523"/>
      <c r="L4" s="103"/>
      <c r="M4" s="54" t="s">
        <v>98</v>
      </c>
      <c r="N4" s="104"/>
      <c r="O4" s="104"/>
      <c r="P4" s="104"/>
      <c r="Q4" s="105"/>
      <c r="R4" s="105"/>
      <c r="S4" s="105"/>
      <c r="T4" s="105"/>
      <c r="U4" s="104"/>
      <c r="V4" s="52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6"/>
    </row>
    <row r="5" spans="1:65" ht="14.1" customHeight="1" x14ac:dyDescent="0.15">
      <c r="B5" s="750"/>
      <c r="C5" s="751"/>
      <c r="D5" s="752"/>
      <c r="E5" s="57" t="s">
        <v>99</v>
      </c>
      <c r="F5" s="107"/>
      <c r="G5" s="107"/>
      <c r="H5" s="107"/>
      <c r="I5" s="107"/>
      <c r="J5" s="107"/>
      <c r="K5" s="107"/>
      <c r="L5" s="108"/>
      <c r="M5" s="109" t="s">
        <v>100</v>
      </c>
      <c r="N5" s="110"/>
      <c r="O5" s="110"/>
      <c r="P5" s="110"/>
      <c r="Q5" s="111"/>
      <c r="R5" s="111"/>
      <c r="S5" s="111"/>
      <c r="T5" s="111"/>
      <c r="U5" s="110"/>
      <c r="V5" s="525"/>
      <c r="W5" s="110"/>
      <c r="X5" s="110"/>
      <c r="Y5" s="112"/>
      <c r="Z5" s="110"/>
      <c r="AA5" s="110"/>
      <c r="AB5" s="110"/>
      <c r="AC5" s="110"/>
      <c r="AD5" s="110"/>
      <c r="AE5" s="110"/>
      <c r="AF5" s="110"/>
      <c r="AG5" s="110"/>
      <c r="AH5" s="110"/>
      <c r="AI5" s="110"/>
      <c r="AJ5" s="110"/>
      <c r="AK5" s="110"/>
      <c r="AL5" s="110"/>
      <c r="AM5" s="110"/>
      <c r="AN5" s="110"/>
      <c r="AO5" s="110"/>
      <c r="AP5" s="110"/>
      <c r="AQ5" s="110"/>
      <c r="AR5" s="110"/>
      <c r="AS5" s="110"/>
      <c r="AT5" s="110"/>
      <c r="AU5" s="110"/>
      <c r="AV5" s="113"/>
      <c r="AW5" s="721" t="s">
        <v>199</v>
      </c>
      <c r="AX5" s="722"/>
      <c r="AY5" s="722"/>
      <c r="AZ5" s="722"/>
      <c r="BA5" s="722"/>
      <c r="BB5" s="722"/>
      <c r="BC5" s="722"/>
      <c r="BD5" s="722"/>
      <c r="BE5" s="722"/>
      <c r="BF5" s="722"/>
      <c r="BG5" s="722"/>
      <c r="BH5" s="722"/>
      <c r="BI5" s="722"/>
      <c r="BJ5" s="722"/>
      <c r="BK5" s="722"/>
      <c r="BL5" s="723"/>
      <c r="BM5" s="727" t="s">
        <v>200</v>
      </c>
    </row>
    <row r="6" spans="1:65" ht="14.1" customHeight="1" x14ac:dyDescent="0.15">
      <c r="B6" s="750"/>
      <c r="C6" s="751"/>
      <c r="D6" s="752"/>
      <c r="E6" s="114"/>
      <c r="K6" s="494"/>
      <c r="L6" s="115"/>
      <c r="M6" s="57" t="s">
        <v>101</v>
      </c>
      <c r="N6" s="46"/>
      <c r="O6" s="46"/>
      <c r="P6" s="46"/>
      <c r="Q6" s="116"/>
      <c r="R6" s="116"/>
      <c r="S6" s="116"/>
      <c r="T6" s="116"/>
      <c r="U6" s="50"/>
      <c r="V6" s="518"/>
      <c r="W6" s="50"/>
      <c r="X6" s="50"/>
      <c r="Y6" s="50"/>
      <c r="Z6" s="46"/>
      <c r="AA6" s="46"/>
      <c r="AB6" s="46"/>
      <c r="AC6" s="110"/>
      <c r="AD6" s="57" t="s">
        <v>102</v>
      </c>
      <c r="AE6" s="46"/>
      <c r="AF6" s="46"/>
      <c r="AG6" s="46"/>
      <c r="AH6" s="116"/>
      <c r="AI6" s="116"/>
      <c r="AJ6" s="116"/>
      <c r="AK6" s="116"/>
      <c r="AL6" s="50"/>
      <c r="AM6" s="518"/>
      <c r="AN6" s="50"/>
      <c r="AO6" s="50"/>
      <c r="AP6" s="50"/>
      <c r="AQ6" s="46"/>
      <c r="AR6" s="46"/>
      <c r="AS6" s="46"/>
      <c r="AT6" s="110"/>
      <c r="AU6" s="674" t="s">
        <v>156</v>
      </c>
      <c r="AV6" s="696" t="s">
        <v>201</v>
      </c>
      <c r="AW6" s="724"/>
      <c r="AX6" s="725"/>
      <c r="AY6" s="725"/>
      <c r="AZ6" s="725"/>
      <c r="BA6" s="725"/>
      <c r="BB6" s="725"/>
      <c r="BC6" s="725"/>
      <c r="BD6" s="725"/>
      <c r="BE6" s="725"/>
      <c r="BF6" s="725"/>
      <c r="BG6" s="725"/>
      <c r="BH6" s="725"/>
      <c r="BI6" s="725"/>
      <c r="BJ6" s="725"/>
      <c r="BK6" s="725"/>
      <c r="BL6" s="726"/>
      <c r="BM6" s="728"/>
    </row>
    <row r="7" spans="1:65" s="7" customFormat="1" ht="14.1" customHeight="1" x14ac:dyDescent="0.15">
      <c r="B7" s="750"/>
      <c r="C7" s="751"/>
      <c r="D7" s="752"/>
      <c r="E7" s="674" t="s">
        <v>202</v>
      </c>
      <c r="F7" s="729" t="s">
        <v>203</v>
      </c>
      <c r="G7" s="674" t="s">
        <v>458</v>
      </c>
      <c r="H7" s="674" t="s">
        <v>459</v>
      </c>
      <c r="I7" s="674" t="s">
        <v>204</v>
      </c>
      <c r="J7" s="731" t="s">
        <v>154</v>
      </c>
      <c r="K7" s="674" t="s">
        <v>156</v>
      </c>
      <c r="L7" s="696" t="s">
        <v>201</v>
      </c>
      <c r="M7" s="54" t="s">
        <v>103</v>
      </c>
      <c r="N7" s="55"/>
      <c r="O7" s="55"/>
      <c r="P7" s="55"/>
      <c r="Q7" s="55"/>
      <c r="R7" s="55"/>
      <c r="S7" s="55"/>
      <c r="T7" s="55"/>
      <c r="U7" s="54" t="s">
        <v>104</v>
      </c>
      <c r="V7" s="55"/>
      <c r="W7" s="55"/>
      <c r="X7" s="55"/>
      <c r="Y7" s="55"/>
      <c r="Z7" s="55"/>
      <c r="AA7" s="55"/>
      <c r="AB7" s="55"/>
      <c r="AC7" s="56"/>
      <c r="AD7" s="54" t="s">
        <v>103</v>
      </c>
      <c r="AE7" s="55"/>
      <c r="AF7" s="55"/>
      <c r="AG7" s="55"/>
      <c r="AH7" s="55"/>
      <c r="AI7" s="55"/>
      <c r="AJ7" s="55"/>
      <c r="AK7" s="55"/>
      <c r="AL7" s="54" t="s">
        <v>104</v>
      </c>
      <c r="AM7" s="55"/>
      <c r="AN7" s="55"/>
      <c r="AO7" s="55"/>
      <c r="AP7" s="55"/>
      <c r="AQ7" s="55"/>
      <c r="AR7" s="55"/>
      <c r="AS7" s="55"/>
      <c r="AT7" s="56"/>
      <c r="AU7" s="675"/>
      <c r="AV7" s="697"/>
      <c r="AW7" s="109" t="s">
        <v>103</v>
      </c>
      <c r="AX7" s="117"/>
      <c r="AY7" s="117"/>
      <c r="AZ7" s="117"/>
      <c r="BA7" s="117"/>
      <c r="BB7" s="117"/>
      <c r="BC7" s="117"/>
      <c r="BD7" s="109" t="s">
        <v>104</v>
      </c>
      <c r="BE7" s="117"/>
      <c r="BF7" s="117"/>
      <c r="BG7" s="117"/>
      <c r="BH7" s="117"/>
      <c r="BI7" s="117"/>
      <c r="BJ7" s="117"/>
      <c r="BK7" s="674" t="s">
        <v>156</v>
      </c>
      <c r="BL7" s="696" t="s">
        <v>201</v>
      </c>
      <c r="BM7" s="728"/>
    </row>
    <row r="8" spans="1:65" s="7" customFormat="1" ht="51" customHeight="1" x14ac:dyDescent="0.15">
      <c r="B8" s="750"/>
      <c r="C8" s="751"/>
      <c r="D8" s="752"/>
      <c r="E8" s="675"/>
      <c r="F8" s="730"/>
      <c r="G8" s="675"/>
      <c r="H8" s="675"/>
      <c r="I8" s="675"/>
      <c r="J8" s="732"/>
      <c r="K8" s="675"/>
      <c r="L8" s="697"/>
      <c r="M8" s="721" t="s">
        <v>592</v>
      </c>
      <c r="N8" s="734"/>
      <c r="O8" s="735"/>
      <c r="P8" s="562" t="s">
        <v>8</v>
      </c>
      <c r="Q8" s="736" t="s">
        <v>367</v>
      </c>
      <c r="R8" s="737"/>
      <c r="S8" s="57"/>
      <c r="T8" s="57"/>
      <c r="U8" s="718" t="s">
        <v>592</v>
      </c>
      <c r="V8" s="719"/>
      <c r="W8" s="720"/>
      <c r="X8" s="562" t="s">
        <v>8</v>
      </c>
      <c r="Y8" s="736" t="s">
        <v>367</v>
      </c>
      <c r="Z8" s="737"/>
      <c r="AA8" s="57"/>
      <c r="AB8" s="57"/>
      <c r="AC8" s="56"/>
      <c r="AD8" s="718" t="s">
        <v>592</v>
      </c>
      <c r="AE8" s="719"/>
      <c r="AF8" s="720"/>
      <c r="AG8" s="562" t="s">
        <v>8</v>
      </c>
      <c r="AH8" s="736" t="s">
        <v>367</v>
      </c>
      <c r="AI8" s="737"/>
      <c r="AJ8" s="57"/>
      <c r="AK8" s="57"/>
      <c r="AL8" s="718" t="s">
        <v>592</v>
      </c>
      <c r="AM8" s="719"/>
      <c r="AN8" s="720"/>
      <c r="AO8" s="562" t="s">
        <v>8</v>
      </c>
      <c r="AP8" s="736" t="s">
        <v>367</v>
      </c>
      <c r="AQ8" s="737"/>
      <c r="AR8" s="57"/>
      <c r="AS8" s="57"/>
      <c r="AT8" s="56"/>
      <c r="AU8" s="675"/>
      <c r="AV8" s="697"/>
      <c r="AW8" s="562" t="s">
        <v>8</v>
      </c>
      <c r="AX8" s="736" t="s">
        <v>367</v>
      </c>
      <c r="AY8" s="737"/>
      <c r="AZ8" s="57"/>
      <c r="BA8" s="57"/>
      <c r="BB8" s="57"/>
      <c r="BC8" s="57"/>
      <c r="BD8" s="562" t="s">
        <v>8</v>
      </c>
      <c r="BE8" s="736" t="s">
        <v>367</v>
      </c>
      <c r="BF8" s="737"/>
      <c r="BG8" s="57"/>
      <c r="BH8" s="57"/>
      <c r="BI8" s="57"/>
      <c r="BJ8" s="57"/>
      <c r="BK8" s="675"/>
      <c r="BL8" s="697"/>
      <c r="BM8" s="728"/>
    </row>
    <row r="9" spans="1:65" ht="78" customHeight="1" x14ac:dyDescent="0.15">
      <c r="B9" s="750"/>
      <c r="C9" s="751"/>
      <c r="D9" s="752"/>
      <c r="E9" s="675"/>
      <c r="F9" s="730"/>
      <c r="G9" s="675"/>
      <c r="H9" s="675"/>
      <c r="I9" s="675"/>
      <c r="J9" s="732"/>
      <c r="K9" s="675"/>
      <c r="L9" s="733"/>
      <c r="M9" s="552" t="s">
        <v>105</v>
      </c>
      <c r="N9" s="558" t="s">
        <v>106</v>
      </c>
      <c r="O9" s="558" t="s">
        <v>107</v>
      </c>
      <c r="P9" s="526" t="s">
        <v>108</v>
      </c>
      <c r="Q9" s="556" t="s">
        <v>109</v>
      </c>
      <c r="R9" s="556" t="s">
        <v>110</v>
      </c>
      <c r="S9" s="556" t="s">
        <v>19</v>
      </c>
      <c r="T9" s="556" t="s">
        <v>111</v>
      </c>
      <c r="U9" s="558" t="s">
        <v>105</v>
      </c>
      <c r="V9" s="558" t="s">
        <v>106</v>
      </c>
      <c r="W9" s="558" t="s">
        <v>107</v>
      </c>
      <c r="X9" s="526" t="s">
        <v>108</v>
      </c>
      <c r="Y9" s="556" t="s">
        <v>109</v>
      </c>
      <c r="Z9" s="556" t="s">
        <v>110</v>
      </c>
      <c r="AA9" s="556" t="s">
        <v>19</v>
      </c>
      <c r="AB9" s="556" t="s">
        <v>111</v>
      </c>
      <c r="AC9" s="119" t="s">
        <v>205</v>
      </c>
      <c r="AD9" s="558" t="s">
        <v>105</v>
      </c>
      <c r="AE9" s="558" t="s">
        <v>106</v>
      </c>
      <c r="AF9" s="549" t="s">
        <v>107</v>
      </c>
      <c r="AG9" s="526" t="s">
        <v>108</v>
      </c>
      <c r="AH9" s="556" t="s">
        <v>109</v>
      </c>
      <c r="AI9" s="556" t="s">
        <v>110</v>
      </c>
      <c r="AJ9" s="556" t="s">
        <v>19</v>
      </c>
      <c r="AK9" s="556" t="s">
        <v>111</v>
      </c>
      <c r="AL9" s="558" t="s">
        <v>105</v>
      </c>
      <c r="AM9" s="558" t="s">
        <v>106</v>
      </c>
      <c r="AN9" s="558" t="s">
        <v>107</v>
      </c>
      <c r="AO9" s="526" t="s">
        <v>108</v>
      </c>
      <c r="AP9" s="556" t="s">
        <v>109</v>
      </c>
      <c r="AQ9" s="556" t="s">
        <v>110</v>
      </c>
      <c r="AR9" s="556" t="s">
        <v>19</v>
      </c>
      <c r="AS9" s="556" t="s">
        <v>111</v>
      </c>
      <c r="AT9" s="119" t="s">
        <v>205</v>
      </c>
      <c r="AU9" s="675"/>
      <c r="AV9" s="697"/>
      <c r="AW9" s="527" t="s">
        <v>108</v>
      </c>
      <c r="AX9" s="556" t="s">
        <v>109</v>
      </c>
      <c r="AY9" s="556" t="s">
        <v>110</v>
      </c>
      <c r="AZ9" s="556" t="s">
        <v>112</v>
      </c>
      <c r="BA9" s="556" t="s">
        <v>113</v>
      </c>
      <c r="BB9" s="556" t="s">
        <v>19</v>
      </c>
      <c r="BC9" s="556" t="s">
        <v>111</v>
      </c>
      <c r="BD9" s="526" t="s">
        <v>108</v>
      </c>
      <c r="BE9" s="556" t="s">
        <v>109</v>
      </c>
      <c r="BF9" s="556" t="s">
        <v>110</v>
      </c>
      <c r="BG9" s="556" t="s">
        <v>112</v>
      </c>
      <c r="BH9" s="556" t="s">
        <v>113</v>
      </c>
      <c r="BI9" s="556" t="s">
        <v>19</v>
      </c>
      <c r="BJ9" s="556" t="s">
        <v>111</v>
      </c>
      <c r="BK9" s="675"/>
      <c r="BL9" s="697"/>
      <c r="BM9" s="728"/>
    </row>
    <row r="10" spans="1:65" ht="3" customHeight="1" x14ac:dyDescent="0.15">
      <c r="B10" s="121"/>
      <c r="C10" s="122"/>
      <c r="D10" s="450"/>
      <c r="E10" s="123"/>
      <c r="F10" s="81"/>
      <c r="G10" s="556"/>
      <c r="H10" s="556"/>
      <c r="I10" s="124"/>
      <c r="J10" s="125"/>
      <c r="K10" s="81"/>
      <c r="L10" s="551"/>
      <c r="M10" s="556"/>
      <c r="N10" s="556"/>
      <c r="O10" s="556"/>
      <c r="P10" s="118"/>
      <c r="Q10" s="556"/>
      <c r="R10" s="556"/>
      <c r="S10" s="556"/>
      <c r="T10" s="556"/>
      <c r="U10" s="556"/>
      <c r="V10" s="556"/>
      <c r="W10" s="556"/>
      <c r="X10" s="118"/>
      <c r="Y10" s="556"/>
      <c r="Z10" s="556"/>
      <c r="AA10" s="556"/>
      <c r="AB10" s="556"/>
      <c r="AC10" s="126"/>
      <c r="AD10" s="556"/>
      <c r="AE10" s="556"/>
      <c r="AF10" s="59"/>
      <c r="AG10" s="120"/>
      <c r="AH10" s="556"/>
      <c r="AI10" s="556"/>
      <c r="AJ10" s="556"/>
      <c r="AK10" s="556"/>
      <c r="AL10" s="556"/>
      <c r="AM10" s="556"/>
      <c r="AN10" s="556"/>
      <c r="AO10" s="118"/>
      <c r="AP10" s="556"/>
      <c r="AQ10" s="556"/>
      <c r="AR10" s="556"/>
      <c r="AS10" s="556"/>
      <c r="AT10" s="126"/>
      <c r="AU10" s="126"/>
      <c r="AV10" s="127"/>
      <c r="AW10" s="118"/>
      <c r="AX10" s="556"/>
      <c r="AY10" s="556"/>
      <c r="AZ10" s="468"/>
      <c r="BA10" s="556"/>
      <c r="BB10" s="556"/>
      <c r="BC10" s="556"/>
      <c r="BD10" s="118"/>
      <c r="BE10" s="556"/>
      <c r="BF10" s="556"/>
      <c r="BG10" s="468"/>
      <c r="BH10" s="556"/>
      <c r="BI10" s="556"/>
      <c r="BJ10" s="556"/>
      <c r="BK10" s="126"/>
      <c r="BL10" s="127"/>
      <c r="BM10" s="128"/>
    </row>
    <row r="11" spans="1:65" s="135" customFormat="1" ht="11.1" customHeight="1" x14ac:dyDescent="0.15">
      <c r="A11" s="738" t="s">
        <v>421</v>
      </c>
      <c r="B11" s="741" t="s">
        <v>377</v>
      </c>
      <c r="C11" s="743" t="s">
        <v>114</v>
      </c>
      <c r="D11" s="744"/>
      <c r="E11" s="599"/>
      <c r="F11" s="599"/>
      <c r="G11" s="599"/>
      <c r="H11" s="599"/>
      <c r="I11" s="600"/>
      <c r="J11" s="600"/>
      <c r="K11" s="601"/>
      <c r="L11" s="132"/>
      <c r="M11" s="133"/>
      <c r="N11" s="133"/>
      <c r="O11" s="133"/>
      <c r="P11" s="133"/>
      <c r="Q11" s="133"/>
      <c r="R11" s="133"/>
      <c r="S11" s="133"/>
      <c r="T11" s="134">
        <f>SUM(M11:S11)</f>
        <v>0</v>
      </c>
      <c r="U11" s="133"/>
      <c r="V11" s="133"/>
      <c r="W11" s="133"/>
      <c r="X11" s="133"/>
      <c r="Y11" s="133"/>
      <c r="Z11" s="133"/>
      <c r="AA11" s="133"/>
      <c r="AB11" s="134">
        <f>SUM(U11:AA11)</f>
        <v>0</v>
      </c>
      <c r="AC11" s="134">
        <f>T11+AB11</f>
        <v>0</v>
      </c>
      <c r="AD11" s="133"/>
      <c r="AE11" s="133"/>
      <c r="AF11" s="133"/>
      <c r="AG11" s="133"/>
      <c r="AH11" s="133"/>
      <c r="AI11" s="133"/>
      <c r="AJ11" s="133"/>
      <c r="AK11" s="134">
        <f>SUM(AD11:AJ11)</f>
        <v>0</v>
      </c>
      <c r="AL11" s="133"/>
      <c r="AM11" s="133"/>
      <c r="AN11" s="133"/>
      <c r="AO11" s="133"/>
      <c r="AP11" s="133"/>
      <c r="AQ11" s="133"/>
      <c r="AR11" s="133"/>
      <c r="AS11" s="134">
        <f t="shared" ref="AS11:AS23" si="0">SUM(AL11:AR11)</f>
        <v>0</v>
      </c>
      <c r="AT11" s="134">
        <f t="shared" ref="AT11:AT70" si="1">AK11+AS11</f>
        <v>0</v>
      </c>
      <c r="AU11" s="134">
        <f t="shared" ref="AU11:AU70" si="2">AC11+AT11</f>
        <v>0</v>
      </c>
      <c r="AV11" s="132"/>
      <c r="AW11" s="133"/>
      <c r="AX11" s="133"/>
      <c r="AY11" s="133"/>
      <c r="AZ11" s="469"/>
      <c r="BA11" s="469"/>
      <c r="BB11" s="469"/>
      <c r="BC11" s="471">
        <f>SUM(AW11:BB11)</f>
        <v>0</v>
      </c>
      <c r="BD11" s="469"/>
      <c r="BE11" s="469"/>
      <c r="BF11" s="469"/>
      <c r="BG11" s="469"/>
      <c r="BH11" s="469"/>
      <c r="BI11" s="133"/>
      <c r="BJ11" s="134">
        <f>SUM(BD11:BI11)</f>
        <v>0</v>
      </c>
      <c r="BK11" s="134">
        <f>BC11+BJ11</f>
        <v>0</v>
      </c>
      <c r="BL11" s="132"/>
      <c r="BM11" s="134">
        <f>AU11+BK11</f>
        <v>0</v>
      </c>
    </row>
    <row r="12" spans="1:65" s="135" customFormat="1" ht="11.1" customHeight="1" x14ac:dyDescent="0.15">
      <c r="A12" s="739"/>
      <c r="B12" s="742"/>
      <c r="C12" s="745"/>
      <c r="D12" s="746"/>
      <c r="E12" s="138"/>
      <c r="F12" s="138"/>
      <c r="G12" s="138"/>
      <c r="H12" s="138"/>
      <c r="I12" s="139"/>
      <c r="J12" s="139"/>
      <c r="K12" s="140">
        <f>SUM(E12:J12)</f>
        <v>0</v>
      </c>
      <c r="L12" s="141">
        <f>IF(ISERROR((K12/$K$72))*100, ,(K12/$K$72)*100)</f>
        <v>0</v>
      </c>
      <c r="M12" s="138"/>
      <c r="N12" s="138"/>
      <c r="O12" s="138"/>
      <c r="P12" s="138"/>
      <c r="Q12" s="138"/>
      <c r="R12" s="138"/>
      <c r="S12" s="138"/>
      <c r="T12" s="140">
        <f t="shared" ref="T12:T20" si="3">SUM(M12:S12)</f>
        <v>0</v>
      </c>
      <c r="U12" s="138"/>
      <c r="V12" s="138"/>
      <c r="W12" s="138"/>
      <c r="X12" s="138"/>
      <c r="Y12" s="138"/>
      <c r="Z12" s="138"/>
      <c r="AA12" s="138"/>
      <c r="AB12" s="140">
        <f t="shared" ref="AB12:AB20" si="4">SUM(U12:AA12)</f>
        <v>0</v>
      </c>
      <c r="AC12" s="140">
        <f t="shared" ref="AC12:AC70" si="5">T12+AB12</f>
        <v>0</v>
      </c>
      <c r="AD12" s="138"/>
      <c r="AE12" s="138"/>
      <c r="AF12" s="138"/>
      <c r="AG12" s="138"/>
      <c r="AH12" s="138"/>
      <c r="AI12" s="138"/>
      <c r="AJ12" s="138"/>
      <c r="AK12" s="140">
        <f t="shared" ref="AK12:AK20" si="6">SUM(AD12:AJ12)</f>
        <v>0</v>
      </c>
      <c r="AL12" s="138"/>
      <c r="AM12" s="138"/>
      <c r="AN12" s="138"/>
      <c r="AO12" s="138"/>
      <c r="AP12" s="138"/>
      <c r="AQ12" s="138"/>
      <c r="AR12" s="138"/>
      <c r="AS12" s="140">
        <f t="shared" si="0"/>
        <v>0</v>
      </c>
      <c r="AT12" s="140">
        <f t="shared" si="1"/>
        <v>0</v>
      </c>
      <c r="AU12" s="140">
        <f t="shared" si="2"/>
        <v>0</v>
      </c>
      <c r="AV12" s="141">
        <f>IF(ISERROR((AU12/$AU$72))*100, ,(AU12/$AU$72)*100)</f>
        <v>0</v>
      </c>
      <c r="AW12" s="138"/>
      <c r="AX12" s="138"/>
      <c r="AY12" s="138"/>
      <c r="AZ12" s="470"/>
      <c r="BA12" s="470"/>
      <c r="BB12" s="470"/>
      <c r="BC12" s="472">
        <f t="shared" ref="BC12:BC70" si="7">SUM(AW12:BB12)</f>
        <v>0</v>
      </c>
      <c r="BD12" s="470"/>
      <c r="BE12" s="470"/>
      <c r="BF12" s="470"/>
      <c r="BG12" s="470"/>
      <c r="BH12" s="470"/>
      <c r="BI12" s="138"/>
      <c r="BJ12" s="140">
        <f t="shared" ref="BJ12:BJ70" si="8">SUM(BD12:BI12)</f>
        <v>0</v>
      </c>
      <c r="BK12" s="140">
        <f t="shared" ref="BK12:BK70" si="9">BC12+BJ12</f>
        <v>0</v>
      </c>
      <c r="BL12" s="141">
        <f>IF(ISERROR((BK12/$BK$72))*100, ,(BK12/$BK$72)*100)</f>
        <v>0</v>
      </c>
      <c r="BM12" s="140">
        <f t="shared" ref="BM12:BM70" si="10">AU12+BK12</f>
        <v>0</v>
      </c>
    </row>
    <row r="13" spans="1:65" s="135" customFormat="1" ht="11.1" customHeight="1" x14ac:dyDescent="0.15">
      <c r="A13" s="739"/>
      <c r="B13" s="742"/>
      <c r="C13" s="743" t="s">
        <v>115</v>
      </c>
      <c r="D13" s="744"/>
      <c r="E13" s="129"/>
      <c r="F13" s="129"/>
      <c r="G13" s="129"/>
      <c r="H13" s="129"/>
      <c r="I13" s="130"/>
      <c r="J13" s="130"/>
      <c r="K13" s="131"/>
      <c r="L13" s="132"/>
      <c r="M13" s="133"/>
      <c r="N13" s="133"/>
      <c r="O13" s="133"/>
      <c r="P13" s="133"/>
      <c r="Q13" s="133"/>
      <c r="R13" s="133"/>
      <c r="S13" s="133"/>
      <c r="T13" s="134">
        <f t="shared" si="3"/>
        <v>0</v>
      </c>
      <c r="U13" s="133"/>
      <c r="V13" s="133"/>
      <c r="W13" s="133"/>
      <c r="X13" s="133"/>
      <c r="Y13" s="133"/>
      <c r="Z13" s="133"/>
      <c r="AA13" s="133"/>
      <c r="AB13" s="134">
        <f t="shared" si="4"/>
        <v>0</v>
      </c>
      <c r="AC13" s="134">
        <f t="shared" si="5"/>
        <v>0</v>
      </c>
      <c r="AD13" s="133"/>
      <c r="AE13" s="133"/>
      <c r="AF13" s="133"/>
      <c r="AG13" s="133"/>
      <c r="AH13" s="133"/>
      <c r="AI13" s="133"/>
      <c r="AJ13" s="133"/>
      <c r="AK13" s="134">
        <f t="shared" si="6"/>
        <v>0</v>
      </c>
      <c r="AL13" s="133"/>
      <c r="AM13" s="133"/>
      <c r="AN13" s="133"/>
      <c r="AO13" s="133"/>
      <c r="AP13" s="133"/>
      <c r="AQ13" s="133"/>
      <c r="AR13" s="133"/>
      <c r="AS13" s="134">
        <f t="shared" si="0"/>
        <v>0</v>
      </c>
      <c r="AT13" s="134">
        <f t="shared" si="1"/>
        <v>0</v>
      </c>
      <c r="AU13" s="134">
        <f t="shared" si="2"/>
        <v>0</v>
      </c>
      <c r="AV13" s="132"/>
      <c r="AW13" s="133"/>
      <c r="AX13" s="133"/>
      <c r="AY13" s="133"/>
      <c r="AZ13" s="469"/>
      <c r="BA13" s="469"/>
      <c r="BB13" s="469"/>
      <c r="BC13" s="471">
        <f t="shared" si="7"/>
        <v>0</v>
      </c>
      <c r="BD13" s="469"/>
      <c r="BE13" s="469"/>
      <c r="BF13" s="469"/>
      <c r="BG13" s="469"/>
      <c r="BH13" s="469"/>
      <c r="BI13" s="133"/>
      <c r="BJ13" s="134">
        <f t="shared" si="8"/>
        <v>0</v>
      </c>
      <c r="BK13" s="134">
        <f t="shared" si="9"/>
        <v>0</v>
      </c>
      <c r="BL13" s="132"/>
      <c r="BM13" s="134">
        <f t="shared" si="10"/>
        <v>0</v>
      </c>
    </row>
    <row r="14" spans="1:65" s="142" customFormat="1" ht="11.1" customHeight="1" x14ac:dyDescent="0.15">
      <c r="A14" s="739"/>
      <c r="B14" s="742"/>
      <c r="C14" s="745"/>
      <c r="D14" s="746"/>
      <c r="E14" s="138"/>
      <c r="F14" s="138"/>
      <c r="G14" s="138"/>
      <c r="H14" s="138"/>
      <c r="I14" s="139"/>
      <c r="J14" s="139"/>
      <c r="K14" s="140">
        <f t="shared" ref="K14:K70" si="11">SUM(E14:J14)</f>
        <v>0</v>
      </c>
      <c r="L14" s="141">
        <f>IF(ISERROR((K14/$K$72))*100, ,(K14/$K$72)*100)</f>
        <v>0</v>
      </c>
      <c r="M14" s="138"/>
      <c r="N14" s="138"/>
      <c r="O14" s="138"/>
      <c r="P14" s="138"/>
      <c r="Q14" s="138"/>
      <c r="R14" s="138"/>
      <c r="S14" s="138"/>
      <c r="T14" s="140">
        <f t="shared" si="3"/>
        <v>0</v>
      </c>
      <c r="U14" s="138"/>
      <c r="V14" s="138"/>
      <c r="W14" s="138"/>
      <c r="X14" s="138"/>
      <c r="Y14" s="138"/>
      <c r="Z14" s="138"/>
      <c r="AA14" s="138"/>
      <c r="AB14" s="140">
        <f>SUM(U14:AA14)</f>
        <v>0</v>
      </c>
      <c r="AC14" s="140">
        <f t="shared" si="5"/>
        <v>0</v>
      </c>
      <c r="AD14" s="138"/>
      <c r="AE14" s="138"/>
      <c r="AF14" s="138"/>
      <c r="AG14" s="138"/>
      <c r="AH14" s="138"/>
      <c r="AI14" s="138"/>
      <c r="AJ14" s="138"/>
      <c r="AK14" s="140">
        <f t="shared" si="6"/>
        <v>0</v>
      </c>
      <c r="AL14" s="138"/>
      <c r="AM14" s="138"/>
      <c r="AN14" s="138"/>
      <c r="AO14" s="138"/>
      <c r="AP14" s="138"/>
      <c r="AQ14" s="138"/>
      <c r="AR14" s="138"/>
      <c r="AS14" s="140">
        <f t="shared" si="0"/>
        <v>0</v>
      </c>
      <c r="AT14" s="140">
        <f t="shared" si="1"/>
        <v>0</v>
      </c>
      <c r="AU14" s="140">
        <f>AC14+AT14</f>
        <v>0</v>
      </c>
      <c r="AV14" s="141">
        <f>IF(ISERROR((AU14/$AU$72))*100, ,(AU14/$AU$72)*100)</f>
        <v>0</v>
      </c>
      <c r="AW14" s="138"/>
      <c r="AX14" s="138"/>
      <c r="AY14" s="138"/>
      <c r="AZ14" s="470"/>
      <c r="BA14" s="470"/>
      <c r="BB14" s="470"/>
      <c r="BC14" s="472">
        <f t="shared" si="7"/>
        <v>0</v>
      </c>
      <c r="BD14" s="470"/>
      <c r="BE14" s="470"/>
      <c r="BF14" s="470"/>
      <c r="BG14" s="470"/>
      <c r="BH14" s="470"/>
      <c r="BI14" s="138"/>
      <c r="BJ14" s="140">
        <f t="shared" si="8"/>
        <v>0</v>
      </c>
      <c r="BK14" s="140">
        <f t="shared" si="9"/>
        <v>0</v>
      </c>
      <c r="BL14" s="141">
        <f>IF(ISERROR((BK14/$BK$72))*100, ,(BK14/$BK$72)*100)</f>
        <v>0</v>
      </c>
      <c r="BM14" s="140">
        <f t="shared" si="10"/>
        <v>0</v>
      </c>
    </row>
    <row r="15" spans="1:65" s="142" customFormat="1" ht="9.75" customHeight="1" x14ac:dyDescent="0.15">
      <c r="A15" s="739"/>
      <c r="B15" s="451"/>
      <c r="C15" s="754" t="s">
        <v>422</v>
      </c>
      <c r="D15" s="755"/>
      <c r="E15" s="588"/>
      <c r="F15" s="588"/>
      <c r="G15" s="588"/>
      <c r="H15" s="588"/>
      <c r="I15" s="589"/>
      <c r="J15" s="589"/>
      <c r="K15" s="590"/>
      <c r="L15" s="591"/>
      <c r="M15" s="599"/>
      <c r="N15" s="599"/>
      <c r="O15" s="599"/>
      <c r="P15" s="599"/>
      <c r="Q15" s="599"/>
      <c r="R15" s="599"/>
      <c r="S15" s="599"/>
      <c r="T15" s="601">
        <f t="shared" si="3"/>
        <v>0</v>
      </c>
      <c r="U15" s="599"/>
      <c r="V15" s="599"/>
      <c r="W15" s="599"/>
      <c r="X15" s="599"/>
      <c r="Y15" s="599"/>
      <c r="Z15" s="599"/>
      <c r="AA15" s="599"/>
      <c r="AB15" s="601">
        <f t="shared" si="4"/>
        <v>0</v>
      </c>
      <c r="AC15" s="601">
        <f t="shared" si="5"/>
        <v>0</v>
      </c>
      <c r="AD15" s="599"/>
      <c r="AE15" s="599"/>
      <c r="AF15" s="599"/>
      <c r="AG15" s="599"/>
      <c r="AH15" s="599"/>
      <c r="AI15" s="599"/>
      <c r="AJ15" s="599"/>
      <c r="AK15" s="601">
        <f t="shared" si="6"/>
        <v>0</v>
      </c>
      <c r="AL15" s="599"/>
      <c r="AM15" s="599"/>
      <c r="AN15" s="599"/>
      <c r="AO15" s="599"/>
      <c r="AP15" s="599"/>
      <c r="AQ15" s="599"/>
      <c r="AR15" s="599"/>
      <c r="AS15" s="601">
        <f t="shared" si="0"/>
        <v>0</v>
      </c>
      <c r="AT15" s="601">
        <f t="shared" si="1"/>
        <v>0</v>
      </c>
      <c r="AU15" s="601">
        <f t="shared" ref="AU15:AU20" si="12">AC15+AT15</f>
        <v>0</v>
      </c>
      <c r="AV15" s="591"/>
      <c r="AW15" s="599"/>
      <c r="AX15" s="599"/>
      <c r="AY15" s="599"/>
      <c r="AZ15" s="604"/>
      <c r="BA15" s="604"/>
      <c r="BB15" s="604"/>
      <c r="BC15" s="605">
        <f t="shared" si="7"/>
        <v>0</v>
      </c>
      <c r="BD15" s="604"/>
      <c r="BE15" s="604"/>
      <c r="BF15" s="604"/>
      <c r="BG15" s="604"/>
      <c r="BH15" s="604"/>
      <c r="BI15" s="599"/>
      <c r="BJ15" s="601">
        <f t="shared" si="8"/>
        <v>0</v>
      </c>
      <c r="BK15" s="601">
        <f t="shared" si="9"/>
        <v>0</v>
      </c>
      <c r="BL15" s="591"/>
      <c r="BM15" s="601">
        <f t="shared" si="10"/>
        <v>0</v>
      </c>
    </row>
    <row r="16" spans="1:65" s="142" customFormat="1" ht="9.75" customHeight="1" x14ac:dyDescent="0.15">
      <c r="A16" s="739"/>
      <c r="B16" s="451"/>
      <c r="C16" s="756"/>
      <c r="D16" s="757"/>
      <c r="E16" s="138"/>
      <c r="F16" s="138"/>
      <c r="G16" s="138"/>
      <c r="H16" s="138"/>
      <c r="I16" s="139"/>
      <c r="J16" s="139"/>
      <c r="K16" s="140">
        <f t="shared" si="11"/>
        <v>0</v>
      </c>
      <c r="L16" s="141">
        <f>IF(ISERROR((K16/$K$72))*100, ,(K16/$K$72)*100)</f>
        <v>0</v>
      </c>
      <c r="M16" s="138"/>
      <c r="N16" s="138"/>
      <c r="O16" s="138"/>
      <c r="P16" s="138"/>
      <c r="Q16" s="138"/>
      <c r="R16" s="138"/>
      <c r="S16" s="138"/>
      <c r="T16" s="140">
        <f t="shared" si="3"/>
        <v>0</v>
      </c>
      <c r="U16" s="138"/>
      <c r="V16" s="138"/>
      <c r="W16" s="138"/>
      <c r="X16" s="138"/>
      <c r="Y16" s="138"/>
      <c r="Z16" s="138"/>
      <c r="AA16" s="138"/>
      <c r="AB16" s="140">
        <f t="shared" si="4"/>
        <v>0</v>
      </c>
      <c r="AC16" s="140">
        <f t="shared" si="5"/>
        <v>0</v>
      </c>
      <c r="AD16" s="138"/>
      <c r="AE16" s="138"/>
      <c r="AF16" s="138"/>
      <c r="AG16" s="138"/>
      <c r="AH16" s="138"/>
      <c r="AI16" s="138"/>
      <c r="AJ16" s="138"/>
      <c r="AK16" s="140">
        <f t="shared" si="6"/>
        <v>0</v>
      </c>
      <c r="AL16" s="138"/>
      <c r="AM16" s="138"/>
      <c r="AN16" s="138"/>
      <c r="AO16" s="138"/>
      <c r="AP16" s="138"/>
      <c r="AQ16" s="138"/>
      <c r="AR16" s="138"/>
      <c r="AS16" s="140">
        <f t="shared" si="0"/>
        <v>0</v>
      </c>
      <c r="AT16" s="140">
        <f t="shared" si="1"/>
        <v>0</v>
      </c>
      <c r="AU16" s="140">
        <f t="shared" si="12"/>
        <v>0</v>
      </c>
      <c r="AV16" s="141">
        <f>IF(ISERROR((AU16/$AU$72))*100, ,(AU16/$AU$72)*100)</f>
        <v>0</v>
      </c>
      <c r="AW16" s="138"/>
      <c r="AX16" s="138"/>
      <c r="AY16" s="138"/>
      <c r="AZ16" s="470"/>
      <c r="BA16" s="470"/>
      <c r="BB16" s="470"/>
      <c r="BC16" s="472">
        <f t="shared" si="7"/>
        <v>0</v>
      </c>
      <c r="BD16" s="470"/>
      <c r="BE16" s="470"/>
      <c r="BF16" s="470"/>
      <c r="BG16" s="470"/>
      <c r="BH16" s="470"/>
      <c r="BI16" s="138"/>
      <c r="BJ16" s="140">
        <f t="shared" si="8"/>
        <v>0</v>
      </c>
      <c r="BK16" s="140">
        <f t="shared" si="9"/>
        <v>0</v>
      </c>
      <c r="BL16" s="141">
        <f>IF(ISERROR((BK16/$BK$72))*100, ,(BK16/$BK$72)*100)</f>
        <v>0</v>
      </c>
      <c r="BM16" s="140">
        <f t="shared" si="10"/>
        <v>0</v>
      </c>
    </row>
    <row r="17" spans="1:65" s="142" customFormat="1" ht="9.75" customHeight="1" x14ac:dyDescent="0.15">
      <c r="A17" s="739"/>
      <c r="B17" s="451"/>
      <c r="C17" s="754" t="s">
        <v>423</v>
      </c>
      <c r="D17" s="755"/>
      <c r="E17" s="588"/>
      <c r="F17" s="588"/>
      <c r="G17" s="588"/>
      <c r="H17" s="588"/>
      <c r="I17" s="589"/>
      <c r="J17" s="589"/>
      <c r="K17" s="590"/>
      <c r="L17" s="591"/>
      <c r="M17" s="599"/>
      <c r="N17" s="599"/>
      <c r="O17" s="599"/>
      <c r="P17" s="599"/>
      <c r="Q17" s="599"/>
      <c r="R17" s="599"/>
      <c r="S17" s="599"/>
      <c r="T17" s="601">
        <f t="shared" si="3"/>
        <v>0</v>
      </c>
      <c r="U17" s="599"/>
      <c r="V17" s="599"/>
      <c r="W17" s="599"/>
      <c r="X17" s="599"/>
      <c r="Y17" s="599"/>
      <c r="Z17" s="599"/>
      <c r="AA17" s="599"/>
      <c r="AB17" s="601">
        <f t="shared" si="4"/>
        <v>0</v>
      </c>
      <c r="AC17" s="601">
        <f t="shared" si="5"/>
        <v>0</v>
      </c>
      <c r="AD17" s="599"/>
      <c r="AE17" s="599"/>
      <c r="AF17" s="599"/>
      <c r="AG17" s="599"/>
      <c r="AH17" s="599"/>
      <c r="AI17" s="599"/>
      <c r="AJ17" s="599"/>
      <c r="AK17" s="601">
        <f t="shared" si="6"/>
        <v>0</v>
      </c>
      <c r="AL17" s="599"/>
      <c r="AM17" s="599"/>
      <c r="AN17" s="599"/>
      <c r="AO17" s="599"/>
      <c r="AP17" s="599"/>
      <c r="AQ17" s="599"/>
      <c r="AR17" s="599"/>
      <c r="AS17" s="601">
        <f t="shared" si="0"/>
        <v>0</v>
      </c>
      <c r="AT17" s="601">
        <f t="shared" si="1"/>
        <v>0</v>
      </c>
      <c r="AU17" s="601">
        <f t="shared" si="12"/>
        <v>0</v>
      </c>
      <c r="AV17" s="591"/>
      <c r="AW17" s="599"/>
      <c r="AX17" s="599"/>
      <c r="AY17" s="599"/>
      <c r="AZ17" s="604"/>
      <c r="BA17" s="604"/>
      <c r="BB17" s="604"/>
      <c r="BC17" s="605">
        <f t="shared" si="7"/>
        <v>0</v>
      </c>
      <c r="BD17" s="604"/>
      <c r="BE17" s="604"/>
      <c r="BF17" s="604"/>
      <c r="BG17" s="604"/>
      <c r="BH17" s="604"/>
      <c r="BI17" s="599"/>
      <c r="BJ17" s="601">
        <f t="shared" si="8"/>
        <v>0</v>
      </c>
      <c r="BK17" s="601">
        <f t="shared" si="9"/>
        <v>0</v>
      </c>
      <c r="BL17" s="591"/>
      <c r="BM17" s="601">
        <f t="shared" si="10"/>
        <v>0</v>
      </c>
    </row>
    <row r="18" spans="1:65" s="142" customFormat="1" ht="9.75" customHeight="1" x14ac:dyDescent="0.15">
      <c r="A18" s="739"/>
      <c r="B18" s="451"/>
      <c r="C18" s="756"/>
      <c r="D18" s="757"/>
      <c r="E18" s="138"/>
      <c r="F18" s="138"/>
      <c r="G18" s="138"/>
      <c r="H18" s="138"/>
      <c r="I18" s="139"/>
      <c r="J18" s="139"/>
      <c r="K18" s="140">
        <f t="shared" si="11"/>
        <v>0</v>
      </c>
      <c r="L18" s="141">
        <f>IF(ISERROR((K18/$K$72))*100, ,(K18/$K$72)*100)</f>
        <v>0</v>
      </c>
      <c r="M18" s="138"/>
      <c r="N18" s="138"/>
      <c r="O18" s="138"/>
      <c r="P18" s="138"/>
      <c r="Q18" s="138"/>
      <c r="R18" s="138"/>
      <c r="S18" s="138"/>
      <c r="T18" s="140">
        <f t="shared" si="3"/>
        <v>0</v>
      </c>
      <c r="U18" s="138"/>
      <c r="V18" s="138"/>
      <c r="W18" s="138"/>
      <c r="X18" s="138"/>
      <c r="Y18" s="138"/>
      <c r="Z18" s="138"/>
      <c r="AA18" s="138"/>
      <c r="AB18" s="140">
        <f t="shared" si="4"/>
        <v>0</v>
      </c>
      <c r="AC18" s="140">
        <f t="shared" si="5"/>
        <v>0</v>
      </c>
      <c r="AD18" s="138"/>
      <c r="AE18" s="138"/>
      <c r="AF18" s="138"/>
      <c r="AG18" s="138"/>
      <c r="AH18" s="138"/>
      <c r="AI18" s="138"/>
      <c r="AJ18" s="138"/>
      <c r="AK18" s="140">
        <f t="shared" si="6"/>
        <v>0</v>
      </c>
      <c r="AL18" s="138"/>
      <c r="AM18" s="138"/>
      <c r="AN18" s="138"/>
      <c r="AO18" s="138"/>
      <c r="AP18" s="138"/>
      <c r="AQ18" s="138"/>
      <c r="AR18" s="138"/>
      <c r="AS18" s="140">
        <f t="shared" si="0"/>
        <v>0</v>
      </c>
      <c r="AT18" s="140">
        <f t="shared" si="1"/>
        <v>0</v>
      </c>
      <c r="AU18" s="140">
        <f t="shared" si="12"/>
        <v>0</v>
      </c>
      <c r="AV18" s="141">
        <f>IF(ISERROR((AU18/$AU$72))*100, ,(AU18/$AU$72)*100)</f>
        <v>0</v>
      </c>
      <c r="AW18" s="138"/>
      <c r="AX18" s="138"/>
      <c r="AY18" s="138"/>
      <c r="AZ18" s="470"/>
      <c r="BA18" s="470"/>
      <c r="BB18" s="470"/>
      <c r="BC18" s="472">
        <f t="shared" si="7"/>
        <v>0</v>
      </c>
      <c r="BD18" s="470"/>
      <c r="BE18" s="470"/>
      <c r="BF18" s="470"/>
      <c r="BG18" s="470"/>
      <c r="BH18" s="470"/>
      <c r="BI18" s="138"/>
      <c r="BJ18" s="140">
        <f t="shared" si="8"/>
        <v>0</v>
      </c>
      <c r="BK18" s="140">
        <f t="shared" si="9"/>
        <v>0</v>
      </c>
      <c r="BL18" s="141">
        <f>IF(ISERROR((BK18/$BK$72))*100, ,(BK18/$BK$72)*100)</f>
        <v>0</v>
      </c>
      <c r="BM18" s="140">
        <f t="shared" si="10"/>
        <v>0</v>
      </c>
    </row>
    <row r="19" spans="1:65" s="142" customFormat="1" ht="9.75" customHeight="1" x14ac:dyDescent="0.15">
      <c r="A19" s="739"/>
      <c r="B19" s="451"/>
      <c r="C19" s="754" t="s">
        <v>632</v>
      </c>
      <c r="D19" s="755"/>
      <c r="E19" s="588"/>
      <c r="F19" s="588"/>
      <c r="G19" s="588"/>
      <c r="H19" s="588"/>
      <c r="I19" s="589"/>
      <c r="J19" s="589"/>
      <c r="K19" s="590"/>
      <c r="L19" s="591"/>
      <c r="M19" s="599"/>
      <c r="N19" s="599"/>
      <c r="O19" s="599"/>
      <c r="P19" s="599"/>
      <c r="Q19" s="599"/>
      <c r="R19" s="599"/>
      <c r="S19" s="599"/>
      <c r="T19" s="601">
        <f t="shared" si="3"/>
        <v>0</v>
      </c>
      <c r="U19" s="599"/>
      <c r="V19" s="599"/>
      <c r="W19" s="599"/>
      <c r="X19" s="599"/>
      <c r="Y19" s="599"/>
      <c r="Z19" s="599"/>
      <c r="AA19" s="599"/>
      <c r="AB19" s="601">
        <f t="shared" si="4"/>
        <v>0</v>
      </c>
      <c r="AC19" s="601">
        <f t="shared" si="5"/>
        <v>0</v>
      </c>
      <c r="AD19" s="599"/>
      <c r="AE19" s="599"/>
      <c r="AF19" s="599"/>
      <c r="AG19" s="599"/>
      <c r="AH19" s="599"/>
      <c r="AI19" s="599"/>
      <c r="AJ19" s="599"/>
      <c r="AK19" s="601">
        <f t="shared" si="6"/>
        <v>0</v>
      </c>
      <c r="AL19" s="599"/>
      <c r="AM19" s="599"/>
      <c r="AN19" s="599"/>
      <c r="AO19" s="599"/>
      <c r="AP19" s="599"/>
      <c r="AQ19" s="599"/>
      <c r="AR19" s="599"/>
      <c r="AS19" s="601">
        <f t="shared" si="0"/>
        <v>0</v>
      </c>
      <c r="AT19" s="601">
        <f t="shared" si="1"/>
        <v>0</v>
      </c>
      <c r="AU19" s="601">
        <f t="shared" si="12"/>
        <v>0</v>
      </c>
      <c r="AV19" s="591"/>
      <c r="AW19" s="599"/>
      <c r="AX19" s="599"/>
      <c r="AY19" s="599"/>
      <c r="AZ19" s="604"/>
      <c r="BA19" s="604"/>
      <c r="BB19" s="604"/>
      <c r="BC19" s="605">
        <f t="shared" si="7"/>
        <v>0</v>
      </c>
      <c r="BD19" s="604"/>
      <c r="BE19" s="604"/>
      <c r="BF19" s="604"/>
      <c r="BG19" s="604"/>
      <c r="BH19" s="604"/>
      <c r="BI19" s="599"/>
      <c r="BJ19" s="601">
        <f t="shared" si="8"/>
        <v>0</v>
      </c>
      <c r="BK19" s="601">
        <f t="shared" si="9"/>
        <v>0</v>
      </c>
      <c r="BL19" s="591"/>
      <c r="BM19" s="601">
        <f t="shared" si="10"/>
        <v>0</v>
      </c>
    </row>
    <row r="20" spans="1:65" s="142" customFormat="1" ht="9.75" customHeight="1" x14ac:dyDescent="0.15">
      <c r="A20" s="739"/>
      <c r="B20" s="451"/>
      <c r="C20" s="756"/>
      <c r="D20" s="757"/>
      <c r="E20" s="138"/>
      <c r="F20" s="138"/>
      <c r="G20" s="138"/>
      <c r="H20" s="138"/>
      <c r="I20" s="139"/>
      <c r="J20" s="139"/>
      <c r="K20" s="140">
        <f t="shared" si="11"/>
        <v>0</v>
      </c>
      <c r="L20" s="141">
        <f>IF(ISERROR((K20/$K$72))*100, ,(K20/$K$72)*100)</f>
        <v>0</v>
      </c>
      <c r="M20" s="138"/>
      <c r="N20" s="138"/>
      <c r="O20" s="138"/>
      <c r="P20" s="138"/>
      <c r="Q20" s="138"/>
      <c r="R20" s="138"/>
      <c r="S20" s="138"/>
      <c r="T20" s="140">
        <f t="shared" si="3"/>
        <v>0</v>
      </c>
      <c r="U20" s="138"/>
      <c r="V20" s="138"/>
      <c r="W20" s="138"/>
      <c r="X20" s="138"/>
      <c r="Y20" s="138"/>
      <c r="Z20" s="138"/>
      <c r="AA20" s="138"/>
      <c r="AB20" s="140">
        <f t="shared" si="4"/>
        <v>0</v>
      </c>
      <c r="AC20" s="140">
        <f t="shared" si="5"/>
        <v>0</v>
      </c>
      <c r="AD20" s="138"/>
      <c r="AE20" s="138"/>
      <c r="AF20" s="138"/>
      <c r="AG20" s="138"/>
      <c r="AH20" s="138"/>
      <c r="AI20" s="138"/>
      <c r="AJ20" s="138"/>
      <c r="AK20" s="140">
        <f t="shared" si="6"/>
        <v>0</v>
      </c>
      <c r="AL20" s="138"/>
      <c r="AM20" s="138"/>
      <c r="AN20" s="138"/>
      <c r="AO20" s="138"/>
      <c r="AP20" s="138"/>
      <c r="AQ20" s="138"/>
      <c r="AR20" s="138"/>
      <c r="AS20" s="140">
        <f t="shared" si="0"/>
        <v>0</v>
      </c>
      <c r="AT20" s="140">
        <f t="shared" si="1"/>
        <v>0</v>
      </c>
      <c r="AU20" s="140">
        <f t="shared" si="12"/>
        <v>0</v>
      </c>
      <c r="AV20" s="141">
        <f>IF(ISERROR((AU20/$AU$72))*100, ,(AU20/$AU$72)*100)</f>
        <v>0</v>
      </c>
      <c r="AW20" s="138"/>
      <c r="AX20" s="138"/>
      <c r="AY20" s="138"/>
      <c r="AZ20" s="470"/>
      <c r="BA20" s="470"/>
      <c r="BB20" s="470"/>
      <c r="BC20" s="472">
        <f t="shared" si="7"/>
        <v>0</v>
      </c>
      <c r="BD20" s="470"/>
      <c r="BE20" s="470"/>
      <c r="BF20" s="470"/>
      <c r="BG20" s="470"/>
      <c r="BH20" s="470"/>
      <c r="BI20" s="138"/>
      <c r="BJ20" s="140">
        <f t="shared" si="8"/>
        <v>0</v>
      </c>
      <c r="BK20" s="140">
        <f t="shared" si="9"/>
        <v>0</v>
      </c>
      <c r="BL20" s="141">
        <f>IF(ISERROR((BK20/$BK$72))*100, ,(BK20/$BK$72)*100)</f>
        <v>0</v>
      </c>
      <c r="BM20" s="140">
        <f t="shared" si="10"/>
        <v>0</v>
      </c>
    </row>
    <row r="21" spans="1:65" s="142" customFormat="1" ht="9.75" customHeight="1" x14ac:dyDescent="0.15">
      <c r="A21" s="739"/>
      <c r="B21" s="451"/>
      <c r="C21" s="753" t="s">
        <v>205</v>
      </c>
      <c r="D21" s="744"/>
      <c r="E21" s="588"/>
      <c r="F21" s="588"/>
      <c r="G21" s="588"/>
      <c r="H21" s="588"/>
      <c r="I21" s="588"/>
      <c r="J21" s="588"/>
      <c r="K21" s="588"/>
      <c r="L21" s="591"/>
      <c r="M21" s="599">
        <f>SUM(M11,M13,M15,M17,M19)</f>
        <v>0</v>
      </c>
      <c r="N21" s="599">
        <f t="shared" ref="N21:AS21" si="13">SUM(N11,N13,N15,N17,N19)</f>
        <v>0</v>
      </c>
      <c r="O21" s="599">
        <f t="shared" si="13"/>
        <v>0</v>
      </c>
      <c r="P21" s="599">
        <f t="shared" si="13"/>
        <v>0</v>
      </c>
      <c r="Q21" s="599">
        <f t="shared" si="13"/>
        <v>0</v>
      </c>
      <c r="R21" s="599">
        <f t="shared" si="13"/>
        <v>0</v>
      </c>
      <c r="S21" s="599">
        <f t="shared" si="13"/>
        <v>0</v>
      </c>
      <c r="T21" s="599">
        <f t="shared" si="13"/>
        <v>0</v>
      </c>
      <c r="U21" s="599">
        <f t="shared" si="13"/>
        <v>0</v>
      </c>
      <c r="V21" s="599">
        <f t="shared" si="13"/>
        <v>0</v>
      </c>
      <c r="W21" s="599">
        <f t="shared" si="13"/>
        <v>0</v>
      </c>
      <c r="X21" s="599">
        <f t="shared" si="13"/>
        <v>0</v>
      </c>
      <c r="Y21" s="599">
        <f t="shared" si="13"/>
        <v>0</v>
      </c>
      <c r="Z21" s="599">
        <f t="shared" si="13"/>
        <v>0</v>
      </c>
      <c r="AA21" s="599">
        <f t="shared" si="13"/>
        <v>0</v>
      </c>
      <c r="AB21" s="599">
        <f t="shared" si="13"/>
        <v>0</v>
      </c>
      <c r="AC21" s="599">
        <f t="shared" si="13"/>
        <v>0</v>
      </c>
      <c r="AD21" s="599">
        <f t="shared" si="13"/>
        <v>0</v>
      </c>
      <c r="AE21" s="599">
        <f t="shared" si="13"/>
        <v>0</v>
      </c>
      <c r="AF21" s="599">
        <f t="shared" si="13"/>
        <v>0</v>
      </c>
      <c r="AG21" s="599">
        <f t="shared" si="13"/>
        <v>0</v>
      </c>
      <c r="AH21" s="599">
        <f t="shared" si="13"/>
        <v>0</v>
      </c>
      <c r="AI21" s="599">
        <f t="shared" si="13"/>
        <v>0</v>
      </c>
      <c r="AJ21" s="599">
        <f t="shared" si="13"/>
        <v>0</v>
      </c>
      <c r="AK21" s="599">
        <f t="shared" si="13"/>
        <v>0</v>
      </c>
      <c r="AL21" s="599">
        <f t="shared" si="13"/>
        <v>0</v>
      </c>
      <c r="AM21" s="599">
        <f t="shared" si="13"/>
        <v>0</v>
      </c>
      <c r="AN21" s="599">
        <f t="shared" si="13"/>
        <v>0</v>
      </c>
      <c r="AO21" s="599">
        <f t="shared" si="13"/>
        <v>0</v>
      </c>
      <c r="AP21" s="599">
        <f t="shared" si="13"/>
        <v>0</v>
      </c>
      <c r="AQ21" s="599">
        <f t="shared" si="13"/>
        <v>0</v>
      </c>
      <c r="AR21" s="599">
        <f t="shared" si="13"/>
        <v>0</v>
      </c>
      <c r="AS21" s="599">
        <f t="shared" si="13"/>
        <v>0</v>
      </c>
      <c r="AT21" s="599">
        <f>SUM(AT11,AT13,AT15,AT17,AT19)</f>
        <v>0</v>
      </c>
      <c r="AU21" s="601">
        <f>SUM(AU11,AU13,AU15,AU17,AU19)</f>
        <v>0</v>
      </c>
      <c r="AV21" s="591"/>
      <c r="AW21" s="599">
        <f t="shared" ref="AW21" si="14">SUM(AW11,AW13,AW15,AW17,AW19)</f>
        <v>0</v>
      </c>
      <c r="AX21" s="599">
        <f t="shared" ref="AX21:BK21" si="15">SUM(AX11,AX13,AX15,AX17,AX19)</f>
        <v>0</v>
      </c>
      <c r="AY21" s="599">
        <f t="shared" si="15"/>
        <v>0</v>
      </c>
      <c r="AZ21" s="604">
        <f t="shared" si="15"/>
        <v>0</v>
      </c>
      <c r="BA21" s="604">
        <f t="shared" si="15"/>
        <v>0</v>
      </c>
      <c r="BB21" s="604">
        <f t="shared" si="15"/>
        <v>0</v>
      </c>
      <c r="BC21" s="605">
        <f t="shared" si="15"/>
        <v>0</v>
      </c>
      <c r="BD21" s="604">
        <f t="shared" si="15"/>
        <v>0</v>
      </c>
      <c r="BE21" s="604">
        <f t="shared" si="15"/>
        <v>0</v>
      </c>
      <c r="BF21" s="604">
        <f t="shared" si="15"/>
        <v>0</v>
      </c>
      <c r="BG21" s="604">
        <f t="shared" si="15"/>
        <v>0</v>
      </c>
      <c r="BH21" s="604">
        <f t="shared" si="15"/>
        <v>0</v>
      </c>
      <c r="BI21" s="599">
        <f t="shared" si="15"/>
        <v>0</v>
      </c>
      <c r="BJ21" s="601">
        <f t="shared" si="15"/>
        <v>0</v>
      </c>
      <c r="BK21" s="601">
        <f t="shared" si="15"/>
        <v>0</v>
      </c>
      <c r="BL21" s="591"/>
      <c r="BM21" s="601">
        <f t="shared" si="10"/>
        <v>0</v>
      </c>
    </row>
    <row r="22" spans="1:65" s="142" customFormat="1" ht="9.75" customHeight="1" x14ac:dyDescent="0.15">
      <c r="A22" s="739"/>
      <c r="B22" s="587"/>
      <c r="C22" s="745"/>
      <c r="D22" s="746"/>
      <c r="E22" s="138">
        <f>SUM(E12,E14,E16,E18,E20)</f>
        <v>0</v>
      </c>
      <c r="F22" s="138">
        <f t="shared" ref="F22:K22" si="16">SUM(F12,F14,F16,F18,F20)</f>
        <v>0</v>
      </c>
      <c r="G22" s="138">
        <f t="shared" si="16"/>
        <v>0</v>
      </c>
      <c r="H22" s="138">
        <f t="shared" si="16"/>
        <v>0</v>
      </c>
      <c r="I22" s="139">
        <f t="shared" si="16"/>
        <v>0</v>
      </c>
      <c r="J22" s="139">
        <f t="shared" si="16"/>
        <v>0</v>
      </c>
      <c r="K22" s="140">
        <f t="shared" si="16"/>
        <v>0</v>
      </c>
      <c r="L22" s="141">
        <f>IF(ISERROR((K22/$K$72))*100, ,(K22/$K$72)*100)</f>
        <v>0</v>
      </c>
      <c r="M22" s="138">
        <f>SUM(M12,M14,M16,M18,M20)</f>
        <v>0</v>
      </c>
      <c r="N22" s="138">
        <f>SUM(N12,N14,N16,N18,N20)</f>
        <v>0</v>
      </c>
      <c r="O22" s="138">
        <f t="shared" ref="O22:AR22" si="17">SUM(O12,O14,O16,O18,O20)</f>
        <v>0</v>
      </c>
      <c r="P22" s="138">
        <f t="shared" si="17"/>
        <v>0</v>
      </c>
      <c r="Q22" s="138">
        <f t="shared" si="17"/>
        <v>0</v>
      </c>
      <c r="R22" s="138">
        <f t="shared" si="17"/>
        <v>0</v>
      </c>
      <c r="S22" s="138">
        <f t="shared" si="17"/>
        <v>0</v>
      </c>
      <c r="T22" s="140">
        <f t="shared" si="17"/>
        <v>0</v>
      </c>
      <c r="U22" s="138">
        <f t="shared" si="17"/>
        <v>0</v>
      </c>
      <c r="V22" s="138">
        <f t="shared" si="17"/>
        <v>0</v>
      </c>
      <c r="W22" s="138">
        <f t="shared" si="17"/>
        <v>0</v>
      </c>
      <c r="X22" s="138">
        <f t="shared" si="17"/>
        <v>0</v>
      </c>
      <c r="Y22" s="138">
        <f t="shared" si="17"/>
        <v>0</v>
      </c>
      <c r="Z22" s="138">
        <f t="shared" si="17"/>
        <v>0</v>
      </c>
      <c r="AA22" s="138">
        <f t="shared" si="17"/>
        <v>0</v>
      </c>
      <c r="AB22" s="140">
        <f t="shared" si="17"/>
        <v>0</v>
      </c>
      <c r="AC22" s="140">
        <f t="shared" si="17"/>
        <v>0</v>
      </c>
      <c r="AD22" s="138">
        <f t="shared" si="17"/>
        <v>0</v>
      </c>
      <c r="AE22" s="138">
        <f t="shared" si="17"/>
        <v>0</v>
      </c>
      <c r="AF22" s="138">
        <f t="shared" si="17"/>
        <v>0</v>
      </c>
      <c r="AG22" s="138">
        <f t="shared" si="17"/>
        <v>0</v>
      </c>
      <c r="AH22" s="138">
        <f t="shared" si="17"/>
        <v>0</v>
      </c>
      <c r="AI22" s="138">
        <f t="shared" si="17"/>
        <v>0</v>
      </c>
      <c r="AJ22" s="138">
        <f t="shared" si="17"/>
        <v>0</v>
      </c>
      <c r="AK22" s="140">
        <f t="shared" si="17"/>
        <v>0</v>
      </c>
      <c r="AL22" s="138">
        <f t="shared" si="17"/>
        <v>0</v>
      </c>
      <c r="AM22" s="138">
        <f t="shared" si="17"/>
        <v>0</v>
      </c>
      <c r="AN22" s="138">
        <f t="shared" si="17"/>
        <v>0</v>
      </c>
      <c r="AO22" s="138">
        <f t="shared" si="17"/>
        <v>0</v>
      </c>
      <c r="AP22" s="138">
        <f t="shared" si="17"/>
        <v>0</v>
      </c>
      <c r="AQ22" s="138">
        <f t="shared" si="17"/>
        <v>0</v>
      </c>
      <c r="AR22" s="138">
        <f t="shared" si="17"/>
        <v>0</v>
      </c>
      <c r="AS22" s="140">
        <f>SUM(AS12,AS14,AS16,AS18,AS20)</f>
        <v>0</v>
      </c>
      <c r="AT22" s="140">
        <f>SUM(AT12,AT14,AT16,AT18,AT20)</f>
        <v>0</v>
      </c>
      <c r="AU22" s="140">
        <f>SUM(AU12,AU14,AU16,AU18,AU20)</f>
        <v>0</v>
      </c>
      <c r="AV22" s="141">
        <f>IF(ISERROR((AU22/$AU$72))*100, ,(AU22/$AU$72)*100)</f>
        <v>0</v>
      </c>
      <c r="AW22" s="138">
        <f t="shared" ref="AW22" si="18">SUM(AW12,AW14,AW16,AW18,AW20)</f>
        <v>0</v>
      </c>
      <c r="AX22" s="138">
        <f t="shared" ref="AX22:BK22" si="19">SUM(AX12,AX14,AX16,AX18,AX20)</f>
        <v>0</v>
      </c>
      <c r="AY22" s="138">
        <f t="shared" si="19"/>
        <v>0</v>
      </c>
      <c r="AZ22" s="470">
        <f t="shared" si="19"/>
        <v>0</v>
      </c>
      <c r="BA22" s="470">
        <f t="shared" si="19"/>
        <v>0</v>
      </c>
      <c r="BB22" s="470">
        <f t="shared" si="19"/>
        <v>0</v>
      </c>
      <c r="BC22" s="472">
        <f t="shared" si="19"/>
        <v>0</v>
      </c>
      <c r="BD22" s="470">
        <f t="shared" si="19"/>
        <v>0</v>
      </c>
      <c r="BE22" s="470">
        <f t="shared" si="19"/>
        <v>0</v>
      </c>
      <c r="BF22" s="470">
        <f t="shared" si="19"/>
        <v>0</v>
      </c>
      <c r="BG22" s="470">
        <f t="shared" si="19"/>
        <v>0</v>
      </c>
      <c r="BH22" s="470">
        <f t="shared" si="19"/>
        <v>0</v>
      </c>
      <c r="BI22" s="138">
        <f t="shared" si="19"/>
        <v>0</v>
      </c>
      <c r="BJ22" s="140">
        <f t="shared" si="19"/>
        <v>0</v>
      </c>
      <c r="BK22" s="140">
        <f t="shared" si="19"/>
        <v>0</v>
      </c>
      <c r="BL22" s="141">
        <f>IF(ISERROR((BK22/$BK$72))*100, ,(BK22/$BK$72)*100)</f>
        <v>0</v>
      </c>
      <c r="BM22" s="140">
        <f t="shared" si="10"/>
        <v>0</v>
      </c>
    </row>
    <row r="23" spans="1:65" s="135" customFormat="1" ht="11.1" customHeight="1" x14ac:dyDescent="0.15">
      <c r="A23" s="739"/>
      <c r="B23" s="760" t="s">
        <v>615</v>
      </c>
      <c r="C23" s="761"/>
      <c r="D23" s="762"/>
      <c r="E23" s="129"/>
      <c r="F23" s="129"/>
      <c r="G23" s="129"/>
      <c r="H23" s="129"/>
      <c r="I23" s="130"/>
      <c r="J23" s="130"/>
      <c r="K23" s="131"/>
      <c r="L23" s="132"/>
      <c r="M23" s="133"/>
      <c r="N23" s="133"/>
      <c r="O23" s="133"/>
      <c r="P23" s="133"/>
      <c r="Q23" s="133"/>
      <c r="R23" s="133"/>
      <c r="S23" s="133"/>
      <c r="T23" s="134">
        <f t="shared" ref="T23:T70" si="20">SUM(M23:S23)</f>
        <v>0</v>
      </c>
      <c r="U23" s="133"/>
      <c r="V23" s="133"/>
      <c r="W23" s="133"/>
      <c r="X23" s="133"/>
      <c r="Y23" s="133"/>
      <c r="Z23" s="133"/>
      <c r="AA23" s="133"/>
      <c r="AB23" s="134">
        <f t="shared" ref="AB23:AB70" si="21">SUM(U23:AA23)</f>
        <v>0</v>
      </c>
      <c r="AC23" s="134">
        <f t="shared" si="5"/>
        <v>0</v>
      </c>
      <c r="AD23" s="133"/>
      <c r="AE23" s="133"/>
      <c r="AF23" s="133"/>
      <c r="AG23" s="133"/>
      <c r="AH23" s="133"/>
      <c r="AI23" s="133"/>
      <c r="AJ23" s="133"/>
      <c r="AK23" s="134">
        <f t="shared" ref="AK23:AK70" si="22">SUM(AD23:AJ23)</f>
        <v>0</v>
      </c>
      <c r="AL23" s="133"/>
      <c r="AM23" s="133"/>
      <c r="AN23" s="133"/>
      <c r="AO23" s="133"/>
      <c r="AP23" s="133"/>
      <c r="AQ23" s="133"/>
      <c r="AR23" s="133"/>
      <c r="AS23" s="134">
        <f t="shared" si="0"/>
        <v>0</v>
      </c>
      <c r="AT23" s="134">
        <f t="shared" si="1"/>
        <v>0</v>
      </c>
      <c r="AU23" s="134">
        <f t="shared" si="2"/>
        <v>0</v>
      </c>
      <c r="AV23" s="132"/>
      <c r="AW23" s="133"/>
      <c r="AX23" s="133"/>
      <c r="AY23" s="133"/>
      <c r="AZ23" s="469"/>
      <c r="BA23" s="469"/>
      <c r="BB23" s="469"/>
      <c r="BC23" s="471">
        <f t="shared" si="7"/>
        <v>0</v>
      </c>
      <c r="BD23" s="469"/>
      <c r="BE23" s="469"/>
      <c r="BF23" s="469"/>
      <c r="BG23" s="469"/>
      <c r="BH23" s="469"/>
      <c r="BI23" s="133"/>
      <c r="BJ23" s="134">
        <f t="shared" si="8"/>
        <v>0</v>
      </c>
      <c r="BK23" s="134">
        <f t="shared" si="9"/>
        <v>0</v>
      </c>
      <c r="BL23" s="132"/>
      <c r="BM23" s="134">
        <f t="shared" si="10"/>
        <v>0</v>
      </c>
    </row>
    <row r="24" spans="1:65" s="135" customFormat="1" ht="11.1" customHeight="1" x14ac:dyDescent="0.15">
      <c r="A24" s="739"/>
      <c r="B24" s="763"/>
      <c r="C24" s="764"/>
      <c r="D24" s="765"/>
      <c r="E24" s="138"/>
      <c r="F24" s="138"/>
      <c r="G24" s="138"/>
      <c r="H24" s="138"/>
      <c r="I24" s="139"/>
      <c r="J24" s="139"/>
      <c r="K24" s="140">
        <f t="shared" si="11"/>
        <v>0</v>
      </c>
      <c r="L24" s="141">
        <f>IF(ISERROR((K24/$K$72))*100, ,(K24/$K$72)*100)</f>
        <v>0</v>
      </c>
      <c r="M24" s="138"/>
      <c r="N24" s="138"/>
      <c r="O24" s="138"/>
      <c r="P24" s="138"/>
      <c r="Q24" s="138"/>
      <c r="R24" s="138"/>
      <c r="S24" s="138"/>
      <c r="T24" s="140">
        <f t="shared" si="20"/>
        <v>0</v>
      </c>
      <c r="U24" s="138"/>
      <c r="V24" s="138"/>
      <c r="W24" s="138"/>
      <c r="X24" s="138"/>
      <c r="Y24" s="138"/>
      <c r="Z24" s="138"/>
      <c r="AA24" s="138"/>
      <c r="AB24" s="140">
        <f t="shared" si="21"/>
        <v>0</v>
      </c>
      <c r="AC24" s="140">
        <f t="shared" si="5"/>
        <v>0</v>
      </c>
      <c r="AD24" s="138"/>
      <c r="AE24" s="138"/>
      <c r="AF24" s="138"/>
      <c r="AG24" s="138"/>
      <c r="AH24" s="138"/>
      <c r="AI24" s="138"/>
      <c r="AJ24" s="138"/>
      <c r="AK24" s="140">
        <f t="shared" si="22"/>
        <v>0</v>
      </c>
      <c r="AL24" s="138"/>
      <c r="AM24" s="138"/>
      <c r="AN24" s="138"/>
      <c r="AO24" s="138"/>
      <c r="AP24" s="138"/>
      <c r="AQ24" s="138"/>
      <c r="AR24" s="138"/>
      <c r="AS24" s="140">
        <f>SUM(AL24:AR24)</f>
        <v>0</v>
      </c>
      <c r="AT24" s="140">
        <f t="shared" si="1"/>
        <v>0</v>
      </c>
      <c r="AU24" s="140">
        <f t="shared" si="2"/>
        <v>0</v>
      </c>
      <c r="AV24" s="141">
        <f>IF(ISERROR((AU24/$AU$72))*100, ,(AU24/$AU$72)*100)</f>
        <v>0</v>
      </c>
      <c r="AW24" s="138"/>
      <c r="AX24" s="138"/>
      <c r="AY24" s="138"/>
      <c r="AZ24" s="470"/>
      <c r="BA24" s="470"/>
      <c r="BB24" s="470"/>
      <c r="BC24" s="472">
        <f t="shared" si="7"/>
        <v>0</v>
      </c>
      <c r="BD24" s="470"/>
      <c r="BE24" s="470"/>
      <c r="BF24" s="470"/>
      <c r="BG24" s="470"/>
      <c r="BH24" s="470"/>
      <c r="BI24" s="138"/>
      <c r="BJ24" s="140">
        <f t="shared" si="8"/>
        <v>0</v>
      </c>
      <c r="BK24" s="140">
        <f t="shared" si="9"/>
        <v>0</v>
      </c>
      <c r="BL24" s="141">
        <f>IF(ISERROR((BK24/$BK$72))*100, ,(BK24/$BK$72)*100)</f>
        <v>0</v>
      </c>
      <c r="BM24" s="140">
        <f t="shared" si="10"/>
        <v>0</v>
      </c>
    </row>
    <row r="25" spans="1:65" s="135" customFormat="1" ht="11.1" customHeight="1" x14ac:dyDescent="0.15">
      <c r="A25" s="739"/>
      <c r="B25" s="760" t="s">
        <v>116</v>
      </c>
      <c r="C25" s="761"/>
      <c r="D25" s="762"/>
      <c r="E25" s="577"/>
      <c r="F25" s="577"/>
      <c r="G25" s="577"/>
      <c r="H25" s="577"/>
      <c r="I25" s="578"/>
      <c r="J25" s="578"/>
      <c r="K25" s="579"/>
      <c r="L25" s="580"/>
      <c r="M25" s="602"/>
      <c r="N25" s="602"/>
      <c r="O25" s="602"/>
      <c r="P25" s="602"/>
      <c r="Q25" s="602"/>
      <c r="R25" s="602"/>
      <c r="S25" s="602"/>
      <c r="T25" s="603">
        <f t="shared" si="20"/>
        <v>0</v>
      </c>
      <c r="U25" s="602"/>
      <c r="V25" s="602"/>
      <c r="W25" s="602"/>
      <c r="X25" s="602"/>
      <c r="Y25" s="602"/>
      <c r="Z25" s="602"/>
      <c r="AA25" s="602"/>
      <c r="AB25" s="603">
        <f t="shared" si="21"/>
        <v>0</v>
      </c>
      <c r="AC25" s="603">
        <f t="shared" si="5"/>
        <v>0</v>
      </c>
      <c r="AD25" s="602"/>
      <c r="AE25" s="602"/>
      <c r="AF25" s="602"/>
      <c r="AG25" s="602"/>
      <c r="AH25" s="602"/>
      <c r="AI25" s="602"/>
      <c r="AJ25" s="602"/>
      <c r="AK25" s="603">
        <f t="shared" si="22"/>
        <v>0</v>
      </c>
      <c r="AL25" s="602"/>
      <c r="AM25" s="602"/>
      <c r="AN25" s="602"/>
      <c r="AO25" s="602"/>
      <c r="AP25" s="602"/>
      <c r="AQ25" s="602"/>
      <c r="AR25" s="602"/>
      <c r="AS25" s="603">
        <f t="shared" ref="AS25:AS70" si="23">SUM(AL25:AR25)</f>
        <v>0</v>
      </c>
      <c r="AT25" s="603">
        <f t="shared" si="1"/>
        <v>0</v>
      </c>
      <c r="AU25" s="603">
        <f t="shared" si="2"/>
        <v>0</v>
      </c>
      <c r="AV25" s="580"/>
      <c r="AW25" s="602"/>
      <c r="AX25" s="602"/>
      <c r="AY25" s="602"/>
      <c r="AZ25" s="606"/>
      <c r="BA25" s="606"/>
      <c r="BB25" s="606"/>
      <c r="BC25" s="607">
        <f t="shared" si="7"/>
        <v>0</v>
      </c>
      <c r="BD25" s="606"/>
      <c r="BE25" s="606"/>
      <c r="BF25" s="606"/>
      <c r="BG25" s="606"/>
      <c r="BH25" s="606"/>
      <c r="BI25" s="602"/>
      <c r="BJ25" s="603">
        <f t="shared" si="8"/>
        <v>0</v>
      </c>
      <c r="BK25" s="603">
        <f t="shared" si="9"/>
        <v>0</v>
      </c>
      <c r="BL25" s="580"/>
      <c r="BM25" s="603">
        <f t="shared" si="10"/>
        <v>0</v>
      </c>
    </row>
    <row r="26" spans="1:65" s="135" customFormat="1" ht="11.1" customHeight="1" x14ac:dyDescent="0.15">
      <c r="A26" s="739"/>
      <c r="B26" s="763"/>
      <c r="C26" s="764"/>
      <c r="D26" s="765"/>
      <c r="E26" s="577"/>
      <c r="F26" s="577"/>
      <c r="G26" s="577"/>
      <c r="H26" s="577"/>
      <c r="I26" s="578"/>
      <c r="J26" s="578"/>
      <c r="K26" s="579">
        <f t="shared" si="11"/>
        <v>0</v>
      </c>
      <c r="L26" s="141">
        <f>IF(ISERROR((K26/$K$72))*100, ,(K26/$K$72)*100)</f>
        <v>0</v>
      </c>
      <c r="M26" s="577"/>
      <c r="N26" s="577"/>
      <c r="O26" s="577"/>
      <c r="P26" s="577"/>
      <c r="Q26" s="577"/>
      <c r="R26" s="577"/>
      <c r="S26" s="577"/>
      <c r="T26" s="579">
        <f t="shared" si="20"/>
        <v>0</v>
      </c>
      <c r="U26" s="577"/>
      <c r="V26" s="577"/>
      <c r="W26" s="577"/>
      <c r="X26" s="577"/>
      <c r="Y26" s="577"/>
      <c r="Z26" s="577"/>
      <c r="AA26" s="577"/>
      <c r="AB26" s="579">
        <f t="shared" si="21"/>
        <v>0</v>
      </c>
      <c r="AC26" s="579">
        <f t="shared" si="5"/>
        <v>0</v>
      </c>
      <c r="AD26" s="577"/>
      <c r="AE26" s="577"/>
      <c r="AF26" s="577"/>
      <c r="AG26" s="577"/>
      <c r="AH26" s="577"/>
      <c r="AI26" s="577"/>
      <c r="AJ26" s="577"/>
      <c r="AK26" s="579">
        <f t="shared" si="22"/>
        <v>0</v>
      </c>
      <c r="AL26" s="577"/>
      <c r="AM26" s="577"/>
      <c r="AN26" s="577"/>
      <c r="AO26" s="577"/>
      <c r="AP26" s="577"/>
      <c r="AQ26" s="577"/>
      <c r="AR26" s="577"/>
      <c r="AS26" s="579">
        <f t="shared" si="23"/>
        <v>0</v>
      </c>
      <c r="AT26" s="579">
        <f t="shared" si="1"/>
        <v>0</v>
      </c>
      <c r="AU26" s="579">
        <f t="shared" si="2"/>
        <v>0</v>
      </c>
      <c r="AV26" s="141">
        <f>IF(ISERROR((AU26/$AU$72))*100, ,(AU26/$AU$72)*100)</f>
        <v>0</v>
      </c>
      <c r="AW26" s="577"/>
      <c r="AX26" s="577"/>
      <c r="AY26" s="577"/>
      <c r="AZ26" s="581"/>
      <c r="BA26" s="581"/>
      <c r="BB26" s="581"/>
      <c r="BC26" s="582">
        <f t="shared" si="7"/>
        <v>0</v>
      </c>
      <c r="BD26" s="581"/>
      <c r="BE26" s="581"/>
      <c r="BF26" s="581"/>
      <c r="BG26" s="581"/>
      <c r="BH26" s="581"/>
      <c r="BI26" s="577"/>
      <c r="BJ26" s="579">
        <f t="shared" si="8"/>
        <v>0</v>
      </c>
      <c r="BK26" s="579">
        <f t="shared" si="9"/>
        <v>0</v>
      </c>
      <c r="BL26" s="141">
        <f>IF(ISERROR((BK26/$BK$72))*100, ,(BK26/$BK$72)*100)</f>
        <v>0</v>
      </c>
      <c r="BM26" s="579">
        <f t="shared" si="10"/>
        <v>0</v>
      </c>
    </row>
    <row r="27" spans="1:65" s="135" customFormat="1" ht="11.1" customHeight="1" x14ac:dyDescent="0.15">
      <c r="A27" s="739"/>
      <c r="B27" s="452" t="s">
        <v>207</v>
      </c>
      <c r="C27" s="145"/>
      <c r="D27" s="758" t="s">
        <v>3</v>
      </c>
      <c r="E27" s="129"/>
      <c r="F27" s="129"/>
      <c r="G27" s="129"/>
      <c r="H27" s="129"/>
      <c r="I27" s="130"/>
      <c r="J27" s="130"/>
      <c r="K27" s="131"/>
      <c r="L27" s="132"/>
      <c r="M27" s="133"/>
      <c r="N27" s="133"/>
      <c r="O27" s="133"/>
      <c r="P27" s="133"/>
      <c r="Q27" s="133"/>
      <c r="R27" s="133"/>
      <c r="S27" s="133"/>
      <c r="T27" s="134">
        <f t="shared" si="20"/>
        <v>0</v>
      </c>
      <c r="U27" s="133"/>
      <c r="V27" s="133"/>
      <c r="W27" s="133"/>
      <c r="X27" s="133"/>
      <c r="Y27" s="133"/>
      <c r="Z27" s="133"/>
      <c r="AA27" s="133"/>
      <c r="AB27" s="134">
        <f t="shared" si="21"/>
        <v>0</v>
      </c>
      <c r="AC27" s="134">
        <f t="shared" si="5"/>
        <v>0</v>
      </c>
      <c r="AD27" s="133"/>
      <c r="AE27" s="133"/>
      <c r="AF27" s="133"/>
      <c r="AG27" s="133"/>
      <c r="AH27" s="133"/>
      <c r="AI27" s="133"/>
      <c r="AJ27" s="133"/>
      <c r="AK27" s="134">
        <f t="shared" si="22"/>
        <v>0</v>
      </c>
      <c r="AL27" s="133"/>
      <c r="AM27" s="133"/>
      <c r="AN27" s="133"/>
      <c r="AO27" s="133"/>
      <c r="AP27" s="133"/>
      <c r="AQ27" s="133"/>
      <c r="AR27" s="133"/>
      <c r="AS27" s="134">
        <f t="shared" si="23"/>
        <v>0</v>
      </c>
      <c r="AT27" s="134">
        <f t="shared" si="1"/>
        <v>0</v>
      </c>
      <c r="AU27" s="134">
        <f t="shared" si="2"/>
        <v>0</v>
      </c>
      <c r="AV27" s="132"/>
      <c r="AW27" s="133"/>
      <c r="AX27" s="133"/>
      <c r="AY27" s="133"/>
      <c r="AZ27" s="469"/>
      <c r="BA27" s="469"/>
      <c r="BB27" s="469"/>
      <c r="BC27" s="471">
        <f t="shared" si="7"/>
        <v>0</v>
      </c>
      <c r="BD27" s="469"/>
      <c r="BE27" s="469"/>
      <c r="BF27" s="469"/>
      <c r="BG27" s="469"/>
      <c r="BH27" s="469"/>
      <c r="BI27" s="133"/>
      <c r="BJ27" s="134">
        <f t="shared" si="8"/>
        <v>0</v>
      </c>
      <c r="BK27" s="134">
        <f t="shared" si="9"/>
        <v>0</v>
      </c>
      <c r="BL27" s="132"/>
      <c r="BM27" s="134">
        <f t="shared" si="10"/>
        <v>0</v>
      </c>
    </row>
    <row r="28" spans="1:65" s="135" customFormat="1" ht="11.1" customHeight="1" x14ac:dyDescent="0.15">
      <c r="A28" s="739"/>
      <c r="B28" s="147" t="s">
        <v>208</v>
      </c>
      <c r="C28" s="148"/>
      <c r="D28" s="766"/>
      <c r="E28" s="138"/>
      <c r="F28" s="138"/>
      <c r="G28" s="138"/>
      <c r="H28" s="138"/>
      <c r="I28" s="139"/>
      <c r="J28" s="139"/>
      <c r="K28" s="140">
        <f t="shared" si="11"/>
        <v>0</v>
      </c>
      <c r="L28" s="141">
        <f>IF(ISERROR((K28/$K$72))*100, ,(K28/$K$72)*100)</f>
        <v>0</v>
      </c>
      <c r="M28" s="138"/>
      <c r="N28" s="138"/>
      <c r="O28" s="138"/>
      <c r="P28" s="138"/>
      <c r="Q28" s="138"/>
      <c r="R28" s="138"/>
      <c r="S28" s="138"/>
      <c r="T28" s="140">
        <f t="shared" si="20"/>
        <v>0</v>
      </c>
      <c r="U28" s="138"/>
      <c r="V28" s="138"/>
      <c r="W28" s="138"/>
      <c r="X28" s="138"/>
      <c r="Y28" s="138"/>
      <c r="Z28" s="138"/>
      <c r="AA28" s="138"/>
      <c r="AB28" s="140">
        <f t="shared" si="21"/>
        <v>0</v>
      </c>
      <c r="AC28" s="140">
        <f t="shared" si="5"/>
        <v>0</v>
      </c>
      <c r="AD28" s="138"/>
      <c r="AE28" s="138"/>
      <c r="AF28" s="138"/>
      <c r="AG28" s="138"/>
      <c r="AH28" s="138"/>
      <c r="AI28" s="138"/>
      <c r="AJ28" s="138"/>
      <c r="AK28" s="140">
        <f t="shared" si="22"/>
        <v>0</v>
      </c>
      <c r="AL28" s="138"/>
      <c r="AM28" s="138"/>
      <c r="AN28" s="138"/>
      <c r="AO28" s="138"/>
      <c r="AP28" s="138"/>
      <c r="AQ28" s="138"/>
      <c r="AR28" s="138"/>
      <c r="AS28" s="140">
        <f t="shared" si="23"/>
        <v>0</v>
      </c>
      <c r="AT28" s="140">
        <f t="shared" si="1"/>
        <v>0</v>
      </c>
      <c r="AU28" s="140">
        <f t="shared" si="2"/>
        <v>0</v>
      </c>
      <c r="AV28" s="141">
        <f>IF(ISERROR((AU28/$AU$72))*100, ,(AU28/$AU$72)*100)</f>
        <v>0</v>
      </c>
      <c r="AW28" s="138"/>
      <c r="AX28" s="138"/>
      <c r="AY28" s="138"/>
      <c r="AZ28" s="470"/>
      <c r="BA28" s="470"/>
      <c r="BB28" s="470"/>
      <c r="BC28" s="472">
        <f t="shared" si="7"/>
        <v>0</v>
      </c>
      <c r="BD28" s="470"/>
      <c r="BE28" s="470"/>
      <c r="BF28" s="470"/>
      <c r="BG28" s="470"/>
      <c r="BH28" s="470"/>
      <c r="BI28" s="138"/>
      <c r="BJ28" s="140">
        <f t="shared" si="8"/>
        <v>0</v>
      </c>
      <c r="BK28" s="140">
        <f t="shared" si="9"/>
        <v>0</v>
      </c>
      <c r="BL28" s="141">
        <f>IF(ISERROR((BK28/$BK$72))*100, ,(BK28/$BK$72)*100)</f>
        <v>0</v>
      </c>
      <c r="BM28" s="140">
        <f t="shared" si="10"/>
        <v>0</v>
      </c>
    </row>
    <row r="29" spans="1:65" s="135" customFormat="1" ht="11.1" customHeight="1" x14ac:dyDescent="0.15">
      <c r="A29" s="739"/>
      <c r="B29" s="147" t="s">
        <v>209</v>
      </c>
      <c r="C29" s="148"/>
      <c r="D29" s="758" t="s">
        <v>4</v>
      </c>
      <c r="E29" s="129"/>
      <c r="F29" s="129"/>
      <c r="G29" s="129"/>
      <c r="H29" s="129"/>
      <c r="I29" s="130"/>
      <c r="J29" s="130"/>
      <c r="K29" s="131"/>
      <c r="L29" s="132"/>
      <c r="M29" s="133"/>
      <c r="N29" s="133"/>
      <c r="O29" s="133"/>
      <c r="P29" s="133"/>
      <c r="Q29" s="133"/>
      <c r="R29" s="133"/>
      <c r="S29" s="133"/>
      <c r="T29" s="134">
        <f t="shared" si="20"/>
        <v>0</v>
      </c>
      <c r="U29" s="133"/>
      <c r="V29" s="133"/>
      <c r="W29" s="133"/>
      <c r="X29" s="133"/>
      <c r="Y29" s="133"/>
      <c r="Z29" s="133"/>
      <c r="AA29" s="133"/>
      <c r="AB29" s="134">
        <f t="shared" si="21"/>
        <v>0</v>
      </c>
      <c r="AC29" s="134">
        <f t="shared" si="5"/>
        <v>0</v>
      </c>
      <c r="AD29" s="133"/>
      <c r="AE29" s="133"/>
      <c r="AF29" s="133"/>
      <c r="AG29" s="133"/>
      <c r="AH29" s="133"/>
      <c r="AI29" s="133"/>
      <c r="AJ29" s="133"/>
      <c r="AK29" s="134">
        <f t="shared" si="22"/>
        <v>0</v>
      </c>
      <c r="AL29" s="133"/>
      <c r="AM29" s="133"/>
      <c r="AN29" s="133"/>
      <c r="AO29" s="133"/>
      <c r="AP29" s="133"/>
      <c r="AQ29" s="133"/>
      <c r="AR29" s="133"/>
      <c r="AS29" s="134">
        <f t="shared" si="23"/>
        <v>0</v>
      </c>
      <c r="AT29" s="134">
        <f t="shared" si="1"/>
        <v>0</v>
      </c>
      <c r="AU29" s="134">
        <f t="shared" si="2"/>
        <v>0</v>
      </c>
      <c r="AV29" s="132"/>
      <c r="AW29" s="133"/>
      <c r="AX29" s="133"/>
      <c r="AY29" s="133"/>
      <c r="AZ29" s="469"/>
      <c r="BA29" s="469"/>
      <c r="BB29" s="469"/>
      <c r="BC29" s="471">
        <f t="shared" si="7"/>
        <v>0</v>
      </c>
      <c r="BD29" s="469"/>
      <c r="BE29" s="469"/>
      <c r="BF29" s="469"/>
      <c r="BG29" s="469"/>
      <c r="BH29" s="469"/>
      <c r="BI29" s="133"/>
      <c r="BJ29" s="134">
        <f t="shared" si="8"/>
        <v>0</v>
      </c>
      <c r="BK29" s="134">
        <f t="shared" si="9"/>
        <v>0</v>
      </c>
      <c r="BL29" s="132"/>
      <c r="BM29" s="134">
        <f t="shared" si="10"/>
        <v>0</v>
      </c>
    </row>
    <row r="30" spans="1:65" s="135" customFormat="1" ht="11.1" customHeight="1" x14ac:dyDescent="0.15">
      <c r="A30" s="740"/>
      <c r="B30" s="453" t="s">
        <v>210</v>
      </c>
      <c r="C30" s="151"/>
      <c r="D30" s="759"/>
      <c r="E30" s="138"/>
      <c r="F30" s="138"/>
      <c r="G30" s="138"/>
      <c r="H30" s="138"/>
      <c r="I30" s="139"/>
      <c r="J30" s="139"/>
      <c r="K30" s="140">
        <f t="shared" si="11"/>
        <v>0</v>
      </c>
      <c r="L30" s="141">
        <f>IF(ISERROR((K30/$K$72))*100, ,(K30/$K$72)*100)</f>
        <v>0</v>
      </c>
      <c r="M30" s="138"/>
      <c r="N30" s="138"/>
      <c r="O30" s="138"/>
      <c r="P30" s="138"/>
      <c r="Q30" s="138"/>
      <c r="R30" s="138"/>
      <c r="S30" s="138"/>
      <c r="T30" s="140">
        <f t="shared" si="20"/>
        <v>0</v>
      </c>
      <c r="U30" s="138"/>
      <c r="V30" s="138"/>
      <c r="W30" s="138"/>
      <c r="X30" s="138"/>
      <c r="Y30" s="138"/>
      <c r="Z30" s="138"/>
      <c r="AA30" s="138"/>
      <c r="AB30" s="140">
        <f t="shared" si="21"/>
        <v>0</v>
      </c>
      <c r="AC30" s="140">
        <f t="shared" si="5"/>
        <v>0</v>
      </c>
      <c r="AD30" s="138"/>
      <c r="AE30" s="138"/>
      <c r="AF30" s="138"/>
      <c r="AG30" s="138"/>
      <c r="AH30" s="138"/>
      <c r="AI30" s="138"/>
      <c r="AJ30" s="138"/>
      <c r="AK30" s="140">
        <f t="shared" si="22"/>
        <v>0</v>
      </c>
      <c r="AL30" s="138"/>
      <c r="AM30" s="138"/>
      <c r="AN30" s="138"/>
      <c r="AO30" s="138"/>
      <c r="AP30" s="138"/>
      <c r="AQ30" s="138"/>
      <c r="AR30" s="138"/>
      <c r="AS30" s="140">
        <f t="shared" si="23"/>
        <v>0</v>
      </c>
      <c r="AT30" s="140">
        <f t="shared" si="1"/>
        <v>0</v>
      </c>
      <c r="AU30" s="140">
        <f t="shared" si="2"/>
        <v>0</v>
      </c>
      <c r="AV30" s="141">
        <f>IF(ISERROR((AU30/$AU$72))*100, ,(AU30/$AU$72)*100)</f>
        <v>0</v>
      </c>
      <c r="AW30" s="138"/>
      <c r="AX30" s="138"/>
      <c r="AY30" s="138"/>
      <c r="AZ30" s="470"/>
      <c r="BA30" s="470"/>
      <c r="BB30" s="470"/>
      <c r="BC30" s="472">
        <f t="shared" si="7"/>
        <v>0</v>
      </c>
      <c r="BD30" s="470"/>
      <c r="BE30" s="470"/>
      <c r="BF30" s="470"/>
      <c r="BG30" s="470"/>
      <c r="BH30" s="470"/>
      <c r="BI30" s="138"/>
      <c r="BJ30" s="140">
        <f t="shared" si="8"/>
        <v>0</v>
      </c>
      <c r="BK30" s="140">
        <f t="shared" si="9"/>
        <v>0</v>
      </c>
      <c r="BL30" s="141">
        <f>IF(ISERROR((BK30/$BK$72))*100, ,(BK30/$BK$72)*100)</f>
        <v>0</v>
      </c>
      <c r="BM30" s="140">
        <f t="shared" si="10"/>
        <v>0</v>
      </c>
    </row>
    <row r="31" spans="1:65" s="135" customFormat="1" ht="11.1" customHeight="1" x14ac:dyDescent="0.15">
      <c r="B31" s="150"/>
      <c r="C31" s="150"/>
      <c r="D31" s="758" t="s">
        <v>117</v>
      </c>
      <c r="E31" s="129"/>
      <c r="F31" s="129"/>
      <c r="G31" s="129"/>
      <c r="H31" s="129"/>
      <c r="I31" s="130"/>
      <c r="J31" s="130"/>
      <c r="K31" s="131"/>
      <c r="L31" s="132"/>
      <c r="M31" s="133"/>
      <c r="N31" s="133"/>
      <c r="O31" s="133"/>
      <c r="P31" s="133"/>
      <c r="Q31" s="133"/>
      <c r="R31" s="133"/>
      <c r="S31" s="133"/>
      <c r="T31" s="134">
        <f t="shared" si="20"/>
        <v>0</v>
      </c>
      <c r="U31" s="133"/>
      <c r="V31" s="133"/>
      <c r="W31" s="133"/>
      <c r="X31" s="133"/>
      <c r="Y31" s="133"/>
      <c r="Z31" s="133"/>
      <c r="AA31" s="133"/>
      <c r="AB31" s="134">
        <f t="shared" si="21"/>
        <v>0</v>
      </c>
      <c r="AC31" s="134">
        <f t="shared" si="5"/>
        <v>0</v>
      </c>
      <c r="AD31" s="133"/>
      <c r="AE31" s="133"/>
      <c r="AF31" s="133"/>
      <c r="AG31" s="133"/>
      <c r="AH31" s="133"/>
      <c r="AI31" s="133"/>
      <c r="AJ31" s="133"/>
      <c r="AK31" s="134">
        <f t="shared" si="22"/>
        <v>0</v>
      </c>
      <c r="AL31" s="133"/>
      <c r="AM31" s="133"/>
      <c r="AN31" s="133"/>
      <c r="AO31" s="133"/>
      <c r="AP31" s="133"/>
      <c r="AQ31" s="133"/>
      <c r="AR31" s="133"/>
      <c r="AS31" s="134">
        <f t="shared" si="23"/>
        <v>0</v>
      </c>
      <c r="AT31" s="134">
        <f t="shared" si="1"/>
        <v>0</v>
      </c>
      <c r="AU31" s="134">
        <f t="shared" si="2"/>
        <v>0</v>
      </c>
      <c r="AV31" s="132"/>
      <c r="AW31" s="133"/>
      <c r="AX31" s="133"/>
      <c r="AY31" s="133"/>
      <c r="AZ31" s="469"/>
      <c r="BA31" s="469"/>
      <c r="BB31" s="469"/>
      <c r="BC31" s="471">
        <f t="shared" si="7"/>
        <v>0</v>
      </c>
      <c r="BD31" s="469"/>
      <c r="BE31" s="469"/>
      <c r="BF31" s="469"/>
      <c r="BG31" s="469"/>
      <c r="BH31" s="469"/>
      <c r="BI31" s="133"/>
      <c r="BJ31" s="134">
        <f t="shared" si="8"/>
        <v>0</v>
      </c>
      <c r="BK31" s="134">
        <f t="shared" si="9"/>
        <v>0</v>
      </c>
      <c r="BL31" s="132"/>
      <c r="BM31" s="134">
        <f t="shared" si="10"/>
        <v>0</v>
      </c>
    </row>
    <row r="32" spans="1:65" s="135" customFormat="1" ht="11.1" customHeight="1" x14ac:dyDescent="0.15">
      <c r="B32" s="152" t="s">
        <v>211</v>
      </c>
      <c r="C32" s="153" t="s">
        <v>212</v>
      </c>
      <c r="D32" s="759"/>
      <c r="E32" s="138"/>
      <c r="F32" s="138"/>
      <c r="G32" s="138"/>
      <c r="H32" s="138"/>
      <c r="I32" s="139"/>
      <c r="J32" s="139"/>
      <c r="K32" s="140">
        <f t="shared" si="11"/>
        <v>0</v>
      </c>
      <c r="L32" s="141">
        <f>IF(ISERROR((K32/$K$72))*100, ,(K32/$K$72)*100)</f>
        <v>0</v>
      </c>
      <c r="M32" s="138"/>
      <c r="N32" s="138"/>
      <c r="O32" s="138"/>
      <c r="P32" s="138"/>
      <c r="Q32" s="138"/>
      <c r="R32" s="138"/>
      <c r="S32" s="138"/>
      <c r="T32" s="140">
        <f t="shared" si="20"/>
        <v>0</v>
      </c>
      <c r="U32" s="138"/>
      <c r="V32" s="138"/>
      <c r="W32" s="138"/>
      <c r="X32" s="138"/>
      <c r="Y32" s="138"/>
      <c r="Z32" s="138"/>
      <c r="AA32" s="138"/>
      <c r="AB32" s="140">
        <f t="shared" si="21"/>
        <v>0</v>
      </c>
      <c r="AC32" s="140">
        <f t="shared" si="5"/>
        <v>0</v>
      </c>
      <c r="AD32" s="138"/>
      <c r="AE32" s="138"/>
      <c r="AF32" s="138"/>
      <c r="AG32" s="138"/>
      <c r="AH32" s="138"/>
      <c r="AI32" s="138"/>
      <c r="AJ32" s="138"/>
      <c r="AK32" s="140">
        <f t="shared" si="22"/>
        <v>0</v>
      </c>
      <c r="AL32" s="138"/>
      <c r="AM32" s="138"/>
      <c r="AN32" s="138"/>
      <c r="AO32" s="138"/>
      <c r="AP32" s="138"/>
      <c r="AQ32" s="138"/>
      <c r="AR32" s="138"/>
      <c r="AS32" s="140">
        <f t="shared" si="23"/>
        <v>0</v>
      </c>
      <c r="AT32" s="140">
        <f t="shared" si="1"/>
        <v>0</v>
      </c>
      <c r="AU32" s="140">
        <f t="shared" si="2"/>
        <v>0</v>
      </c>
      <c r="AV32" s="141">
        <f>IF(ISERROR((AU32/$AU$72))*100, ,(AU32/$AU$72)*100)</f>
        <v>0</v>
      </c>
      <c r="AW32" s="138"/>
      <c r="AX32" s="138"/>
      <c r="AY32" s="138"/>
      <c r="AZ32" s="470"/>
      <c r="BA32" s="470"/>
      <c r="BB32" s="470"/>
      <c r="BC32" s="472">
        <f t="shared" si="7"/>
        <v>0</v>
      </c>
      <c r="BD32" s="470"/>
      <c r="BE32" s="470"/>
      <c r="BF32" s="470"/>
      <c r="BG32" s="470"/>
      <c r="BH32" s="470"/>
      <c r="BI32" s="138"/>
      <c r="BJ32" s="140">
        <f t="shared" si="8"/>
        <v>0</v>
      </c>
      <c r="BK32" s="140">
        <f t="shared" si="9"/>
        <v>0</v>
      </c>
      <c r="BL32" s="141">
        <f>IF(ISERROR((BK32/$BK$72))*100, ,(BK32/$BK$72)*100)</f>
        <v>0</v>
      </c>
      <c r="BM32" s="140">
        <f t="shared" si="10"/>
        <v>0</v>
      </c>
    </row>
    <row r="33" spans="2:65" s="135" customFormat="1" ht="11.1" customHeight="1" x14ac:dyDescent="0.15">
      <c r="B33" s="152" t="s">
        <v>213</v>
      </c>
      <c r="C33" s="154" t="s">
        <v>214</v>
      </c>
      <c r="D33" s="758" t="s">
        <v>118</v>
      </c>
      <c r="E33" s="129"/>
      <c r="F33" s="129"/>
      <c r="G33" s="129"/>
      <c r="H33" s="129"/>
      <c r="I33" s="130"/>
      <c r="J33" s="130"/>
      <c r="K33" s="131"/>
      <c r="L33" s="132"/>
      <c r="M33" s="133"/>
      <c r="N33" s="133"/>
      <c r="O33" s="133"/>
      <c r="P33" s="133"/>
      <c r="Q33" s="133"/>
      <c r="R33" s="133"/>
      <c r="S33" s="133"/>
      <c r="T33" s="134">
        <f t="shared" si="20"/>
        <v>0</v>
      </c>
      <c r="U33" s="133"/>
      <c r="V33" s="133"/>
      <c r="W33" s="133"/>
      <c r="X33" s="133"/>
      <c r="Y33" s="133"/>
      <c r="Z33" s="133"/>
      <c r="AA33" s="133"/>
      <c r="AB33" s="134">
        <f t="shared" si="21"/>
        <v>0</v>
      </c>
      <c r="AC33" s="134">
        <f t="shared" si="5"/>
        <v>0</v>
      </c>
      <c r="AD33" s="133"/>
      <c r="AE33" s="133"/>
      <c r="AF33" s="133"/>
      <c r="AG33" s="133"/>
      <c r="AH33" s="133"/>
      <c r="AI33" s="133"/>
      <c r="AJ33" s="133"/>
      <c r="AK33" s="134">
        <f t="shared" si="22"/>
        <v>0</v>
      </c>
      <c r="AL33" s="133"/>
      <c r="AM33" s="133"/>
      <c r="AN33" s="133"/>
      <c r="AO33" s="133"/>
      <c r="AP33" s="133"/>
      <c r="AQ33" s="133"/>
      <c r="AR33" s="133"/>
      <c r="AS33" s="134">
        <f t="shared" si="23"/>
        <v>0</v>
      </c>
      <c r="AT33" s="134">
        <f t="shared" si="1"/>
        <v>0</v>
      </c>
      <c r="AU33" s="134">
        <f t="shared" si="2"/>
        <v>0</v>
      </c>
      <c r="AV33" s="132"/>
      <c r="AW33" s="133"/>
      <c r="AX33" s="133"/>
      <c r="AY33" s="133"/>
      <c r="AZ33" s="469"/>
      <c r="BA33" s="469"/>
      <c r="BB33" s="469"/>
      <c r="BC33" s="471">
        <f t="shared" si="7"/>
        <v>0</v>
      </c>
      <c r="BD33" s="469"/>
      <c r="BE33" s="469"/>
      <c r="BF33" s="469"/>
      <c r="BG33" s="469"/>
      <c r="BH33" s="469"/>
      <c r="BI33" s="133"/>
      <c r="BJ33" s="134">
        <f t="shared" si="8"/>
        <v>0</v>
      </c>
      <c r="BK33" s="134">
        <f t="shared" si="9"/>
        <v>0</v>
      </c>
      <c r="BL33" s="132"/>
      <c r="BM33" s="134">
        <f t="shared" si="10"/>
        <v>0</v>
      </c>
    </row>
    <row r="34" spans="2:65" s="135" customFormat="1" ht="11.1" customHeight="1" x14ac:dyDescent="0.15">
      <c r="B34" s="152" t="s">
        <v>215</v>
      </c>
      <c r="C34" s="149"/>
      <c r="D34" s="767"/>
      <c r="E34" s="138"/>
      <c r="F34" s="138"/>
      <c r="G34" s="138"/>
      <c r="H34" s="138"/>
      <c r="I34" s="139"/>
      <c r="J34" s="139"/>
      <c r="K34" s="140">
        <f t="shared" si="11"/>
        <v>0</v>
      </c>
      <c r="L34" s="141">
        <f>IF(ISERROR((K34/$K$72))*100, ,(K34/$K$72)*100)</f>
        <v>0</v>
      </c>
      <c r="M34" s="138"/>
      <c r="N34" s="138"/>
      <c r="O34" s="138"/>
      <c r="P34" s="138"/>
      <c r="Q34" s="138"/>
      <c r="R34" s="138"/>
      <c r="S34" s="138"/>
      <c r="T34" s="140">
        <f t="shared" si="20"/>
        <v>0</v>
      </c>
      <c r="U34" s="138"/>
      <c r="V34" s="138"/>
      <c r="W34" s="138"/>
      <c r="X34" s="138"/>
      <c r="Y34" s="138"/>
      <c r="Z34" s="138"/>
      <c r="AA34" s="138"/>
      <c r="AB34" s="140">
        <f t="shared" si="21"/>
        <v>0</v>
      </c>
      <c r="AC34" s="140">
        <f t="shared" si="5"/>
        <v>0</v>
      </c>
      <c r="AD34" s="138"/>
      <c r="AE34" s="138"/>
      <c r="AF34" s="138"/>
      <c r="AG34" s="138"/>
      <c r="AH34" s="138"/>
      <c r="AI34" s="138"/>
      <c r="AJ34" s="138"/>
      <c r="AK34" s="140">
        <f t="shared" si="22"/>
        <v>0</v>
      </c>
      <c r="AL34" s="138"/>
      <c r="AM34" s="138"/>
      <c r="AN34" s="138"/>
      <c r="AO34" s="138"/>
      <c r="AP34" s="138"/>
      <c r="AQ34" s="138"/>
      <c r="AR34" s="138"/>
      <c r="AS34" s="140">
        <f t="shared" si="23"/>
        <v>0</v>
      </c>
      <c r="AT34" s="140">
        <f t="shared" si="1"/>
        <v>0</v>
      </c>
      <c r="AU34" s="140">
        <f t="shared" si="2"/>
        <v>0</v>
      </c>
      <c r="AV34" s="141">
        <f>IF(ISERROR((AU34/$AU$72))*100, ,(AU34/$AU$72)*100)</f>
        <v>0</v>
      </c>
      <c r="AW34" s="138"/>
      <c r="AX34" s="138"/>
      <c r="AY34" s="138"/>
      <c r="AZ34" s="470"/>
      <c r="BA34" s="470"/>
      <c r="BB34" s="470"/>
      <c r="BC34" s="472">
        <f t="shared" si="7"/>
        <v>0</v>
      </c>
      <c r="BD34" s="470"/>
      <c r="BE34" s="470"/>
      <c r="BF34" s="470"/>
      <c r="BG34" s="470"/>
      <c r="BH34" s="470"/>
      <c r="BI34" s="138"/>
      <c r="BJ34" s="140">
        <f t="shared" si="8"/>
        <v>0</v>
      </c>
      <c r="BK34" s="140">
        <f t="shared" si="9"/>
        <v>0</v>
      </c>
      <c r="BL34" s="141">
        <f>IF(ISERROR((BK34/$BK$72))*100, ,(BK34/$BK$72)*100)</f>
        <v>0</v>
      </c>
      <c r="BM34" s="140">
        <f t="shared" si="10"/>
        <v>0</v>
      </c>
    </row>
    <row r="35" spans="2:65" s="135" customFormat="1" ht="11.1" customHeight="1" x14ac:dyDescent="0.15">
      <c r="B35" s="152" t="s">
        <v>216</v>
      </c>
      <c r="C35" s="155"/>
      <c r="D35" s="758" t="s">
        <v>117</v>
      </c>
      <c r="E35" s="129"/>
      <c r="F35" s="129"/>
      <c r="G35" s="129"/>
      <c r="H35" s="129"/>
      <c r="I35" s="130"/>
      <c r="J35" s="130"/>
      <c r="K35" s="131"/>
      <c r="L35" s="132"/>
      <c r="M35" s="133"/>
      <c r="N35" s="133"/>
      <c r="O35" s="133"/>
      <c r="P35" s="133"/>
      <c r="Q35" s="133"/>
      <c r="R35" s="133"/>
      <c r="S35" s="133"/>
      <c r="T35" s="134">
        <f t="shared" si="20"/>
        <v>0</v>
      </c>
      <c r="U35" s="133"/>
      <c r="V35" s="133"/>
      <c r="W35" s="133"/>
      <c r="X35" s="133"/>
      <c r="Y35" s="133"/>
      <c r="Z35" s="133"/>
      <c r="AA35" s="133"/>
      <c r="AB35" s="134">
        <f t="shared" si="21"/>
        <v>0</v>
      </c>
      <c r="AC35" s="134">
        <f t="shared" si="5"/>
        <v>0</v>
      </c>
      <c r="AD35" s="133"/>
      <c r="AE35" s="133"/>
      <c r="AF35" s="133"/>
      <c r="AG35" s="133"/>
      <c r="AH35" s="133"/>
      <c r="AI35" s="133"/>
      <c r="AJ35" s="133"/>
      <c r="AK35" s="134">
        <f t="shared" si="22"/>
        <v>0</v>
      </c>
      <c r="AL35" s="133"/>
      <c r="AM35" s="133"/>
      <c r="AN35" s="133"/>
      <c r="AO35" s="133"/>
      <c r="AP35" s="133"/>
      <c r="AQ35" s="133"/>
      <c r="AR35" s="133"/>
      <c r="AS35" s="134">
        <f t="shared" si="23"/>
        <v>0</v>
      </c>
      <c r="AT35" s="134">
        <f t="shared" si="1"/>
        <v>0</v>
      </c>
      <c r="AU35" s="134">
        <f t="shared" si="2"/>
        <v>0</v>
      </c>
      <c r="AV35" s="132"/>
      <c r="AW35" s="133"/>
      <c r="AX35" s="133"/>
      <c r="AY35" s="133"/>
      <c r="AZ35" s="469"/>
      <c r="BA35" s="469"/>
      <c r="BB35" s="469"/>
      <c r="BC35" s="471">
        <f t="shared" si="7"/>
        <v>0</v>
      </c>
      <c r="BD35" s="469"/>
      <c r="BE35" s="469"/>
      <c r="BF35" s="469"/>
      <c r="BG35" s="469"/>
      <c r="BH35" s="469"/>
      <c r="BI35" s="133"/>
      <c r="BJ35" s="134">
        <f t="shared" si="8"/>
        <v>0</v>
      </c>
      <c r="BK35" s="134">
        <f t="shared" si="9"/>
        <v>0</v>
      </c>
      <c r="BL35" s="132"/>
      <c r="BM35" s="134">
        <f t="shared" si="10"/>
        <v>0</v>
      </c>
    </row>
    <row r="36" spans="2:65" s="135" customFormat="1" ht="11.1" customHeight="1" x14ac:dyDescent="0.15">
      <c r="B36" s="152" t="s">
        <v>217</v>
      </c>
      <c r="C36" s="153" t="s">
        <v>218</v>
      </c>
      <c r="D36" s="759"/>
      <c r="E36" s="138"/>
      <c r="F36" s="138"/>
      <c r="G36" s="138"/>
      <c r="H36" s="138"/>
      <c r="I36" s="139"/>
      <c r="J36" s="139"/>
      <c r="K36" s="140">
        <f t="shared" si="11"/>
        <v>0</v>
      </c>
      <c r="L36" s="141">
        <f>IF(ISERROR((K36/$K$72))*100, ,(K36/$K$72)*100)</f>
        <v>0</v>
      </c>
      <c r="M36" s="138"/>
      <c r="N36" s="138"/>
      <c r="O36" s="138"/>
      <c r="P36" s="138"/>
      <c r="Q36" s="138"/>
      <c r="R36" s="138"/>
      <c r="S36" s="138"/>
      <c r="T36" s="140">
        <f t="shared" si="20"/>
        <v>0</v>
      </c>
      <c r="U36" s="138"/>
      <c r="V36" s="138"/>
      <c r="W36" s="138"/>
      <c r="X36" s="138"/>
      <c r="Y36" s="138"/>
      <c r="Z36" s="138"/>
      <c r="AA36" s="138"/>
      <c r="AB36" s="140">
        <f t="shared" si="21"/>
        <v>0</v>
      </c>
      <c r="AC36" s="140">
        <f t="shared" si="5"/>
        <v>0</v>
      </c>
      <c r="AD36" s="138"/>
      <c r="AE36" s="138"/>
      <c r="AF36" s="138"/>
      <c r="AG36" s="138"/>
      <c r="AH36" s="138"/>
      <c r="AI36" s="138"/>
      <c r="AJ36" s="138"/>
      <c r="AK36" s="140">
        <f t="shared" si="22"/>
        <v>0</v>
      </c>
      <c r="AL36" s="138"/>
      <c r="AM36" s="138"/>
      <c r="AN36" s="138"/>
      <c r="AO36" s="138"/>
      <c r="AP36" s="138"/>
      <c r="AQ36" s="138"/>
      <c r="AR36" s="138"/>
      <c r="AS36" s="140">
        <f t="shared" si="23"/>
        <v>0</v>
      </c>
      <c r="AT36" s="140">
        <f t="shared" si="1"/>
        <v>0</v>
      </c>
      <c r="AU36" s="140">
        <f t="shared" si="2"/>
        <v>0</v>
      </c>
      <c r="AV36" s="141">
        <f>IF(ISERROR((AU36/$AU$72))*100, ,(AU36/$AU$72)*100)</f>
        <v>0</v>
      </c>
      <c r="AW36" s="138"/>
      <c r="AX36" s="138"/>
      <c r="AY36" s="138"/>
      <c r="AZ36" s="470"/>
      <c r="BA36" s="470"/>
      <c r="BB36" s="470"/>
      <c r="BC36" s="472">
        <f t="shared" si="7"/>
        <v>0</v>
      </c>
      <c r="BD36" s="470"/>
      <c r="BE36" s="470"/>
      <c r="BF36" s="470"/>
      <c r="BG36" s="470"/>
      <c r="BH36" s="470"/>
      <c r="BI36" s="138"/>
      <c r="BJ36" s="140">
        <f t="shared" si="8"/>
        <v>0</v>
      </c>
      <c r="BK36" s="140">
        <f t="shared" si="9"/>
        <v>0</v>
      </c>
      <c r="BL36" s="141">
        <f>IF(ISERROR((BK36/$BK$72))*100, ,(BK36/$BK$72)*100)</f>
        <v>0</v>
      </c>
      <c r="BM36" s="140">
        <f t="shared" si="10"/>
        <v>0</v>
      </c>
    </row>
    <row r="37" spans="2:65" s="135" customFormat="1" ht="11.1" customHeight="1" x14ac:dyDescent="0.15">
      <c r="B37" s="152" t="s">
        <v>219</v>
      </c>
      <c r="C37" s="154" t="s">
        <v>220</v>
      </c>
      <c r="D37" s="758" t="s">
        <v>118</v>
      </c>
      <c r="E37" s="129"/>
      <c r="F37" s="129"/>
      <c r="G37" s="129"/>
      <c r="H37" s="129"/>
      <c r="I37" s="130"/>
      <c r="J37" s="130"/>
      <c r="K37" s="131"/>
      <c r="L37" s="132"/>
      <c r="M37" s="133"/>
      <c r="N37" s="133"/>
      <c r="O37" s="133"/>
      <c r="P37" s="133"/>
      <c r="Q37" s="133"/>
      <c r="R37" s="133"/>
      <c r="S37" s="133"/>
      <c r="T37" s="134">
        <f t="shared" si="20"/>
        <v>0</v>
      </c>
      <c r="U37" s="133"/>
      <c r="V37" s="133"/>
      <c r="W37" s="133"/>
      <c r="X37" s="133"/>
      <c r="Y37" s="133"/>
      <c r="Z37" s="133"/>
      <c r="AA37" s="133"/>
      <c r="AB37" s="134">
        <f t="shared" si="21"/>
        <v>0</v>
      </c>
      <c r="AC37" s="134">
        <f t="shared" si="5"/>
        <v>0</v>
      </c>
      <c r="AD37" s="133"/>
      <c r="AE37" s="133"/>
      <c r="AF37" s="133"/>
      <c r="AG37" s="133"/>
      <c r="AH37" s="133"/>
      <c r="AI37" s="133"/>
      <c r="AJ37" s="133"/>
      <c r="AK37" s="134">
        <f t="shared" si="22"/>
        <v>0</v>
      </c>
      <c r="AL37" s="133"/>
      <c r="AM37" s="133"/>
      <c r="AN37" s="133"/>
      <c r="AO37" s="133"/>
      <c r="AP37" s="133"/>
      <c r="AQ37" s="133"/>
      <c r="AR37" s="133"/>
      <c r="AS37" s="134">
        <f t="shared" si="23"/>
        <v>0</v>
      </c>
      <c r="AT37" s="134">
        <f t="shared" si="1"/>
        <v>0</v>
      </c>
      <c r="AU37" s="134">
        <f t="shared" si="2"/>
        <v>0</v>
      </c>
      <c r="AV37" s="132"/>
      <c r="AW37" s="133"/>
      <c r="AX37" s="133"/>
      <c r="AY37" s="133"/>
      <c r="AZ37" s="469"/>
      <c r="BA37" s="469"/>
      <c r="BB37" s="469"/>
      <c r="BC37" s="471">
        <f t="shared" si="7"/>
        <v>0</v>
      </c>
      <c r="BD37" s="469"/>
      <c r="BE37" s="469"/>
      <c r="BF37" s="469"/>
      <c r="BG37" s="469"/>
      <c r="BH37" s="469"/>
      <c r="BI37" s="133"/>
      <c r="BJ37" s="134">
        <f t="shared" si="8"/>
        <v>0</v>
      </c>
      <c r="BK37" s="134">
        <f t="shared" si="9"/>
        <v>0</v>
      </c>
      <c r="BL37" s="132"/>
      <c r="BM37" s="134">
        <f t="shared" si="10"/>
        <v>0</v>
      </c>
    </row>
    <row r="38" spans="2:65" s="135" customFormat="1" ht="11.1" customHeight="1" x14ac:dyDescent="0.15">
      <c r="B38" s="156"/>
      <c r="C38" s="149"/>
      <c r="D38" s="767"/>
      <c r="E38" s="138"/>
      <c r="F38" s="138"/>
      <c r="G38" s="138"/>
      <c r="H38" s="138"/>
      <c r="I38" s="139"/>
      <c r="J38" s="139"/>
      <c r="K38" s="140">
        <f t="shared" si="11"/>
        <v>0</v>
      </c>
      <c r="L38" s="141">
        <f>IF(ISERROR((K38/$K$72))*100, ,(K38/$K$72)*100)</f>
        <v>0</v>
      </c>
      <c r="M38" s="138"/>
      <c r="N38" s="138"/>
      <c r="O38" s="138"/>
      <c r="P38" s="138"/>
      <c r="Q38" s="138"/>
      <c r="R38" s="138"/>
      <c r="S38" s="138"/>
      <c r="T38" s="140">
        <f t="shared" si="20"/>
        <v>0</v>
      </c>
      <c r="U38" s="138"/>
      <c r="V38" s="138"/>
      <c r="W38" s="138"/>
      <c r="X38" s="138"/>
      <c r="Y38" s="138"/>
      <c r="Z38" s="138"/>
      <c r="AA38" s="138"/>
      <c r="AB38" s="140">
        <f t="shared" si="21"/>
        <v>0</v>
      </c>
      <c r="AC38" s="140">
        <f t="shared" si="5"/>
        <v>0</v>
      </c>
      <c r="AD38" s="138"/>
      <c r="AE38" s="138"/>
      <c r="AF38" s="138"/>
      <c r="AG38" s="138"/>
      <c r="AH38" s="138"/>
      <c r="AI38" s="138"/>
      <c r="AJ38" s="138"/>
      <c r="AK38" s="140">
        <f t="shared" si="22"/>
        <v>0</v>
      </c>
      <c r="AL38" s="138"/>
      <c r="AM38" s="138"/>
      <c r="AN38" s="138"/>
      <c r="AO38" s="138"/>
      <c r="AP38" s="138"/>
      <c r="AQ38" s="138"/>
      <c r="AR38" s="138"/>
      <c r="AS38" s="140">
        <f t="shared" si="23"/>
        <v>0</v>
      </c>
      <c r="AT38" s="140">
        <f t="shared" si="1"/>
        <v>0</v>
      </c>
      <c r="AU38" s="140">
        <f t="shared" si="2"/>
        <v>0</v>
      </c>
      <c r="AV38" s="141">
        <f>IF(ISERROR((AU38/$AU$72))*100, ,(AU38/$AU$72)*100)</f>
        <v>0</v>
      </c>
      <c r="AW38" s="138"/>
      <c r="AX38" s="138"/>
      <c r="AY38" s="138"/>
      <c r="AZ38" s="470"/>
      <c r="BA38" s="470"/>
      <c r="BB38" s="470"/>
      <c r="BC38" s="472">
        <f t="shared" si="7"/>
        <v>0</v>
      </c>
      <c r="BD38" s="470"/>
      <c r="BE38" s="470"/>
      <c r="BF38" s="470"/>
      <c r="BG38" s="470"/>
      <c r="BH38" s="470"/>
      <c r="BI38" s="138"/>
      <c r="BJ38" s="140">
        <f t="shared" si="8"/>
        <v>0</v>
      </c>
      <c r="BK38" s="140">
        <f t="shared" si="9"/>
        <v>0</v>
      </c>
      <c r="BL38" s="141">
        <f>IF(ISERROR((BK38/$BK$72))*100, ,(BK38/$BK$72)*100)</f>
        <v>0</v>
      </c>
      <c r="BM38" s="140">
        <f t="shared" si="10"/>
        <v>0</v>
      </c>
    </row>
    <row r="39" spans="2:65" s="135" customFormat="1" ht="11.1" customHeight="1" x14ac:dyDescent="0.15">
      <c r="B39" s="147"/>
      <c r="C39" s="157"/>
      <c r="D39" s="758" t="s">
        <v>119</v>
      </c>
      <c r="E39" s="129"/>
      <c r="F39" s="129"/>
      <c r="G39" s="129"/>
      <c r="H39" s="129"/>
      <c r="I39" s="130"/>
      <c r="J39" s="130"/>
      <c r="K39" s="131"/>
      <c r="L39" s="132"/>
      <c r="M39" s="133"/>
      <c r="N39" s="133"/>
      <c r="O39" s="133"/>
      <c r="P39" s="133"/>
      <c r="Q39" s="133"/>
      <c r="R39" s="133"/>
      <c r="S39" s="133"/>
      <c r="T39" s="134">
        <f t="shared" si="20"/>
        <v>0</v>
      </c>
      <c r="U39" s="133"/>
      <c r="V39" s="133"/>
      <c r="W39" s="133"/>
      <c r="X39" s="133"/>
      <c r="Y39" s="133"/>
      <c r="Z39" s="133"/>
      <c r="AA39" s="133"/>
      <c r="AB39" s="134">
        <f t="shared" si="21"/>
        <v>0</v>
      </c>
      <c r="AC39" s="134">
        <f t="shared" si="5"/>
        <v>0</v>
      </c>
      <c r="AD39" s="133"/>
      <c r="AE39" s="133"/>
      <c r="AF39" s="133"/>
      <c r="AG39" s="133"/>
      <c r="AH39" s="133"/>
      <c r="AI39" s="133"/>
      <c r="AJ39" s="133"/>
      <c r="AK39" s="134">
        <f t="shared" si="22"/>
        <v>0</v>
      </c>
      <c r="AL39" s="133"/>
      <c r="AM39" s="133"/>
      <c r="AN39" s="133"/>
      <c r="AO39" s="133"/>
      <c r="AP39" s="133"/>
      <c r="AQ39" s="133"/>
      <c r="AR39" s="133"/>
      <c r="AS39" s="134">
        <f t="shared" si="23"/>
        <v>0</v>
      </c>
      <c r="AT39" s="134">
        <f t="shared" si="1"/>
        <v>0</v>
      </c>
      <c r="AU39" s="134">
        <f t="shared" si="2"/>
        <v>0</v>
      </c>
      <c r="AV39" s="132"/>
      <c r="AW39" s="133"/>
      <c r="AX39" s="133"/>
      <c r="AY39" s="133"/>
      <c r="AZ39" s="469"/>
      <c r="BA39" s="469"/>
      <c r="BB39" s="469"/>
      <c r="BC39" s="471">
        <f t="shared" si="7"/>
        <v>0</v>
      </c>
      <c r="BD39" s="469"/>
      <c r="BE39" s="469"/>
      <c r="BF39" s="469"/>
      <c r="BG39" s="469"/>
      <c r="BH39" s="469"/>
      <c r="BI39" s="133"/>
      <c r="BJ39" s="134">
        <f t="shared" si="8"/>
        <v>0</v>
      </c>
      <c r="BK39" s="134">
        <f t="shared" si="9"/>
        <v>0</v>
      </c>
      <c r="BL39" s="132"/>
      <c r="BM39" s="134">
        <f t="shared" si="10"/>
        <v>0</v>
      </c>
    </row>
    <row r="40" spans="2:65" s="135" customFormat="1" ht="11.1" customHeight="1" x14ac:dyDescent="0.15">
      <c r="B40" s="147"/>
      <c r="C40" s="158"/>
      <c r="D40" s="759"/>
      <c r="E40" s="138"/>
      <c r="F40" s="138"/>
      <c r="G40" s="138"/>
      <c r="H40" s="138"/>
      <c r="I40" s="139"/>
      <c r="J40" s="139"/>
      <c r="K40" s="140">
        <f t="shared" si="11"/>
        <v>0</v>
      </c>
      <c r="L40" s="141">
        <f>IF(ISERROR((K40/$K$72))*100, ,(K40/$K$72)*100)</f>
        <v>0</v>
      </c>
      <c r="M40" s="138"/>
      <c r="N40" s="138"/>
      <c r="O40" s="138"/>
      <c r="P40" s="138"/>
      <c r="Q40" s="138"/>
      <c r="R40" s="138"/>
      <c r="S40" s="138"/>
      <c r="T40" s="140">
        <f t="shared" si="20"/>
        <v>0</v>
      </c>
      <c r="U40" s="138"/>
      <c r="V40" s="138"/>
      <c r="W40" s="138"/>
      <c r="X40" s="138"/>
      <c r="Y40" s="138"/>
      <c r="Z40" s="138"/>
      <c r="AA40" s="138"/>
      <c r="AB40" s="140">
        <f t="shared" si="21"/>
        <v>0</v>
      </c>
      <c r="AC40" s="140">
        <f t="shared" si="5"/>
        <v>0</v>
      </c>
      <c r="AD40" s="138"/>
      <c r="AE40" s="138"/>
      <c r="AF40" s="138"/>
      <c r="AG40" s="138"/>
      <c r="AH40" s="138"/>
      <c r="AI40" s="138"/>
      <c r="AJ40" s="138"/>
      <c r="AK40" s="140">
        <f t="shared" si="22"/>
        <v>0</v>
      </c>
      <c r="AL40" s="138"/>
      <c r="AM40" s="138"/>
      <c r="AN40" s="138"/>
      <c r="AO40" s="138"/>
      <c r="AP40" s="138"/>
      <c r="AQ40" s="138"/>
      <c r="AR40" s="138"/>
      <c r="AS40" s="140">
        <f t="shared" si="23"/>
        <v>0</v>
      </c>
      <c r="AT40" s="140">
        <f t="shared" si="1"/>
        <v>0</v>
      </c>
      <c r="AU40" s="140">
        <f t="shared" si="2"/>
        <v>0</v>
      </c>
      <c r="AV40" s="141">
        <f>IF(ISERROR((AU40/$AU$72))*100, ,(AU40/$AU$72)*100)</f>
        <v>0</v>
      </c>
      <c r="AW40" s="138"/>
      <c r="AX40" s="138"/>
      <c r="AY40" s="138"/>
      <c r="AZ40" s="470"/>
      <c r="BA40" s="470"/>
      <c r="BB40" s="470"/>
      <c r="BC40" s="472">
        <f t="shared" si="7"/>
        <v>0</v>
      </c>
      <c r="BD40" s="470"/>
      <c r="BE40" s="470"/>
      <c r="BF40" s="470"/>
      <c r="BG40" s="470"/>
      <c r="BH40" s="470"/>
      <c r="BI40" s="138"/>
      <c r="BJ40" s="140">
        <f t="shared" si="8"/>
        <v>0</v>
      </c>
      <c r="BK40" s="140">
        <f t="shared" si="9"/>
        <v>0</v>
      </c>
      <c r="BL40" s="141">
        <f>IF(ISERROR((BK40/$BK$72))*100, ,(BK40/$BK$72)*100)</f>
        <v>0</v>
      </c>
      <c r="BM40" s="140">
        <f t="shared" si="10"/>
        <v>0</v>
      </c>
    </row>
    <row r="41" spans="2:65" s="135" customFormat="1" ht="11.1" customHeight="1" x14ac:dyDescent="0.15">
      <c r="B41" s="147"/>
      <c r="C41" s="159"/>
      <c r="D41" s="758" t="s">
        <v>120</v>
      </c>
      <c r="E41" s="129"/>
      <c r="F41" s="129"/>
      <c r="G41" s="129"/>
      <c r="H41" s="129"/>
      <c r="I41" s="130"/>
      <c r="J41" s="130"/>
      <c r="K41" s="131"/>
      <c r="L41" s="132"/>
      <c r="M41" s="133"/>
      <c r="N41" s="133"/>
      <c r="O41" s="133"/>
      <c r="P41" s="133"/>
      <c r="Q41" s="133"/>
      <c r="R41" s="133"/>
      <c r="S41" s="133"/>
      <c r="T41" s="134">
        <f t="shared" si="20"/>
        <v>0</v>
      </c>
      <c r="U41" s="133"/>
      <c r="V41" s="133"/>
      <c r="W41" s="133"/>
      <c r="X41" s="133"/>
      <c r="Y41" s="133"/>
      <c r="Z41" s="133"/>
      <c r="AA41" s="133"/>
      <c r="AB41" s="134">
        <f t="shared" si="21"/>
        <v>0</v>
      </c>
      <c r="AC41" s="134">
        <f t="shared" si="5"/>
        <v>0</v>
      </c>
      <c r="AD41" s="133"/>
      <c r="AE41" s="133"/>
      <c r="AF41" s="133"/>
      <c r="AG41" s="133"/>
      <c r="AH41" s="133"/>
      <c r="AI41" s="133"/>
      <c r="AJ41" s="133"/>
      <c r="AK41" s="134">
        <f t="shared" si="22"/>
        <v>0</v>
      </c>
      <c r="AL41" s="133"/>
      <c r="AM41" s="133"/>
      <c r="AN41" s="133"/>
      <c r="AO41" s="133"/>
      <c r="AP41" s="133"/>
      <c r="AQ41" s="133"/>
      <c r="AR41" s="133"/>
      <c r="AS41" s="134">
        <f t="shared" si="23"/>
        <v>0</v>
      </c>
      <c r="AT41" s="134">
        <f t="shared" si="1"/>
        <v>0</v>
      </c>
      <c r="AU41" s="134">
        <f t="shared" si="2"/>
        <v>0</v>
      </c>
      <c r="AV41" s="132"/>
      <c r="AW41" s="133"/>
      <c r="AX41" s="133"/>
      <c r="AY41" s="133"/>
      <c r="AZ41" s="469"/>
      <c r="BA41" s="469"/>
      <c r="BB41" s="469"/>
      <c r="BC41" s="471">
        <f t="shared" si="7"/>
        <v>0</v>
      </c>
      <c r="BD41" s="469"/>
      <c r="BE41" s="469"/>
      <c r="BF41" s="469"/>
      <c r="BG41" s="469"/>
      <c r="BH41" s="469"/>
      <c r="BI41" s="133"/>
      <c r="BJ41" s="134">
        <f t="shared" si="8"/>
        <v>0</v>
      </c>
      <c r="BK41" s="134">
        <f t="shared" si="9"/>
        <v>0</v>
      </c>
      <c r="BL41" s="132"/>
      <c r="BM41" s="134">
        <f t="shared" si="10"/>
        <v>0</v>
      </c>
    </row>
    <row r="42" spans="2:65" s="135" customFormat="1" ht="11.1" customHeight="1" x14ac:dyDescent="0.15">
      <c r="B42" s="160" t="s">
        <v>221</v>
      </c>
      <c r="C42" s="145"/>
      <c r="D42" s="759"/>
      <c r="E42" s="138"/>
      <c r="F42" s="138"/>
      <c r="G42" s="138"/>
      <c r="H42" s="138"/>
      <c r="I42" s="139"/>
      <c r="J42" s="139"/>
      <c r="K42" s="140">
        <f t="shared" si="11"/>
        <v>0</v>
      </c>
      <c r="L42" s="141">
        <f>IF(ISERROR((K42/$K$72))*100, ,(K42/$K$72)*100)</f>
        <v>0</v>
      </c>
      <c r="M42" s="138"/>
      <c r="N42" s="138"/>
      <c r="O42" s="138"/>
      <c r="P42" s="138"/>
      <c r="Q42" s="138"/>
      <c r="R42" s="138"/>
      <c r="S42" s="138"/>
      <c r="T42" s="140">
        <f t="shared" si="20"/>
        <v>0</v>
      </c>
      <c r="U42" s="138"/>
      <c r="V42" s="138"/>
      <c r="W42" s="138"/>
      <c r="X42" s="138"/>
      <c r="Y42" s="138"/>
      <c r="Z42" s="138"/>
      <c r="AA42" s="138"/>
      <c r="AB42" s="140">
        <f t="shared" si="21"/>
        <v>0</v>
      </c>
      <c r="AC42" s="140">
        <f t="shared" si="5"/>
        <v>0</v>
      </c>
      <c r="AD42" s="138"/>
      <c r="AE42" s="138"/>
      <c r="AF42" s="138"/>
      <c r="AG42" s="138"/>
      <c r="AH42" s="138"/>
      <c r="AI42" s="138"/>
      <c r="AJ42" s="138"/>
      <c r="AK42" s="140">
        <f t="shared" si="22"/>
        <v>0</v>
      </c>
      <c r="AL42" s="138"/>
      <c r="AM42" s="138"/>
      <c r="AN42" s="138"/>
      <c r="AO42" s="138"/>
      <c r="AP42" s="138"/>
      <c r="AQ42" s="138"/>
      <c r="AR42" s="138"/>
      <c r="AS42" s="140">
        <f t="shared" si="23"/>
        <v>0</v>
      </c>
      <c r="AT42" s="140">
        <f t="shared" si="1"/>
        <v>0</v>
      </c>
      <c r="AU42" s="140">
        <f t="shared" si="2"/>
        <v>0</v>
      </c>
      <c r="AV42" s="141">
        <f>IF(ISERROR((AU42/$AU$72))*100, ,(AU42/$AU$72)*100)</f>
        <v>0</v>
      </c>
      <c r="AW42" s="138"/>
      <c r="AX42" s="138"/>
      <c r="AY42" s="138"/>
      <c r="AZ42" s="470"/>
      <c r="BA42" s="470"/>
      <c r="BB42" s="470"/>
      <c r="BC42" s="472">
        <f t="shared" si="7"/>
        <v>0</v>
      </c>
      <c r="BD42" s="470"/>
      <c r="BE42" s="470"/>
      <c r="BF42" s="470"/>
      <c r="BG42" s="470"/>
      <c r="BH42" s="470"/>
      <c r="BI42" s="138"/>
      <c r="BJ42" s="140">
        <f t="shared" si="8"/>
        <v>0</v>
      </c>
      <c r="BK42" s="140">
        <f t="shared" si="9"/>
        <v>0</v>
      </c>
      <c r="BL42" s="141">
        <f>IF(ISERROR((BK42/$BK$72))*100, ,(BK42/$BK$72)*100)</f>
        <v>0</v>
      </c>
      <c r="BM42" s="140">
        <f t="shared" si="10"/>
        <v>0</v>
      </c>
    </row>
    <row r="43" spans="2:65" s="135" customFormat="1" ht="11.1" customHeight="1" x14ac:dyDescent="0.15">
      <c r="B43" s="147"/>
      <c r="C43" s="148"/>
      <c r="D43" s="758" t="s">
        <v>121</v>
      </c>
      <c r="E43" s="129"/>
      <c r="F43" s="129"/>
      <c r="G43" s="129"/>
      <c r="H43" s="129"/>
      <c r="I43" s="130"/>
      <c r="J43" s="130"/>
      <c r="K43" s="131"/>
      <c r="L43" s="132"/>
      <c r="M43" s="133"/>
      <c r="N43" s="133"/>
      <c r="O43" s="133"/>
      <c r="P43" s="133"/>
      <c r="Q43" s="133"/>
      <c r="R43" s="133"/>
      <c r="S43" s="133"/>
      <c r="T43" s="134">
        <f t="shared" si="20"/>
        <v>0</v>
      </c>
      <c r="U43" s="133"/>
      <c r="V43" s="133"/>
      <c r="W43" s="133"/>
      <c r="X43" s="133"/>
      <c r="Y43" s="133"/>
      <c r="Z43" s="133"/>
      <c r="AA43" s="133"/>
      <c r="AB43" s="134">
        <f t="shared" si="21"/>
        <v>0</v>
      </c>
      <c r="AC43" s="134">
        <f t="shared" si="5"/>
        <v>0</v>
      </c>
      <c r="AD43" s="133"/>
      <c r="AE43" s="133"/>
      <c r="AF43" s="133"/>
      <c r="AG43" s="133"/>
      <c r="AH43" s="133"/>
      <c r="AI43" s="133"/>
      <c r="AJ43" s="133"/>
      <c r="AK43" s="134">
        <f t="shared" si="22"/>
        <v>0</v>
      </c>
      <c r="AL43" s="133"/>
      <c r="AM43" s="133"/>
      <c r="AN43" s="133"/>
      <c r="AO43" s="133"/>
      <c r="AP43" s="133"/>
      <c r="AQ43" s="133"/>
      <c r="AR43" s="133"/>
      <c r="AS43" s="134">
        <f t="shared" si="23"/>
        <v>0</v>
      </c>
      <c r="AT43" s="134">
        <f t="shared" si="1"/>
        <v>0</v>
      </c>
      <c r="AU43" s="134">
        <f t="shared" si="2"/>
        <v>0</v>
      </c>
      <c r="AV43" s="132"/>
      <c r="AW43" s="133"/>
      <c r="AX43" s="133"/>
      <c r="AY43" s="133"/>
      <c r="AZ43" s="469"/>
      <c r="BA43" s="469"/>
      <c r="BB43" s="469"/>
      <c r="BC43" s="471">
        <f t="shared" si="7"/>
        <v>0</v>
      </c>
      <c r="BD43" s="469"/>
      <c r="BE43" s="469"/>
      <c r="BF43" s="469"/>
      <c r="BG43" s="469"/>
      <c r="BH43" s="469"/>
      <c r="BI43" s="133"/>
      <c r="BJ43" s="134">
        <f t="shared" si="8"/>
        <v>0</v>
      </c>
      <c r="BK43" s="134">
        <f t="shared" si="9"/>
        <v>0</v>
      </c>
      <c r="BL43" s="132"/>
      <c r="BM43" s="134">
        <f t="shared" si="10"/>
        <v>0</v>
      </c>
    </row>
    <row r="44" spans="2:65" s="135" customFormat="1" ht="11.1" customHeight="1" x14ac:dyDescent="0.15">
      <c r="B44" s="147"/>
      <c r="C44" s="148"/>
      <c r="D44" s="759"/>
      <c r="E44" s="138"/>
      <c r="F44" s="138"/>
      <c r="G44" s="138"/>
      <c r="H44" s="138"/>
      <c r="I44" s="139"/>
      <c r="J44" s="139"/>
      <c r="K44" s="140">
        <f t="shared" si="11"/>
        <v>0</v>
      </c>
      <c r="L44" s="141">
        <f>IF(ISERROR((K44/$K$72))*100, ,(K44/$K$72)*100)</f>
        <v>0</v>
      </c>
      <c r="M44" s="138"/>
      <c r="N44" s="138"/>
      <c r="O44" s="138"/>
      <c r="P44" s="138"/>
      <c r="Q44" s="138"/>
      <c r="R44" s="138"/>
      <c r="S44" s="138"/>
      <c r="T44" s="140">
        <f t="shared" si="20"/>
        <v>0</v>
      </c>
      <c r="U44" s="138"/>
      <c r="V44" s="138"/>
      <c r="W44" s="138"/>
      <c r="X44" s="138"/>
      <c r="Y44" s="138"/>
      <c r="Z44" s="138"/>
      <c r="AA44" s="138"/>
      <c r="AB44" s="140">
        <f t="shared" si="21"/>
        <v>0</v>
      </c>
      <c r="AC44" s="140">
        <f t="shared" si="5"/>
        <v>0</v>
      </c>
      <c r="AD44" s="138"/>
      <c r="AE44" s="138"/>
      <c r="AF44" s="138"/>
      <c r="AG44" s="138"/>
      <c r="AH44" s="138"/>
      <c r="AI44" s="138"/>
      <c r="AJ44" s="138"/>
      <c r="AK44" s="140">
        <f t="shared" si="22"/>
        <v>0</v>
      </c>
      <c r="AL44" s="138"/>
      <c r="AM44" s="138"/>
      <c r="AN44" s="138"/>
      <c r="AO44" s="138"/>
      <c r="AP44" s="138"/>
      <c r="AQ44" s="138"/>
      <c r="AR44" s="138"/>
      <c r="AS44" s="140">
        <f t="shared" si="23"/>
        <v>0</v>
      </c>
      <c r="AT44" s="140">
        <f t="shared" si="1"/>
        <v>0</v>
      </c>
      <c r="AU44" s="140">
        <f t="shared" si="2"/>
        <v>0</v>
      </c>
      <c r="AV44" s="141">
        <f>IF(ISERROR((AU44/$AU$72))*100, ,(AU44/$AU$72)*100)</f>
        <v>0</v>
      </c>
      <c r="AW44" s="138"/>
      <c r="AX44" s="138"/>
      <c r="AY44" s="138"/>
      <c r="AZ44" s="470"/>
      <c r="BA44" s="470"/>
      <c r="BB44" s="470"/>
      <c r="BC44" s="472">
        <f t="shared" si="7"/>
        <v>0</v>
      </c>
      <c r="BD44" s="470"/>
      <c r="BE44" s="470"/>
      <c r="BF44" s="470"/>
      <c r="BG44" s="470"/>
      <c r="BH44" s="470"/>
      <c r="BI44" s="138"/>
      <c r="BJ44" s="140">
        <f t="shared" si="8"/>
        <v>0</v>
      </c>
      <c r="BK44" s="140">
        <f t="shared" si="9"/>
        <v>0</v>
      </c>
      <c r="BL44" s="141">
        <f>IF(ISERROR((BK44/$BK$72))*100, ,(BK44/$BK$72)*100)</f>
        <v>0</v>
      </c>
      <c r="BM44" s="140">
        <f t="shared" si="10"/>
        <v>0</v>
      </c>
    </row>
    <row r="45" spans="2:65" s="135" customFormat="1" ht="11.1" customHeight="1" x14ac:dyDescent="0.15">
      <c r="B45" s="147"/>
      <c r="C45" s="148"/>
      <c r="D45" s="758" t="s">
        <v>118</v>
      </c>
      <c r="E45" s="129"/>
      <c r="F45" s="129"/>
      <c r="G45" s="129"/>
      <c r="H45" s="129"/>
      <c r="I45" s="130"/>
      <c r="J45" s="130"/>
      <c r="K45" s="131"/>
      <c r="L45" s="132"/>
      <c r="M45" s="133"/>
      <c r="N45" s="133"/>
      <c r="O45" s="133"/>
      <c r="P45" s="133"/>
      <c r="Q45" s="133"/>
      <c r="R45" s="133"/>
      <c r="S45" s="133"/>
      <c r="T45" s="134">
        <f t="shared" si="20"/>
        <v>0</v>
      </c>
      <c r="U45" s="133"/>
      <c r="V45" s="133"/>
      <c r="W45" s="133"/>
      <c r="X45" s="133"/>
      <c r="Y45" s="133"/>
      <c r="Z45" s="133"/>
      <c r="AA45" s="133"/>
      <c r="AB45" s="134">
        <f t="shared" si="21"/>
        <v>0</v>
      </c>
      <c r="AC45" s="134">
        <f t="shared" si="5"/>
        <v>0</v>
      </c>
      <c r="AD45" s="133"/>
      <c r="AE45" s="133"/>
      <c r="AF45" s="133"/>
      <c r="AG45" s="133"/>
      <c r="AH45" s="133"/>
      <c r="AI45" s="133"/>
      <c r="AJ45" s="133"/>
      <c r="AK45" s="134">
        <f t="shared" si="22"/>
        <v>0</v>
      </c>
      <c r="AL45" s="133"/>
      <c r="AM45" s="133"/>
      <c r="AN45" s="133"/>
      <c r="AO45" s="133"/>
      <c r="AP45" s="133"/>
      <c r="AQ45" s="133"/>
      <c r="AR45" s="133"/>
      <c r="AS45" s="134">
        <f t="shared" si="23"/>
        <v>0</v>
      </c>
      <c r="AT45" s="134">
        <f t="shared" si="1"/>
        <v>0</v>
      </c>
      <c r="AU45" s="134">
        <f t="shared" si="2"/>
        <v>0</v>
      </c>
      <c r="AV45" s="132"/>
      <c r="AW45" s="133"/>
      <c r="AX45" s="133"/>
      <c r="AY45" s="133"/>
      <c r="AZ45" s="469"/>
      <c r="BA45" s="469"/>
      <c r="BB45" s="469"/>
      <c r="BC45" s="471">
        <f t="shared" si="7"/>
        <v>0</v>
      </c>
      <c r="BD45" s="469"/>
      <c r="BE45" s="469"/>
      <c r="BF45" s="469"/>
      <c r="BG45" s="469"/>
      <c r="BH45" s="469"/>
      <c r="BI45" s="133"/>
      <c r="BJ45" s="134">
        <f t="shared" si="8"/>
        <v>0</v>
      </c>
      <c r="BK45" s="134">
        <f t="shared" si="9"/>
        <v>0</v>
      </c>
      <c r="BL45" s="132"/>
      <c r="BM45" s="134">
        <f t="shared" si="10"/>
        <v>0</v>
      </c>
    </row>
    <row r="46" spans="2:65" s="135" customFormat="1" ht="11.1" customHeight="1" x14ac:dyDescent="0.15">
      <c r="B46" s="161"/>
      <c r="C46" s="151"/>
      <c r="D46" s="767"/>
      <c r="E46" s="138"/>
      <c r="F46" s="138"/>
      <c r="G46" s="138"/>
      <c r="H46" s="138"/>
      <c r="I46" s="139"/>
      <c r="J46" s="139"/>
      <c r="K46" s="140">
        <f t="shared" si="11"/>
        <v>0</v>
      </c>
      <c r="L46" s="141">
        <f>IF(ISERROR((K46/$K$72))*100, ,(K46/$K$72)*100)</f>
        <v>0</v>
      </c>
      <c r="M46" s="138"/>
      <c r="N46" s="138"/>
      <c r="O46" s="138"/>
      <c r="P46" s="138"/>
      <c r="Q46" s="138"/>
      <c r="R46" s="138"/>
      <c r="S46" s="138"/>
      <c r="T46" s="140">
        <f t="shared" si="20"/>
        <v>0</v>
      </c>
      <c r="U46" s="138"/>
      <c r="V46" s="138"/>
      <c r="W46" s="138"/>
      <c r="X46" s="138"/>
      <c r="Y46" s="138"/>
      <c r="Z46" s="138"/>
      <c r="AA46" s="138"/>
      <c r="AB46" s="140">
        <f t="shared" si="21"/>
        <v>0</v>
      </c>
      <c r="AC46" s="140">
        <f t="shared" si="5"/>
        <v>0</v>
      </c>
      <c r="AD46" s="138"/>
      <c r="AE46" s="138"/>
      <c r="AF46" s="138"/>
      <c r="AG46" s="138"/>
      <c r="AH46" s="138"/>
      <c r="AI46" s="138"/>
      <c r="AJ46" s="138"/>
      <c r="AK46" s="140">
        <f t="shared" si="22"/>
        <v>0</v>
      </c>
      <c r="AL46" s="138"/>
      <c r="AM46" s="138"/>
      <c r="AN46" s="138"/>
      <c r="AO46" s="138"/>
      <c r="AP46" s="138"/>
      <c r="AQ46" s="138"/>
      <c r="AR46" s="138"/>
      <c r="AS46" s="140">
        <f t="shared" si="23"/>
        <v>0</v>
      </c>
      <c r="AT46" s="140">
        <f t="shared" si="1"/>
        <v>0</v>
      </c>
      <c r="AU46" s="140">
        <f t="shared" si="2"/>
        <v>0</v>
      </c>
      <c r="AV46" s="141">
        <f>IF(ISERROR((AU46/$AU$72))*100, ,(AU46/$AU$72)*100)</f>
        <v>0</v>
      </c>
      <c r="AW46" s="138"/>
      <c r="AX46" s="138"/>
      <c r="AY46" s="138"/>
      <c r="AZ46" s="470"/>
      <c r="BA46" s="470"/>
      <c r="BB46" s="470"/>
      <c r="BC46" s="472">
        <f t="shared" si="7"/>
        <v>0</v>
      </c>
      <c r="BD46" s="470"/>
      <c r="BE46" s="470"/>
      <c r="BF46" s="470"/>
      <c r="BG46" s="470"/>
      <c r="BH46" s="470"/>
      <c r="BI46" s="138"/>
      <c r="BJ46" s="140">
        <f t="shared" si="8"/>
        <v>0</v>
      </c>
      <c r="BK46" s="140">
        <f t="shared" si="9"/>
        <v>0</v>
      </c>
      <c r="BL46" s="141">
        <f>IF(ISERROR((BK46/$BK$72))*100, ,(BK46/$BK$72)*100)</f>
        <v>0</v>
      </c>
      <c r="BM46" s="140">
        <f t="shared" si="10"/>
        <v>0</v>
      </c>
    </row>
    <row r="47" spans="2:65" s="135" customFormat="1" ht="11.1" customHeight="1" x14ac:dyDescent="0.15">
      <c r="B47" s="162"/>
      <c r="C47" s="146"/>
      <c r="D47" s="758" t="s">
        <v>119</v>
      </c>
      <c r="E47" s="129"/>
      <c r="F47" s="129"/>
      <c r="G47" s="129"/>
      <c r="H47" s="129"/>
      <c r="I47" s="130"/>
      <c r="J47" s="130"/>
      <c r="K47" s="131"/>
      <c r="L47" s="132"/>
      <c r="M47" s="133"/>
      <c r="N47" s="133"/>
      <c r="O47" s="133"/>
      <c r="P47" s="133"/>
      <c r="Q47" s="133"/>
      <c r="R47" s="133"/>
      <c r="S47" s="133"/>
      <c r="T47" s="134">
        <f t="shared" si="20"/>
        <v>0</v>
      </c>
      <c r="U47" s="133"/>
      <c r="V47" s="133"/>
      <c r="W47" s="133"/>
      <c r="X47" s="133"/>
      <c r="Y47" s="133"/>
      <c r="Z47" s="133"/>
      <c r="AA47" s="133"/>
      <c r="AB47" s="134">
        <f t="shared" si="21"/>
        <v>0</v>
      </c>
      <c r="AC47" s="134">
        <f t="shared" si="5"/>
        <v>0</v>
      </c>
      <c r="AD47" s="133"/>
      <c r="AE47" s="133"/>
      <c r="AF47" s="133"/>
      <c r="AG47" s="133"/>
      <c r="AH47" s="133"/>
      <c r="AI47" s="133"/>
      <c r="AJ47" s="133"/>
      <c r="AK47" s="134">
        <f t="shared" si="22"/>
        <v>0</v>
      </c>
      <c r="AL47" s="133"/>
      <c r="AM47" s="133"/>
      <c r="AN47" s="133"/>
      <c r="AO47" s="133"/>
      <c r="AP47" s="133"/>
      <c r="AQ47" s="133"/>
      <c r="AR47" s="133"/>
      <c r="AS47" s="134">
        <f t="shared" si="23"/>
        <v>0</v>
      </c>
      <c r="AT47" s="134">
        <f t="shared" si="1"/>
        <v>0</v>
      </c>
      <c r="AU47" s="134">
        <f t="shared" si="2"/>
        <v>0</v>
      </c>
      <c r="AV47" s="132"/>
      <c r="AW47" s="133"/>
      <c r="AX47" s="133"/>
      <c r="AY47" s="133"/>
      <c r="AZ47" s="469"/>
      <c r="BA47" s="469"/>
      <c r="BB47" s="469"/>
      <c r="BC47" s="471">
        <f t="shared" si="7"/>
        <v>0</v>
      </c>
      <c r="BD47" s="469"/>
      <c r="BE47" s="469"/>
      <c r="BF47" s="469"/>
      <c r="BG47" s="469"/>
      <c r="BH47" s="469"/>
      <c r="BI47" s="133"/>
      <c r="BJ47" s="134">
        <f t="shared" si="8"/>
        <v>0</v>
      </c>
      <c r="BK47" s="134">
        <f t="shared" si="9"/>
        <v>0</v>
      </c>
      <c r="BL47" s="132"/>
      <c r="BM47" s="134">
        <f t="shared" si="10"/>
        <v>0</v>
      </c>
    </row>
    <row r="48" spans="2:65" s="135" customFormat="1" ht="11.1" customHeight="1" x14ac:dyDescent="0.15">
      <c r="B48" s="162"/>
      <c r="C48" s="163"/>
      <c r="D48" s="759"/>
      <c r="E48" s="138"/>
      <c r="F48" s="138"/>
      <c r="G48" s="138"/>
      <c r="H48" s="138"/>
      <c r="I48" s="139"/>
      <c r="J48" s="139"/>
      <c r="K48" s="140">
        <f t="shared" si="11"/>
        <v>0</v>
      </c>
      <c r="L48" s="141">
        <f>IF(ISERROR((K48/$K$72))*100, ,(K48/$K$72)*100)</f>
        <v>0</v>
      </c>
      <c r="M48" s="138"/>
      <c r="N48" s="138"/>
      <c r="O48" s="138"/>
      <c r="P48" s="138"/>
      <c r="Q48" s="138"/>
      <c r="R48" s="138"/>
      <c r="S48" s="138"/>
      <c r="T48" s="140">
        <f t="shared" si="20"/>
        <v>0</v>
      </c>
      <c r="U48" s="138"/>
      <c r="V48" s="138"/>
      <c r="W48" s="138"/>
      <c r="X48" s="138"/>
      <c r="Y48" s="138"/>
      <c r="Z48" s="138"/>
      <c r="AA48" s="138"/>
      <c r="AB48" s="140">
        <f t="shared" si="21"/>
        <v>0</v>
      </c>
      <c r="AC48" s="140">
        <f t="shared" si="5"/>
        <v>0</v>
      </c>
      <c r="AD48" s="138"/>
      <c r="AE48" s="138"/>
      <c r="AF48" s="138"/>
      <c r="AG48" s="138"/>
      <c r="AH48" s="138"/>
      <c r="AI48" s="138"/>
      <c r="AJ48" s="138"/>
      <c r="AK48" s="140">
        <f t="shared" si="22"/>
        <v>0</v>
      </c>
      <c r="AL48" s="138"/>
      <c r="AM48" s="138"/>
      <c r="AN48" s="138"/>
      <c r="AO48" s="138"/>
      <c r="AP48" s="138"/>
      <c r="AQ48" s="138"/>
      <c r="AR48" s="138"/>
      <c r="AS48" s="140">
        <f t="shared" si="23"/>
        <v>0</v>
      </c>
      <c r="AT48" s="140">
        <f t="shared" si="1"/>
        <v>0</v>
      </c>
      <c r="AU48" s="140">
        <f t="shared" si="2"/>
        <v>0</v>
      </c>
      <c r="AV48" s="141">
        <f>IF(ISERROR((AU48/$AU$72))*100, ,(AU48/$AU$72)*100)</f>
        <v>0</v>
      </c>
      <c r="AW48" s="138"/>
      <c r="AX48" s="138"/>
      <c r="AY48" s="138"/>
      <c r="AZ48" s="470"/>
      <c r="BA48" s="470"/>
      <c r="BB48" s="470"/>
      <c r="BC48" s="472">
        <f t="shared" si="7"/>
        <v>0</v>
      </c>
      <c r="BD48" s="470"/>
      <c r="BE48" s="470"/>
      <c r="BF48" s="470"/>
      <c r="BG48" s="470"/>
      <c r="BH48" s="470"/>
      <c r="BI48" s="138"/>
      <c r="BJ48" s="140">
        <f t="shared" si="8"/>
        <v>0</v>
      </c>
      <c r="BK48" s="140">
        <f t="shared" si="9"/>
        <v>0</v>
      </c>
      <c r="BL48" s="141">
        <f>IF(ISERROR((BK48/$BK$72))*100, ,(BK48/$BK$72)*100)</f>
        <v>0</v>
      </c>
      <c r="BM48" s="140">
        <f t="shared" si="10"/>
        <v>0</v>
      </c>
    </row>
    <row r="49" spans="2:65" s="135" customFormat="1" ht="11.1" customHeight="1" x14ac:dyDescent="0.15">
      <c r="B49" s="162"/>
      <c r="C49" s="163" t="s">
        <v>122</v>
      </c>
      <c r="D49" s="758" t="s">
        <v>120</v>
      </c>
      <c r="E49" s="129"/>
      <c r="F49" s="129"/>
      <c r="G49" s="129"/>
      <c r="H49" s="129"/>
      <c r="I49" s="130"/>
      <c r="J49" s="130"/>
      <c r="K49" s="131"/>
      <c r="L49" s="132"/>
      <c r="M49" s="133"/>
      <c r="N49" s="133"/>
      <c r="O49" s="133"/>
      <c r="P49" s="133"/>
      <c r="Q49" s="133"/>
      <c r="R49" s="133"/>
      <c r="S49" s="133"/>
      <c r="T49" s="134">
        <f t="shared" si="20"/>
        <v>0</v>
      </c>
      <c r="U49" s="133"/>
      <c r="V49" s="133"/>
      <c r="W49" s="133"/>
      <c r="X49" s="133"/>
      <c r="Y49" s="133"/>
      <c r="Z49" s="133"/>
      <c r="AA49" s="133"/>
      <c r="AB49" s="134">
        <f t="shared" si="21"/>
        <v>0</v>
      </c>
      <c r="AC49" s="134">
        <f t="shared" si="5"/>
        <v>0</v>
      </c>
      <c r="AD49" s="133"/>
      <c r="AE49" s="133"/>
      <c r="AF49" s="133"/>
      <c r="AG49" s="133"/>
      <c r="AH49" s="133"/>
      <c r="AI49" s="133"/>
      <c r="AJ49" s="133"/>
      <c r="AK49" s="134">
        <f t="shared" si="22"/>
        <v>0</v>
      </c>
      <c r="AL49" s="133"/>
      <c r="AM49" s="133"/>
      <c r="AN49" s="133"/>
      <c r="AO49" s="133"/>
      <c r="AP49" s="133"/>
      <c r="AQ49" s="133"/>
      <c r="AR49" s="133"/>
      <c r="AS49" s="134">
        <f t="shared" si="23"/>
        <v>0</v>
      </c>
      <c r="AT49" s="134">
        <f t="shared" si="1"/>
        <v>0</v>
      </c>
      <c r="AU49" s="134">
        <f t="shared" si="2"/>
        <v>0</v>
      </c>
      <c r="AV49" s="132"/>
      <c r="AW49" s="133"/>
      <c r="AX49" s="133"/>
      <c r="AY49" s="133"/>
      <c r="AZ49" s="469"/>
      <c r="BA49" s="469"/>
      <c r="BB49" s="469"/>
      <c r="BC49" s="471">
        <f t="shared" si="7"/>
        <v>0</v>
      </c>
      <c r="BD49" s="469"/>
      <c r="BE49" s="469"/>
      <c r="BF49" s="469"/>
      <c r="BG49" s="469"/>
      <c r="BH49" s="469"/>
      <c r="BI49" s="133"/>
      <c r="BJ49" s="134">
        <f t="shared" si="8"/>
        <v>0</v>
      </c>
      <c r="BK49" s="134">
        <f t="shared" si="9"/>
        <v>0</v>
      </c>
      <c r="BL49" s="132"/>
      <c r="BM49" s="134">
        <f t="shared" si="10"/>
        <v>0</v>
      </c>
    </row>
    <row r="50" spans="2:65" s="135" customFormat="1" ht="11.1" customHeight="1" x14ac:dyDescent="0.15">
      <c r="B50" s="162"/>
      <c r="C50" s="164"/>
      <c r="D50" s="759"/>
      <c r="E50" s="138"/>
      <c r="F50" s="138"/>
      <c r="G50" s="138"/>
      <c r="H50" s="138"/>
      <c r="I50" s="139"/>
      <c r="J50" s="139"/>
      <c r="K50" s="140">
        <f t="shared" si="11"/>
        <v>0</v>
      </c>
      <c r="L50" s="141">
        <f>IF(ISERROR((K50/$K$72))*100, ,(K50/$K$72)*100)</f>
        <v>0</v>
      </c>
      <c r="M50" s="138"/>
      <c r="N50" s="138"/>
      <c r="O50" s="138"/>
      <c r="P50" s="138"/>
      <c r="Q50" s="138"/>
      <c r="R50" s="138"/>
      <c r="S50" s="138"/>
      <c r="T50" s="140">
        <f t="shared" si="20"/>
        <v>0</v>
      </c>
      <c r="U50" s="138"/>
      <c r="V50" s="138"/>
      <c r="W50" s="138"/>
      <c r="X50" s="138"/>
      <c r="Y50" s="138"/>
      <c r="Z50" s="138"/>
      <c r="AA50" s="138"/>
      <c r="AB50" s="140">
        <f t="shared" si="21"/>
        <v>0</v>
      </c>
      <c r="AC50" s="140">
        <f t="shared" si="5"/>
        <v>0</v>
      </c>
      <c r="AD50" s="138"/>
      <c r="AE50" s="138"/>
      <c r="AF50" s="138"/>
      <c r="AG50" s="138"/>
      <c r="AH50" s="138"/>
      <c r="AI50" s="138"/>
      <c r="AJ50" s="138"/>
      <c r="AK50" s="140">
        <f t="shared" si="22"/>
        <v>0</v>
      </c>
      <c r="AL50" s="138"/>
      <c r="AM50" s="138"/>
      <c r="AN50" s="138"/>
      <c r="AO50" s="138"/>
      <c r="AP50" s="138"/>
      <c r="AQ50" s="138"/>
      <c r="AR50" s="138"/>
      <c r="AS50" s="140">
        <f t="shared" si="23"/>
        <v>0</v>
      </c>
      <c r="AT50" s="140">
        <f t="shared" si="1"/>
        <v>0</v>
      </c>
      <c r="AU50" s="140">
        <f t="shared" si="2"/>
        <v>0</v>
      </c>
      <c r="AV50" s="141">
        <f>IF(ISERROR((AU50/$AU$72))*100, ,(AU50/$AU$72)*100)</f>
        <v>0</v>
      </c>
      <c r="AW50" s="138"/>
      <c r="AX50" s="138"/>
      <c r="AY50" s="138"/>
      <c r="AZ50" s="470"/>
      <c r="BA50" s="470"/>
      <c r="BB50" s="470"/>
      <c r="BC50" s="472">
        <f t="shared" si="7"/>
        <v>0</v>
      </c>
      <c r="BD50" s="470"/>
      <c r="BE50" s="470"/>
      <c r="BF50" s="470"/>
      <c r="BG50" s="470"/>
      <c r="BH50" s="470"/>
      <c r="BI50" s="138"/>
      <c r="BJ50" s="140">
        <f t="shared" si="8"/>
        <v>0</v>
      </c>
      <c r="BK50" s="140">
        <f t="shared" si="9"/>
        <v>0</v>
      </c>
      <c r="BL50" s="141">
        <f>IF(ISERROR((BK50/$BK$72))*100, ,(BK50/$BK$72)*100)</f>
        <v>0</v>
      </c>
      <c r="BM50" s="140">
        <f t="shared" si="10"/>
        <v>0</v>
      </c>
    </row>
    <row r="51" spans="2:65" s="135" customFormat="1" ht="11.1" customHeight="1" x14ac:dyDescent="0.15">
      <c r="B51" s="162"/>
      <c r="C51" s="164"/>
      <c r="D51" s="758" t="s">
        <v>121</v>
      </c>
      <c r="E51" s="129"/>
      <c r="F51" s="129"/>
      <c r="G51" s="129"/>
      <c r="H51" s="129"/>
      <c r="I51" s="130"/>
      <c r="J51" s="130"/>
      <c r="K51" s="131"/>
      <c r="L51" s="132"/>
      <c r="M51" s="133"/>
      <c r="N51" s="133"/>
      <c r="O51" s="133"/>
      <c r="P51" s="133"/>
      <c r="Q51" s="133"/>
      <c r="R51" s="133"/>
      <c r="S51" s="133"/>
      <c r="T51" s="134">
        <f t="shared" si="20"/>
        <v>0</v>
      </c>
      <c r="U51" s="133"/>
      <c r="V51" s="133"/>
      <c r="W51" s="133"/>
      <c r="X51" s="133"/>
      <c r="Y51" s="133"/>
      <c r="Z51" s="133"/>
      <c r="AA51" s="133"/>
      <c r="AB51" s="134">
        <f t="shared" si="21"/>
        <v>0</v>
      </c>
      <c r="AC51" s="134">
        <f t="shared" si="5"/>
        <v>0</v>
      </c>
      <c r="AD51" s="133"/>
      <c r="AE51" s="133"/>
      <c r="AF51" s="133"/>
      <c r="AG51" s="133"/>
      <c r="AH51" s="133"/>
      <c r="AI51" s="133"/>
      <c r="AJ51" s="133"/>
      <c r="AK51" s="134">
        <f t="shared" si="22"/>
        <v>0</v>
      </c>
      <c r="AL51" s="133"/>
      <c r="AM51" s="133"/>
      <c r="AN51" s="133"/>
      <c r="AO51" s="133"/>
      <c r="AP51" s="133"/>
      <c r="AQ51" s="133"/>
      <c r="AR51" s="133"/>
      <c r="AS51" s="134">
        <f t="shared" si="23"/>
        <v>0</v>
      </c>
      <c r="AT51" s="134">
        <f t="shared" si="1"/>
        <v>0</v>
      </c>
      <c r="AU51" s="134">
        <f t="shared" si="2"/>
        <v>0</v>
      </c>
      <c r="AV51" s="132"/>
      <c r="AW51" s="133"/>
      <c r="AX51" s="133"/>
      <c r="AY51" s="133"/>
      <c r="AZ51" s="469"/>
      <c r="BA51" s="469"/>
      <c r="BB51" s="469"/>
      <c r="BC51" s="471">
        <f t="shared" si="7"/>
        <v>0</v>
      </c>
      <c r="BD51" s="469"/>
      <c r="BE51" s="469"/>
      <c r="BF51" s="469"/>
      <c r="BG51" s="469"/>
      <c r="BH51" s="469"/>
      <c r="BI51" s="133"/>
      <c r="BJ51" s="134">
        <f t="shared" si="8"/>
        <v>0</v>
      </c>
      <c r="BK51" s="134">
        <f t="shared" si="9"/>
        <v>0</v>
      </c>
      <c r="BL51" s="132"/>
      <c r="BM51" s="134">
        <f t="shared" si="10"/>
        <v>0</v>
      </c>
    </row>
    <row r="52" spans="2:65" s="135" customFormat="1" ht="11.1" customHeight="1" x14ac:dyDescent="0.15">
      <c r="B52" s="162" t="s">
        <v>222</v>
      </c>
      <c r="C52" s="165" t="s">
        <v>123</v>
      </c>
      <c r="D52" s="759"/>
      <c r="E52" s="138"/>
      <c r="F52" s="138"/>
      <c r="G52" s="138"/>
      <c r="H52" s="138"/>
      <c r="I52" s="139"/>
      <c r="J52" s="139"/>
      <c r="K52" s="140">
        <f t="shared" si="11"/>
        <v>0</v>
      </c>
      <c r="L52" s="141">
        <f>IF(ISERROR((K52/$K$72))*100, ,(K52/$K$72)*100)</f>
        <v>0</v>
      </c>
      <c r="M52" s="138"/>
      <c r="N52" s="138"/>
      <c r="O52" s="138"/>
      <c r="P52" s="138"/>
      <c r="Q52" s="138"/>
      <c r="R52" s="138"/>
      <c r="S52" s="138"/>
      <c r="T52" s="140">
        <f t="shared" si="20"/>
        <v>0</v>
      </c>
      <c r="U52" s="138"/>
      <c r="V52" s="138"/>
      <c r="W52" s="138"/>
      <c r="X52" s="138"/>
      <c r="Y52" s="138"/>
      <c r="Z52" s="138"/>
      <c r="AA52" s="138"/>
      <c r="AB52" s="140">
        <f t="shared" si="21"/>
        <v>0</v>
      </c>
      <c r="AC52" s="140">
        <f t="shared" si="5"/>
        <v>0</v>
      </c>
      <c r="AD52" s="138"/>
      <c r="AE52" s="138"/>
      <c r="AF52" s="138"/>
      <c r="AG52" s="138"/>
      <c r="AH52" s="138"/>
      <c r="AI52" s="138"/>
      <c r="AJ52" s="138"/>
      <c r="AK52" s="140">
        <f t="shared" si="22"/>
        <v>0</v>
      </c>
      <c r="AL52" s="138"/>
      <c r="AM52" s="138"/>
      <c r="AN52" s="138"/>
      <c r="AO52" s="138"/>
      <c r="AP52" s="138"/>
      <c r="AQ52" s="138"/>
      <c r="AR52" s="138"/>
      <c r="AS52" s="140">
        <f t="shared" si="23"/>
        <v>0</v>
      </c>
      <c r="AT52" s="140">
        <f t="shared" si="1"/>
        <v>0</v>
      </c>
      <c r="AU52" s="140">
        <f t="shared" si="2"/>
        <v>0</v>
      </c>
      <c r="AV52" s="141">
        <f>IF(ISERROR((AU52/$AU$72))*100, ,(AU52/$AU$72)*100)</f>
        <v>0</v>
      </c>
      <c r="AW52" s="138"/>
      <c r="AX52" s="138"/>
      <c r="AY52" s="138"/>
      <c r="AZ52" s="470"/>
      <c r="BA52" s="470"/>
      <c r="BB52" s="470"/>
      <c r="BC52" s="472">
        <f t="shared" si="7"/>
        <v>0</v>
      </c>
      <c r="BD52" s="470"/>
      <c r="BE52" s="470"/>
      <c r="BF52" s="470"/>
      <c r="BG52" s="470"/>
      <c r="BH52" s="470"/>
      <c r="BI52" s="138"/>
      <c r="BJ52" s="140">
        <f t="shared" si="8"/>
        <v>0</v>
      </c>
      <c r="BK52" s="140">
        <f t="shared" si="9"/>
        <v>0</v>
      </c>
      <c r="BL52" s="141">
        <f>IF(ISERROR((BK52/$BK$72))*100, ,(BK52/$BK$72)*100)</f>
        <v>0</v>
      </c>
      <c r="BM52" s="140">
        <f t="shared" si="10"/>
        <v>0</v>
      </c>
    </row>
    <row r="53" spans="2:65" s="135" customFormat="1" ht="11.1" customHeight="1" x14ac:dyDescent="0.15">
      <c r="B53" s="162"/>
      <c r="C53" s="165"/>
      <c r="D53" s="758" t="s">
        <v>118</v>
      </c>
      <c r="E53" s="129"/>
      <c r="F53" s="129"/>
      <c r="G53" s="129"/>
      <c r="H53" s="129"/>
      <c r="I53" s="130"/>
      <c r="J53" s="130"/>
      <c r="K53" s="131"/>
      <c r="L53" s="132"/>
      <c r="M53" s="133"/>
      <c r="N53" s="133"/>
      <c r="O53" s="133"/>
      <c r="P53" s="133"/>
      <c r="Q53" s="133"/>
      <c r="R53" s="133"/>
      <c r="S53" s="133"/>
      <c r="T53" s="134">
        <f t="shared" si="20"/>
        <v>0</v>
      </c>
      <c r="U53" s="133"/>
      <c r="V53" s="133"/>
      <c r="W53" s="133"/>
      <c r="X53" s="133"/>
      <c r="Y53" s="133"/>
      <c r="Z53" s="133"/>
      <c r="AA53" s="133"/>
      <c r="AB53" s="134">
        <f t="shared" si="21"/>
        <v>0</v>
      </c>
      <c r="AC53" s="134">
        <f t="shared" si="5"/>
        <v>0</v>
      </c>
      <c r="AD53" s="133"/>
      <c r="AE53" s="133"/>
      <c r="AF53" s="133"/>
      <c r="AG53" s="133"/>
      <c r="AH53" s="133"/>
      <c r="AI53" s="133"/>
      <c r="AJ53" s="133"/>
      <c r="AK53" s="134">
        <f t="shared" si="22"/>
        <v>0</v>
      </c>
      <c r="AL53" s="133"/>
      <c r="AM53" s="133"/>
      <c r="AN53" s="133"/>
      <c r="AO53" s="133"/>
      <c r="AP53" s="133"/>
      <c r="AQ53" s="133"/>
      <c r="AR53" s="133"/>
      <c r="AS53" s="134">
        <f t="shared" si="23"/>
        <v>0</v>
      </c>
      <c r="AT53" s="134">
        <f t="shared" si="1"/>
        <v>0</v>
      </c>
      <c r="AU53" s="134">
        <f t="shared" si="2"/>
        <v>0</v>
      </c>
      <c r="AV53" s="132"/>
      <c r="AW53" s="133"/>
      <c r="AX53" s="133"/>
      <c r="AY53" s="133"/>
      <c r="AZ53" s="469"/>
      <c r="BA53" s="469"/>
      <c r="BB53" s="469"/>
      <c r="BC53" s="471">
        <f t="shared" si="7"/>
        <v>0</v>
      </c>
      <c r="BD53" s="469"/>
      <c r="BE53" s="469"/>
      <c r="BF53" s="469"/>
      <c r="BG53" s="469"/>
      <c r="BH53" s="469"/>
      <c r="BI53" s="133"/>
      <c r="BJ53" s="134">
        <f t="shared" si="8"/>
        <v>0</v>
      </c>
      <c r="BK53" s="134">
        <f t="shared" si="9"/>
        <v>0</v>
      </c>
      <c r="BL53" s="132"/>
      <c r="BM53" s="134">
        <f t="shared" si="10"/>
        <v>0</v>
      </c>
    </row>
    <row r="54" spans="2:65" s="135" customFormat="1" ht="11.1" customHeight="1" x14ac:dyDescent="0.15">
      <c r="B54" s="162"/>
      <c r="C54" s="166"/>
      <c r="D54" s="767"/>
      <c r="E54" s="138"/>
      <c r="F54" s="138"/>
      <c r="G54" s="138"/>
      <c r="H54" s="138"/>
      <c r="I54" s="139"/>
      <c r="J54" s="139"/>
      <c r="K54" s="140">
        <f t="shared" si="11"/>
        <v>0</v>
      </c>
      <c r="L54" s="141">
        <f>IF(ISERROR((K54/$K$72))*100, ,(K54/$K$72)*100)</f>
        <v>0</v>
      </c>
      <c r="M54" s="138"/>
      <c r="N54" s="138"/>
      <c r="O54" s="138"/>
      <c r="P54" s="138"/>
      <c r="Q54" s="138"/>
      <c r="R54" s="138"/>
      <c r="S54" s="138"/>
      <c r="T54" s="140">
        <f t="shared" si="20"/>
        <v>0</v>
      </c>
      <c r="U54" s="138"/>
      <c r="V54" s="138"/>
      <c r="W54" s="138"/>
      <c r="X54" s="138"/>
      <c r="Y54" s="138"/>
      <c r="Z54" s="138"/>
      <c r="AA54" s="138"/>
      <c r="AB54" s="140">
        <f t="shared" si="21"/>
        <v>0</v>
      </c>
      <c r="AC54" s="140">
        <f t="shared" si="5"/>
        <v>0</v>
      </c>
      <c r="AD54" s="138"/>
      <c r="AE54" s="138"/>
      <c r="AF54" s="138"/>
      <c r="AG54" s="138"/>
      <c r="AH54" s="138"/>
      <c r="AI54" s="138"/>
      <c r="AJ54" s="138"/>
      <c r="AK54" s="140">
        <f t="shared" si="22"/>
        <v>0</v>
      </c>
      <c r="AL54" s="138"/>
      <c r="AM54" s="138"/>
      <c r="AN54" s="138"/>
      <c r="AO54" s="138"/>
      <c r="AP54" s="138"/>
      <c r="AQ54" s="138"/>
      <c r="AR54" s="138"/>
      <c r="AS54" s="140">
        <f t="shared" si="23"/>
        <v>0</v>
      </c>
      <c r="AT54" s="140">
        <f t="shared" si="1"/>
        <v>0</v>
      </c>
      <c r="AU54" s="140">
        <f t="shared" si="2"/>
        <v>0</v>
      </c>
      <c r="AV54" s="141">
        <f>IF(ISERROR((AU54/$AU$72))*100, ,(AU54/$AU$72)*100)</f>
        <v>0</v>
      </c>
      <c r="AW54" s="138"/>
      <c r="AX54" s="138"/>
      <c r="AY54" s="138"/>
      <c r="AZ54" s="470"/>
      <c r="BA54" s="470"/>
      <c r="BB54" s="470"/>
      <c r="BC54" s="472">
        <f t="shared" si="7"/>
        <v>0</v>
      </c>
      <c r="BD54" s="470"/>
      <c r="BE54" s="470"/>
      <c r="BF54" s="470"/>
      <c r="BG54" s="470"/>
      <c r="BH54" s="470"/>
      <c r="BI54" s="138"/>
      <c r="BJ54" s="140">
        <f t="shared" si="8"/>
        <v>0</v>
      </c>
      <c r="BK54" s="140">
        <f t="shared" si="9"/>
        <v>0</v>
      </c>
      <c r="BL54" s="141">
        <f>IF(ISERROR((BK54/$BK$72))*100, ,(BK54/$BK$72)*100)</f>
        <v>0</v>
      </c>
      <c r="BM54" s="140">
        <f t="shared" si="10"/>
        <v>0</v>
      </c>
    </row>
    <row r="55" spans="2:65" s="135" customFormat="1" ht="11.1" customHeight="1" x14ac:dyDescent="0.15">
      <c r="B55" s="162"/>
      <c r="C55" s="146"/>
      <c r="D55" s="758" t="s">
        <v>119</v>
      </c>
      <c r="E55" s="129"/>
      <c r="F55" s="129"/>
      <c r="G55" s="129"/>
      <c r="H55" s="129"/>
      <c r="I55" s="130"/>
      <c r="J55" s="130"/>
      <c r="K55" s="131"/>
      <c r="L55" s="132"/>
      <c r="M55" s="133"/>
      <c r="N55" s="133"/>
      <c r="O55" s="133"/>
      <c r="P55" s="133"/>
      <c r="Q55" s="133"/>
      <c r="R55" s="133"/>
      <c r="S55" s="133"/>
      <c r="T55" s="134">
        <f t="shared" si="20"/>
        <v>0</v>
      </c>
      <c r="U55" s="133"/>
      <c r="V55" s="133"/>
      <c r="W55" s="133"/>
      <c r="X55" s="133"/>
      <c r="Y55" s="133"/>
      <c r="Z55" s="133"/>
      <c r="AA55" s="133"/>
      <c r="AB55" s="134">
        <f t="shared" si="21"/>
        <v>0</v>
      </c>
      <c r="AC55" s="134">
        <f t="shared" si="5"/>
        <v>0</v>
      </c>
      <c r="AD55" s="133"/>
      <c r="AE55" s="133"/>
      <c r="AF55" s="133"/>
      <c r="AG55" s="133"/>
      <c r="AH55" s="133"/>
      <c r="AI55" s="133"/>
      <c r="AJ55" s="133"/>
      <c r="AK55" s="134">
        <f t="shared" si="22"/>
        <v>0</v>
      </c>
      <c r="AL55" s="133"/>
      <c r="AM55" s="133"/>
      <c r="AN55" s="133"/>
      <c r="AO55" s="133"/>
      <c r="AP55" s="133"/>
      <c r="AQ55" s="133"/>
      <c r="AR55" s="133"/>
      <c r="AS55" s="134">
        <f t="shared" si="23"/>
        <v>0</v>
      </c>
      <c r="AT55" s="134">
        <f t="shared" si="1"/>
        <v>0</v>
      </c>
      <c r="AU55" s="134">
        <f t="shared" si="2"/>
        <v>0</v>
      </c>
      <c r="AV55" s="132"/>
      <c r="AW55" s="133"/>
      <c r="AX55" s="133"/>
      <c r="AY55" s="133"/>
      <c r="AZ55" s="469"/>
      <c r="BA55" s="469"/>
      <c r="BB55" s="469"/>
      <c r="BC55" s="471">
        <f t="shared" si="7"/>
        <v>0</v>
      </c>
      <c r="BD55" s="469"/>
      <c r="BE55" s="469"/>
      <c r="BF55" s="469"/>
      <c r="BG55" s="469"/>
      <c r="BH55" s="469"/>
      <c r="BI55" s="133"/>
      <c r="BJ55" s="134">
        <f t="shared" si="8"/>
        <v>0</v>
      </c>
      <c r="BK55" s="134">
        <f t="shared" si="9"/>
        <v>0</v>
      </c>
      <c r="BL55" s="132"/>
      <c r="BM55" s="134">
        <f t="shared" si="10"/>
        <v>0</v>
      </c>
    </row>
    <row r="56" spans="2:65" s="135" customFormat="1" ht="11.1" customHeight="1" x14ac:dyDescent="0.15">
      <c r="B56" s="162" t="s">
        <v>223</v>
      </c>
      <c r="C56" s="163"/>
      <c r="D56" s="759"/>
      <c r="E56" s="138"/>
      <c r="F56" s="138"/>
      <c r="G56" s="138"/>
      <c r="H56" s="138"/>
      <c r="I56" s="139"/>
      <c r="J56" s="139"/>
      <c r="K56" s="140">
        <f t="shared" si="11"/>
        <v>0</v>
      </c>
      <c r="L56" s="141">
        <f>IF(ISERROR((K56/$K$72))*100, ,(K56/$K$72)*100)</f>
        <v>0</v>
      </c>
      <c r="M56" s="138"/>
      <c r="N56" s="138"/>
      <c r="O56" s="138"/>
      <c r="P56" s="138"/>
      <c r="Q56" s="138"/>
      <c r="R56" s="138"/>
      <c r="S56" s="138"/>
      <c r="T56" s="140">
        <f t="shared" si="20"/>
        <v>0</v>
      </c>
      <c r="U56" s="138"/>
      <c r="V56" s="138"/>
      <c r="W56" s="138"/>
      <c r="X56" s="138"/>
      <c r="Y56" s="138"/>
      <c r="Z56" s="138"/>
      <c r="AA56" s="138"/>
      <c r="AB56" s="140">
        <f t="shared" si="21"/>
        <v>0</v>
      </c>
      <c r="AC56" s="140">
        <f t="shared" si="5"/>
        <v>0</v>
      </c>
      <c r="AD56" s="138"/>
      <c r="AE56" s="138"/>
      <c r="AF56" s="138"/>
      <c r="AG56" s="138"/>
      <c r="AH56" s="138"/>
      <c r="AI56" s="138"/>
      <c r="AJ56" s="138"/>
      <c r="AK56" s="140">
        <f t="shared" si="22"/>
        <v>0</v>
      </c>
      <c r="AL56" s="138"/>
      <c r="AM56" s="138"/>
      <c r="AN56" s="138"/>
      <c r="AO56" s="138"/>
      <c r="AP56" s="138"/>
      <c r="AQ56" s="138"/>
      <c r="AR56" s="138"/>
      <c r="AS56" s="140">
        <f t="shared" si="23"/>
        <v>0</v>
      </c>
      <c r="AT56" s="140">
        <f t="shared" si="1"/>
        <v>0</v>
      </c>
      <c r="AU56" s="140">
        <f t="shared" si="2"/>
        <v>0</v>
      </c>
      <c r="AV56" s="141">
        <f>IF(ISERROR((AU56/$AU$72))*100, ,(AU56/$AU$72)*100)</f>
        <v>0</v>
      </c>
      <c r="AW56" s="138"/>
      <c r="AX56" s="138"/>
      <c r="AY56" s="138"/>
      <c r="AZ56" s="470"/>
      <c r="BA56" s="470"/>
      <c r="BB56" s="470"/>
      <c r="BC56" s="472">
        <f t="shared" si="7"/>
        <v>0</v>
      </c>
      <c r="BD56" s="470"/>
      <c r="BE56" s="470"/>
      <c r="BF56" s="470"/>
      <c r="BG56" s="470"/>
      <c r="BH56" s="470"/>
      <c r="BI56" s="138"/>
      <c r="BJ56" s="140">
        <f t="shared" si="8"/>
        <v>0</v>
      </c>
      <c r="BK56" s="140">
        <f t="shared" si="9"/>
        <v>0</v>
      </c>
      <c r="BL56" s="141">
        <f>IF(ISERROR((BK56/$BK$72))*100, ,(BK56/$BK$72)*100)</f>
        <v>0</v>
      </c>
      <c r="BM56" s="140">
        <f t="shared" si="10"/>
        <v>0</v>
      </c>
    </row>
    <row r="57" spans="2:65" s="135" customFormat="1" ht="11.1" customHeight="1" x14ac:dyDescent="0.15">
      <c r="B57" s="162"/>
      <c r="C57" s="163" t="s">
        <v>124</v>
      </c>
      <c r="D57" s="758" t="s">
        <v>120</v>
      </c>
      <c r="E57" s="129"/>
      <c r="F57" s="129"/>
      <c r="G57" s="129"/>
      <c r="H57" s="129"/>
      <c r="I57" s="130"/>
      <c r="J57" s="130"/>
      <c r="K57" s="131"/>
      <c r="L57" s="132"/>
      <c r="M57" s="133"/>
      <c r="N57" s="133"/>
      <c r="O57" s="133"/>
      <c r="P57" s="133"/>
      <c r="Q57" s="133"/>
      <c r="R57" s="133"/>
      <c r="S57" s="133"/>
      <c r="T57" s="134">
        <f t="shared" si="20"/>
        <v>0</v>
      </c>
      <c r="U57" s="133"/>
      <c r="V57" s="133"/>
      <c r="W57" s="133"/>
      <c r="X57" s="133"/>
      <c r="Y57" s="133"/>
      <c r="Z57" s="133"/>
      <c r="AA57" s="133"/>
      <c r="AB57" s="134">
        <f t="shared" si="21"/>
        <v>0</v>
      </c>
      <c r="AC57" s="134">
        <f t="shared" si="5"/>
        <v>0</v>
      </c>
      <c r="AD57" s="133"/>
      <c r="AE57" s="133"/>
      <c r="AF57" s="133"/>
      <c r="AG57" s="133"/>
      <c r="AH57" s="133"/>
      <c r="AI57" s="133"/>
      <c r="AJ57" s="133"/>
      <c r="AK57" s="134">
        <f t="shared" si="22"/>
        <v>0</v>
      </c>
      <c r="AL57" s="133"/>
      <c r="AM57" s="133"/>
      <c r="AN57" s="133"/>
      <c r="AO57" s="133"/>
      <c r="AP57" s="133"/>
      <c r="AQ57" s="133"/>
      <c r="AR57" s="133"/>
      <c r="AS57" s="134">
        <f t="shared" si="23"/>
        <v>0</v>
      </c>
      <c r="AT57" s="134">
        <f t="shared" si="1"/>
        <v>0</v>
      </c>
      <c r="AU57" s="134">
        <f t="shared" si="2"/>
        <v>0</v>
      </c>
      <c r="AV57" s="132"/>
      <c r="AW57" s="133"/>
      <c r="AX57" s="133"/>
      <c r="AY57" s="133"/>
      <c r="AZ57" s="469"/>
      <c r="BA57" s="469"/>
      <c r="BB57" s="469"/>
      <c r="BC57" s="471">
        <f t="shared" si="7"/>
        <v>0</v>
      </c>
      <c r="BD57" s="469"/>
      <c r="BE57" s="469"/>
      <c r="BF57" s="469"/>
      <c r="BG57" s="469"/>
      <c r="BH57" s="469"/>
      <c r="BI57" s="133"/>
      <c r="BJ57" s="134">
        <f t="shared" si="8"/>
        <v>0</v>
      </c>
      <c r="BK57" s="134">
        <f t="shared" si="9"/>
        <v>0</v>
      </c>
      <c r="BL57" s="132"/>
      <c r="BM57" s="134">
        <f t="shared" si="10"/>
        <v>0</v>
      </c>
    </row>
    <row r="58" spans="2:65" s="135" customFormat="1" ht="11.1" customHeight="1" x14ac:dyDescent="0.15">
      <c r="B58" s="162"/>
      <c r="C58" s="164"/>
      <c r="D58" s="759"/>
      <c r="E58" s="138"/>
      <c r="F58" s="138"/>
      <c r="G58" s="138"/>
      <c r="H58" s="138"/>
      <c r="I58" s="139"/>
      <c r="J58" s="139"/>
      <c r="K58" s="140">
        <f t="shared" si="11"/>
        <v>0</v>
      </c>
      <c r="L58" s="141">
        <f>IF(ISERROR((K58/$K$72))*100, ,(K58/$K$72)*100)</f>
        <v>0</v>
      </c>
      <c r="M58" s="138"/>
      <c r="N58" s="138"/>
      <c r="O58" s="138"/>
      <c r="P58" s="138"/>
      <c r="Q58" s="138"/>
      <c r="R58" s="138"/>
      <c r="S58" s="138"/>
      <c r="T58" s="140">
        <f t="shared" si="20"/>
        <v>0</v>
      </c>
      <c r="U58" s="138"/>
      <c r="V58" s="138"/>
      <c r="W58" s="138"/>
      <c r="X58" s="138"/>
      <c r="Y58" s="138"/>
      <c r="Z58" s="138"/>
      <c r="AA58" s="138"/>
      <c r="AB58" s="140">
        <f t="shared" si="21"/>
        <v>0</v>
      </c>
      <c r="AC58" s="140">
        <f t="shared" si="5"/>
        <v>0</v>
      </c>
      <c r="AD58" s="138"/>
      <c r="AE58" s="138"/>
      <c r="AF58" s="138"/>
      <c r="AG58" s="138"/>
      <c r="AH58" s="138"/>
      <c r="AI58" s="138"/>
      <c r="AJ58" s="138"/>
      <c r="AK58" s="140">
        <f t="shared" si="22"/>
        <v>0</v>
      </c>
      <c r="AL58" s="138"/>
      <c r="AM58" s="138"/>
      <c r="AN58" s="138"/>
      <c r="AO58" s="138"/>
      <c r="AP58" s="138"/>
      <c r="AQ58" s="138"/>
      <c r="AR58" s="138"/>
      <c r="AS58" s="140">
        <f t="shared" si="23"/>
        <v>0</v>
      </c>
      <c r="AT58" s="140">
        <f t="shared" si="1"/>
        <v>0</v>
      </c>
      <c r="AU58" s="140">
        <f t="shared" si="2"/>
        <v>0</v>
      </c>
      <c r="AV58" s="141">
        <f>IF(ISERROR((AU58/$AU$72))*100, ,(AU58/$AU$72)*100)</f>
        <v>0</v>
      </c>
      <c r="AW58" s="138"/>
      <c r="AX58" s="138"/>
      <c r="AY58" s="138"/>
      <c r="AZ58" s="470"/>
      <c r="BA58" s="470"/>
      <c r="BB58" s="470"/>
      <c r="BC58" s="472">
        <f t="shared" si="7"/>
        <v>0</v>
      </c>
      <c r="BD58" s="470"/>
      <c r="BE58" s="470"/>
      <c r="BF58" s="470"/>
      <c r="BG58" s="470"/>
      <c r="BH58" s="470"/>
      <c r="BI58" s="138"/>
      <c r="BJ58" s="140">
        <f t="shared" si="8"/>
        <v>0</v>
      </c>
      <c r="BK58" s="140">
        <f t="shared" si="9"/>
        <v>0</v>
      </c>
      <c r="BL58" s="141">
        <f>IF(ISERROR((BK58/$BK$72))*100, ,(BK58/$BK$72)*100)</f>
        <v>0</v>
      </c>
      <c r="BM58" s="140">
        <f t="shared" si="10"/>
        <v>0</v>
      </c>
    </row>
    <row r="59" spans="2:65" s="135" customFormat="1" ht="11.1" customHeight="1" x14ac:dyDescent="0.15">
      <c r="B59" s="162"/>
      <c r="C59" s="164"/>
      <c r="D59" s="758" t="s">
        <v>121</v>
      </c>
      <c r="E59" s="129"/>
      <c r="F59" s="129"/>
      <c r="G59" s="129"/>
      <c r="H59" s="129"/>
      <c r="I59" s="130"/>
      <c r="J59" s="130"/>
      <c r="K59" s="131"/>
      <c r="L59" s="132"/>
      <c r="M59" s="133"/>
      <c r="N59" s="133"/>
      <c r="O59" s="133"/>
      <c r="P59" s="133"/>
      <c r="Q59" s="133"/>
      <c r="R59" s="133"/>
      <c r="S59" s="133"/>
      <c r="T59" s="134">
        <f t="shared" si="20"/>
        <v>0</v>
      </c>
      <c r="U59" s="133"/>
      <c r="V59" s="133"/>
      <c r="W59" s="133"/>
      <c r="X59" s="133"/>
      <c r="Y59" s="133"/>
      <c r="Z59" s="133"/>
      <c r="AA59" s="133"/>
      <c r="AB59" s="134">
        <f t="shared" si="21"/>
        <v>0</v>
      </c>
      <c r="AC59" s="134">
        <f t="shared" si="5"/>
        <v>0</v>
      </c>
      <c r="AD59" s="133"/>
      <c r="AE59" s="133"/>
      <c r="AF59" s="133"/>
      <c r="AG59" s="133"/>
      <c r="AH59" s="133"/>
      <c r="AI59" s="133"/>
      <c r="AJ59" s="133"/>
      <c r="AK59" s="134">
        <f t="shared" si="22"/>
        <v>0</v>
      </c>
      <c r="AL59" s="133"/>
      <c r="AM59" s="133"/>
      <c r="AN59" s="133"/>
      <c r="AO59" s="133"/>
      <c r="AP59" s="133"/>
      <c r="AQ59" s="133"/>
      <c r="AR59" s="133"/>
      <c r="AS59" s="134">
        <f t="shared" si="23"/>
        <v>0</v>
      </c>
      <c r="AT59" s="134">
        <f t="shared" si="1"/>
        <v>0</v>
      </c>
      <c r="AU59" s="134">
        <f t="shared" si="2"/>
        <v>0</v>
      </c>
      <c r="AV59" s="132"/>
      <c r="AW59" s="133"/>
      <c r="AX59" s="133"/>
      <c r="AY59" s="133"/>
      <c r="AZ59" s="469"/>
      <c r="BA59" s="469"/>
      <c r="BB59" s="469"/>
      <c r="BC59" s="471">
        <f t="shared" si="7"/>
        <v>0</v>
      </c>
      <c r="BD59" s="469"/>
      <c r="BE59" s="469"/>
      <c r="BF59" s="469"/>
      <c r="BG59" s="469"/>
      <c r="BH59" s="469"/>
      <c r="BI59" s="133"/>
      <c r="BJ59" s="134">
        <f t="shared" si="8"/>
        <v>0</v>
      </c>
      <c r="BK59" s="134">
        <f t="shared" si="9"/>
        <v>0</v>
      </c>
      <c r="BL59" s="132"/>
      <c r="BM59" s="134">
        <f t="shared" si="10"/>
        <v>0</v>
      </c>
    </row>
    <row r="60" spans="2:65" s="135" customFormat="1" ht="11.1" customHeight="1" x14ac:dyDescent="0.15">
      <c r="B60" s="162" t="s">
        <v>224</v>
      </c>
      <c r="C60" s="165" t="s">
        <v>125</v>
      </c>
      <c r="D60" s="759"/>
      <c r="E60" s="138"/>
      <c r="F60" s="138"/>
      <c r="G60" s="138"/>
      <c r="H60" s="138"/>
      <c r="I60" s="139"/>
      <c r="J60" s="139"/>
      <c r="K60" s="140">
        <f t="shared" si="11"/>
        <v>0</v>
      </c>
      <c r="L60" s="141">
        <f>IF(ISERROR((K60/$K$72))*100, ,(K60/$K$72)*100)</f>
        <v>0</v>
      </c>
      <c r="M60" s="138"/>
      <c r="N60" s="138"/>
      <c r="O60" s="138"/>
      <c r="P60" s="138"/>
      <c r="Q60" s="138"/>
      <c r="R60" s="138"/>
      <c r="S60" s="138"/>
      <c r="T60" s="140">
        <f t="shared" si="20"/>
        <v>0</v>
      </c>
      <c r="U60" s="138"/>
      <c r="V60" s="138"/>
      <c r="W60" s="138"/>
      <c r="X60" s="138"/>
      <c r="Y60" s="138"/>
      <c r="Z60" s="138"/>
      <c r="AA60" s="138"/>
      <c r="AB60" s="140">
        <f t="shared" si="21"/>
        <v>0</v>
      </c>
      <c r="AC60" s="140">
        <f t="shared" si="5"/>
        <v>0</v>
      </c>
      <c r="AD60" s="138"/>
      <c r="AE60" s="138"/>
      <c r="AF60" s="138"/>
      <c r="AG60" s="138"/>
      <c r="AH60" s="138"/>
      <c r="AI60" s="138"/>
      <c r="AJ60" s="138"/>
      <c r="AK60" s="140">
        <f t="shared" si="22"/>
        <v>0</v>
      </c>
      <c r="AL60" s="138"/>
      <c r="AM60" s="138"/>
      <c r="AN60" s="138"/>
      <c r="AO60" s="138"/>
      <c r="AP60" s="138"/>
      <c r="AQ60" s="138"/>
      <c r="AR60" s="138"/>
      <c r="AS60" s="140">
        <f t="shared" si="23"/>
        <v>0</v>
      </c>
      <c r="AT60" s="140">
        <f t="shared" si="1"/>
        <v>0</v>
      </c>
      <c r="AU60" s="140">
        <f t="shared" si="2"/>
        <v>0</v>
      </c>
      <c r="AV60" s="141">
        <f>IF(ISERROR((AU60/$AU$72))*100, ,(AU60/$AU$72)*100)</f>
        <v>0</v>
      </c>
      <c r="AW60" s="138"/>
      <c r="AX60" s="138"/>
      <c r="AY60" s="138"/>
      <c r="AZ60" s="470"/>
      <c r="BA60" s="470"/>
      <c r="BB60" s="470"/>
      <c r="BC60" s="472">
        <f t="shared" si="7"/>
        <v>0</v>
      </c>
      <c r="BD60" s="470"/>
      <c r="BE60" s="470"/>
      <c r="BF60" s="470"/>
      <c r="BG60" s="470"/>
      <c r="BH60" s="470"/>
      <c r="BI60" s="138"/>
      <c r="BJ60" s="140">
        <f t="shared" si="8"/>
        <v>0</v>
      </c>
      <c r="BK60" s="140">
        <f t="shared" si="9"/>
        <v>0</v>
      </c>
      <c r="BL60" s="141">
        <f>IF(ISERROR((BK60/$BK$72))*100, ,(BK60/$BK$72)*100)</f>
        <v>0</v>
      </c>
      <c r="BM60" s="140">
        <f t="shared" si="10"/>
        <v>0</v>
      </c>
    </row>
    <row r="61" spans="2:65" s="135" customFormat="1" ht="11.1" customHeight="1" x14ac:dyDescent="0.15">
      <c r="B61" s="162"/>
      <c r="C61" s="165"/>
      <c r="D61" s="758" t="s">
        <v>118</v>
      </c>
      <c r="E61" s="129"/>
      <c r="F61" s="129"/>
      <c r="G61" s="129"/>
      <c r="H61" s="129"/>
      <c r="I61" s="130"/>
      <c r="J61" s="130"/>
      <c r="K61" s="131"/>
      <c r="L61" s="132"/>
      <c r="M61" s="133"/>
      <c r="N61" s="133"/>
      <c r="O61" s="133"/>
      <c r="P61" s="133"/>
      <c r="Q61" s="133"/>
      <c r="R61" s="133"/>
      <c r="S61" s="133"/>
      <c r="T61" s="134">
        <f t="shared" si="20"/>
        <v>0</v>
      </c>
      <c r="U61" s="133"/>
      <c r="V61" s="133"/>
      <c r="W61" s="133"/>
      <c r="X61" s="133"/>
      <c r="Y61" s="133"/>
      <c r="Z61" s="133"/>
      <c r="AA61" s="133"/>
      <c r="AB61" s="134">
        <f t="shared" si="21"/>
        <v>0</v>
      </c>
      <c r="AC61" s="134">
        <f t="shared" si="5"/>
        <v>0</v>
      </c>
      <c r="AD61" s="133"/>
      <c r="AE61" s="133"/>
      <c r="AF61" s="133"/>
      <c r="AG61" s="133"/>
      <c r="AH61" s="133"/>
      <c r="AI61" s="133"/>
      <c r="AJ61" s="133"/>
      <c r="AK61" s="134">
        <f t="shared" si="22"/>
        <v>0</v>
      </c>
      <c r="AL61" s="133"/>
      <c r="AM61" s="133"/>
      <c r="AN61" s="133"/>
      <c r="AO61" s="133"/>
      <c r="AP61" s="133"/>
      <c r="AQ61" s="133"/>
      <c r="AR61" s="133"/>
      <c r="AS61" s="134">
        <f t="shared" si="23"/>
        <v>0</v>
      </c>
      <c r="AT61" s="134">
        <f t="shared" si="1"/>
        <v>0</v>
      </c>
      <c r="AU61" s="134">
        <f t="shared" si="2"/>
        <v>0</v>
      </c>
      <c r="AV61" s="132"/>
      <c r="AW61" s="133"/>
      <c r="AX61" s="133"/>
      <c r="AY61" s="133"/>
      <c r="AZ61" s="469"/>
      <c r="BA61" s="469"/>
      <c r="BB61" s="469"/>
      <c r="BC61" s="471">
        <f t="shared" si="7"/>
        <v>0</v>
      </c>
      <c r="BD61" s="469"/>
      <c r="BE61" s="469"/>
      <c r="BF61" s="469"/>
      <c r="BG61" s="469"/>
      <c r="BH61" s="469"/>
      <c r="BI61" s="133"/>
      <c r="BJ61" s="134">
        <f t="shared" si="8"/>
        <v>0</v>
      </c>
      <c r="BK61" s="134">
        <f t="shared" si="9"/>
        <v>0</v>
      </c>
      <c r="BL61" s="132"/>
      <c r="BM61" s="134">
        <f t="shared" si="10"/>
        <v>0</v>
      </c>
    </row>
    <row r="62" spans="2:65" s="135" customFormat="1" ht="11.1" customHeight="1" x14ac:dyDescent="0.15">
      <c r="B62" s="162"/>
      <c r="C62" s="166"/>
      <c r="D62" s="767"/>
      <c r="E62" s="138"/>
      <c r="F62" s="138"/>
      <c r="G62" s="138"/>
      <c r="H62" s="138"/>
      <c r="I62" s="139"/>
      <c r="J62" s="139"/>
      <c r="K62" s="140">
        <f t="shared" si="11"/>
        <v>0</v>
      </c>
      <c r="L62" s="141">
        <f>IF(ISERROR((K62/$K$72))*100, ,(K62/$K$72)*100)</f>
        <v>0</v>
      </c>
      <c r="M62" s="138"/>
      <c r="N62" s="138"/>
      <c r="O62" s="138"/>
      <c r="P62" s="138"/>
      <c r="Q62" s="138"/>
      <c r="R62" s="138"/>
      <c r="S62" s="138"/>
      <c r="T62" s="140">
        <f t="shared" si="20"/>
        <v>0</v>
      </c>
      <c r="U62" s="138"/>
      <c r="V62" s="138"/>
      <c r="W62" s="138"/>
      <c r="X62" s="138"/>
      <c r="Y62" s="138"/>
      <c r="Z62" s="138"/>
      <c r="AA62" s="138"/>
      <c r="AB62" s="140">
        <f t="shared" si="21"/>
        <v>0</v>
      </c>
      <c r="AC62" s="140">
        <f t="shared" si="5"/>
        <v>0</v>
      </c>
      <c r="AD62" s="138"/>
      <c r="AE62" s="138"/>
      <c r="AF62" s="138"/>
      <c r="AG62" s="138"/>
      <c r="AH62" s="138"/>
      <c r="AI62" s="138"/>
      <c r="AJ62" s="138"/>
      <c r="AK62" s="140">
        <f t="shared" si="22"/>
        <v>0</v>
      </c>
      <c r="AL62" s="138"/>
      <c r="AM62" s="138"/>
      <c r="AN62" s="138"/>
      <c r="AO62" s="138"/>
      <c r="AP62" s="138"/>
      <c r="AQ62" s="138"/>
      <c r="AR62" s="138"/>
      <c r="AS62" s="140">
        <f t="shared" si="23"/>
        <v>0</v>
      </c>
      <c r="AT62" s="140">
        <f t="shared" si="1"/>
        <v>0</v>
      </c>
      <c r="AU62" s="140">
        <f t="shared" si="2"/>
        <v>0</v>
      </c>
      <c r="AV62" s="141">
        <f>IF(ISERROR((AU62/$AU$72))*100, ,(AU62/$AU$72)*100)</f>
        <v>0</v>
      </c>
      <c r="AW62" s="138"/>
      <c r="AX62" s="138"/>
      <c r="AY62" s="138"/>
      <c r="AZ62" s="470"/>
      <c r="BA62" s="470"/>
      <c r="BB62" s="470"/>
      <c r="BC62" s="472">
        <f t="shared" si="7"/>
        <v>0</v>
      </c>
      <c r="BD62" s="470"/>
      <c r="BE62" s="470"/>
      <c r="BF62" s="470"/>
      <c r="BG62" s="470"/>
      <c r="BH62" s="470"/>
      <c r="BI62" s="138"/>
      <c r="BJ62" s="140">
        <f t="shared" si="8"/>
        <v>0</v>
      </c>
      <c r="BK62" s="140">
        <f t="shared" si="9"/>
        <v>0</v>
      </c>
      <c r="BL62" s="141">
        <f>IF(ISERROR((BK62/$BK$72))*100, ,(BK62/$BK$72)*100)</f>
        <v>0</v>
      </c>
      <c r="BM62" s="140">
        <f t="shared" si="10"/>
        <v>0</v>
      </c>
    </row>
    <row r="63" spans="2:65" s="135" customFormat="1" ht="11.1" customHeight="1" x14ac:dyDescent="0.15">
      <c r="B63" s="162"/>
      <c r="C63" s="150"/>
      <c r="D63" s="758" t="s">
        <v>119</v>
      </c>
      <c r="E63" s="129"/>
      <c r="F63" s="129"/>
      <c r="G63" s="129"/>
      <c r="H63" s="129"/>
      <c r="I63" s="130"/>
      <c r="J63" s="130"/>
      <c r="K63" s="131"/>
      <c r="L63" s="132"/>
      <c r="M63" s="133"/>
      <c r="N63" s="133"/>
      <c r="O63" s="133"/>
      <c r="P63" s="133"/>
      <c r="Q63" s="133"/>
      <c r="R63" s="133"/>
      <c r="S63" s="133"/>
      <c r="T63" s="134">
        <f t="shared" si="20"/>
        <v>0</v>
      </c>
      <c r="U63" s="133"/>
      <c r="V63" s="133"/>
      <c r="W63" s="133"/>
      <c r="X63" s="133"/>
      <c r="Y63" s="133"/>
      <c r="Z63" s="133"/>
      <c r="AA63" s="133"/>
      <c r="AB63" s="134">
        <f t="shared" si="21"/>
        <v>0</v>
      </c>
      <c r="AC63" s="134">
        <f t="shared" si="5"/>
        <v>0</v>
      </c>
      <c r="AD63" s="133"/>
      <c r="AE63" s="133"/>
      <c r="AF63" s="133"/>
      <c r="AG63" s="133"/>
      <c r="AH63" s="133"/>
      <c r="AI63" s="133"/>
      <c r="AJ63" s="133"/>
      <c r="AK63" s="134">
        <f t="shared" si="22"/>
        <v>0</v>
      </c>
      <c r="AL63" s="133"/>
      <c r="AM63" s="133"/>
      <c r="AN63" s="133"/>
      <c r="AO63" s="133"/>
      <c r="AP63" s="133"/>
      <c r="AQ63" s="133"/>
      <c r="AR63" s="133"/>
      <c r="AS63" s="134">
        <f t="shared" si="23"/>
        <v>0</v>
      </c>
      <c r="AT63" s="134">
        <f t="shared" si="1"/>
        <v>0</v>
      </c>
      <c r="AU63" s="134">
        <f t="shared" si="2"/>
        <v>0</v>
      </c>
      <c r="AV63" s="132"/>
      <c r="AW63" s="133"/>
      <c r="AX63" s="133"/>
      <c r="AY63" s="133"/>
      <c r="AZ63" s="469"/>
      <c r="BA63" s="469"/>
      <c r="BB63" s="469"/>
      <c r="BC63" s="471">
        <f t="shared" si="7"/>
        <v>0</v>
      </c>
      <c r="BD63" s="469"/>
      <c r="BE63" s="469"/>
      <c r="BF63" s="469"/>
      <c r="BG63" s="469"/>
      <c r="BH63" s="469"/>
      <c r="BI63" s="133"/>
      <c r="BJ63" s="134">
        <f t="shared" si="8"/>
        <v>0</v>
      </c>
      <c r="BK63" s="134">
        <f t="shared" si="9"/>
        <v>0</v>
      </c>
      <c r="BL63" s="132"/>
      <c r="BM63" s="134">
        <f t="shared" si="10"/>
        <v>0</v>
      </c>
    </row>
    <row r="64" spans="2:65" s="135" customFormat="1" ht="11.1" customHeight="1" x14ac:dyDescent="0.15">
      <c r="B64" s="162" t="s">
        <v>225</v>
      </c>
      <c r="C64" s="152" t="s">
        <v>226</v>
      </c>
      <c r="D64" s="759"/>
      <c r="E64" s="138"/>
      <c r="F64" s="138"/>
      <c r="G64" s="138"/>
      <c r="H64" s="138"/>
      <c r="I64" s="139"/>
      <c r="J64" s="139"/>
      <c r="K64" s="140">
        <f t="shared" si="11"/>
        <v>0</v>
      </c>
      <c r="L64" s="141">
        <f>IF(ISERROR((K64/$K$72))*100, ,(K64/$K$72)*100)</f>
        <v>0</v>
      </c>
      <c r="M64" s="138"/>
      <c r="N64" s="138"/>
      <c r="O64" s="138"/>
      <c r="P64" s="138"/>
      <c r="Q64" s="138"/>
      <c r="R64" s="138"/>
      <c r="S64" s="138"/>
      <c r="T64" s="140">
        <f t="shared" si="20"/>
        <v>0</v>
      </c>
      <c r="U64" s="138"/>
      <c r="V64" s="138"/>
      <c r="W64" s="138"/>
      <c r="X64" s="138"/>
      <c r="Y64" s="138"/>
      <c r="Z64" s="138"/>
      <c r="AA64" s="138"/>
      <c r="AB64" s="140">
        <f t="shared" si="21"/>
        <v>0</v>
      </c>
      <c r="AC64" s="140">
        <f t="shared" si="5"/>
        <v>0</v>
      </c>
      <c r="AD64" s="138"/>
      <c r="AE64" s="138"/>
      <c r="AF64" s="138"/>
      <c r="AG64" s="138"/>
      <c r="AH64" s="138"/>
      <c r="AI64" s="138"/>
      <c r="AJ64" s="138"/>
      <c r="AK64" s="140">
        <f t="shared" si="22"/>
        <v>0</v>
      </c>
      <c r="AL64" s="138"/>
      <c r="AM64" s="138"/>
      <c r="AN64" s="138"/>
      <c r="AO64" s="138"/>
      <c r="AP64" s="138"/>
      <c r="AQ64" s="138"/>
      <c r="AR64" s="138"/>
      <c r="AS64" s="140">
        <f t="shared" si="23"/>
        <v>0</v>
      </c>
      <c r="AT64" s="140">
        <f t="shared" si="1"/>
        <v>0</v>
      </c>
      <c r="AU64" s="140">
        <f t="shared" si="2"/>
        <v>0</v>
      </c>
      <c r="AV64" s="141">
        <f>IF(ISERROR((AU64/$AU$72))*100, ,(AU64/$AU$72)*100)</f>
        <v>0</v>
      </c>
      <c r="AW64" s="138"/>
      <c r="AX64" s="138"/>
      <c r="AY64" s="138"/>
      <c r="AZ64" s="470"/>
      <c r="BA64" s="470"/>
      <c r="BB64" s="470"/>
      <c r="BC64" s="472">
        <f t="shared" si="7"/>
        <v>0</v>
      </c>
      <c r="BD64" s="470"/>
      <c r="BE64" s="470"/>
      <c r="BF64" s="470"/>
      <c r="BG64" s="470"/>
      <c r="BH64" s="470"/>
      <c r="BI64" s="138"/>
      <c r="BJ64" s="140">
        <f t="shared" si="8"/>
        <v>0</v>
      </c>
      <c r="BK64" s="140">
        <f t="shared" si="9"/>
        <v>0</v>
      </c>
      <c r="BL64" s="141">
        <f>IF(ISERROR((BK64/$BK$72))*100, ,(BK64/$BK$72)*100)</f>
        <v>0</v>
      </c>
      <c r="BM64" s="140">
        <f t="shared" si="10"/>
        <v>0</v>
      </c>
    </row>
    <row r="65" spans="2:67" s="135" customFormat="1" ht="11.1" customHeight="1" x14ac:dyDescent="0.15">
      <c r="B65" s="162"/>
      <c r="C65" s="152" t="s">
        <v>227</v>
      </c>
      <c r="D65" s="758" t="s">
        <v>120</v>
      </c>
      <c r="E65" s="129"/>
      <c r="F65" s="129"/>
      <c r="G65" s="129"/>
      <c r="H65" s="129"/>
      <c r="I65" s="130"/>
      <c r="J65" s="130"/>
      <c r="K65" s="131"/>
      <c r="L65" s="132"/>
      <c r="M65" s="133"/>
      <c r="N65" s="133"/>
      <c r="O65" s="133"/>
      <c r="P65" s="133"/>
      <c r="Q65" s="133"/>
      <c r="R65" s="133"/>
      <c r="S65" s="133"/>
      <c r="T65" s="134">
        <f t="shared" si="20"/>
        <v>0</v>
      </c>
      <c r="U65" s="133"/>
      <c r="V65" s="133"/>
      <c r="W65" s="133"/>
      <c r="X65" s="133"/>
      <c r="Y65" s="133"/>
      <c r="Z65" s="133"/>
      <c r="AA65" s="133"/>
      <c r="AB65" s="134">
        <f t="shared" si="21"/>
        <v>0</v>
      </c>
      <c r="AC65" s="134">
        <f t="shared" si="5"/>
        <v>0</v>
      </c>
      <c r="AD65" s="133"/>
      <c r="AE65" s="133"/>
      <c r="AF65" s="133"/>
      <c r="AG65" s="133"/>
      <c r="AH65" s="133"/>
      <c r="AI65" s="133"/>
      <c r="AJ65" s="133"/>
      <c r="AK65" s="134">
        <f t="shared" si="22"/>
        <v>0</v>
      </c>
      <c r="AL65" s="133"/>
      <c r="AM65" s="133"/>
      <c r="AN65" s="133"/>
      <c r="AO65" s="133"/>
      <c r="AP65" s="133"/>
      <c r="AQ65" s="133"/>
      <c r="AR65" s="133"/>
      <c r="AS65" s="134">
        <f t="shared" si="23"/>
        <v>0</v>
      </c>
      <c r="AT65" s="134">
        <f t="shared" si="1"/>
        <v>0</v>
      </c>
      <c r="AU65" s="134">
        <f t="shared" si="2"/>
        <v>0</v>
      </c>
      <c r="AV65" s="132"/>
      <c r="AW65" s="133"/>
      <c r="AX65" s="133"/>
      <c r="AY65" s="133"/>
      <c r="AZ65" s="469"/>
      <c r="BA65" s="469"/>
      <c r="BB65" s="469"/>
      <c r="BC65" s="471">
        <f t="shared" si="7"/>
        <v>0</v>
      </c>
      <c r="BD65" s="469"/>
      <c r="BE65" s="469"/>
      <c r="BF65" s="469"/>
      <c r="BG65" s="469"/>
      <c r="BH65" s="469"/>
      <c r="BI65" s="133"/>
      <c r="BJ65" s="134">
        <f t="shared" si="8"/>
        <v>0</v>
      </c>
      <c r="BK65" s="134">
        <f t="shared" si="9"/>
        <v>0</v>
      </c>
      <c r="BL65" s="132"/>
      <c r="BM65" s="134">
        <f t="shared" si="10"/>
        <v>0</v>
      </c>
    </row>
    <row r="66" spans="2:67" s="135" customFormat="1" ht="11.1" customHeight="1" x14ac:dyDescent="0.15">
      <c r="B66" s="162"/>
      <c r="C66" s="152" t="s">
        <v>593</v>
      </c>
      <c r="D66" s="759"/>
      <c r="E66" s="138"/>
      <c r="F66" s="138"/>
      <c r="G66" s="138"/>
      <c r="H66" s="138"/>
      <c r="I66" s="139"/>
      <c r="J66" s="139"/>
      <c r="K66" s="140">
        <f t="shared" si="11"/>
        <v>0</v>
      </c>
      <c r="L66" s="141">
        <f>IF(ISERROR((K66/$K$72))*100, ,(K66/$K$72)*100)</f>
        <v>0</v>
      </c>
      <c r="M66" s="138"/>
      <c r="N66" s="138"/>
      <c r="O66" s="138"/>
      <c r="P66" s="138"/>
      <c r="Q66" s="138"/>
      <c r="R66" s="138"/>
      <c r="S66" s="138"/>
      <c r="T66" s="140">
        <f t="shared" si="20"/>
        <v>0</v>
      </c>
      <c r="U66" s="138"/>
      <c r="V66" s="138"/>
      <c r="W66" s="138"/>
      <c r="X66" s="138"/>
      <c r="Y66" s="138"/>
      <c r="Z66" s="138"/>
      <c r="AA66" s="138"/>
      <c r="AB66" s="140">
        <f t="shared" si="21"/>
        <v>0</v>
      </c>
      <c r="AC66" s="140">
        <f t="shared" si="5"/>
        <v>0</v>
      </c>
      <c r="AD66" s="138"/>
      <c r="AE66" s="138"/>
      <c r="AF66" s="138"/>
      <c r="AG66" s="138"/>
      <c r="AH66" s="138"/>
      <c r="AI66" s="138"/>
      <c r="AJ66" s="138"/>
      <c r="AK66" s="140">
        <f t="shared" si="22"/>
        <v>0</v>
      </c>
      <c r="AL66" s="138"/>
      <c r="AM66" s="138"/>
      <c r="AN66" s="138"/>
      <c r="AO66" s="138"/>
      <c r="AP66" s="138"/>
      <c r="AQ66" s="138"/>
      <c r="AR66" s="138"/>
      <c r="AS66" s="140">
        <f t="shared" si="23"/>
        <v>0</v>
      </c>
      <c r="AT66" s="140">
        <f t="shared" si="1"/>
        <v>0</v>
      </c>
      <c r="AU66" s="140">
        <f t="shared" si="2"/>
        <v>0</v>
      </c>
      <c r="AV66" s="141">
        <f>IF(ISERROR((AU66/$AU$72))*100, ,(AU66/$AU$72)*100)</f>
        <v>0</v>
      </c>
      <c r="AW66" s="138"/>
      <c r="AX66" s="138"/>
      <c r="AY66" s="138"/>
      <c r="AZ66" s="470"/>
      <c r="BA66" s="470"/>
      <c r="BB66" s="470"/>
      <c r="BC66" s="472">
        <f t="shared" si="7"/>
        <v>0</v>
      </c>
      <c r="BD66" s="470"/>
      <c r="BE66" s="470"/>
      <c r="BF66" s="470"/>
      <c r="BG66" s="470"/>
      <c r="BH66" s="470"/>
      <c r="BI66" s="138"/>
      <c r="BJ66" s="140">
        <f t="shared" si="8"/>
        <v>0</v>
      </c>
      <c r="BK66" s="140">
        <f t="shared" si="9"/>
        <v>0</v>
      </c>
      <c r="BL66" s="141">
        <f>IF(ISERROR((BK66/$BK$72))*100, ,(BK66/$BK$72)*100)</f>
        <v>0</v>
      </c>
      <c r="BM66" s="140">
        <f t="shared" si="10"/>
        <v>0</v>
      </c>
    </row>
    <row r="67" spans="2:67" s="135" customFormat="1" ht="11.1" customHeight="1" x14ac:dyDescent="0.15">
      <c r="B67" s="162"/>
      <c r="C67" s="152" t="s">
        <v>228</v>
      </c>
      <c r="D67" s="758" t="s">
        <v>121</v>
      </c>
      <c r="E67" s="129"/>
      <c r="F67" s="129"/>
      <c r="G67" s="129"/>
      <c r="H67" s="129"/>
      <c r="I67" s="130"/>
      <c r="J67" s="130"/>
      <c r="K67" s="131"/>
      <c r="L67" s="132"/>
      <c r="M67" s="133"/>
      <c r="N67" s="133"/>
      <c r="O67" s="133"/>
      <c r="P67" s="133"/>
      <c r="Q67" s="133"/>
      <c r="R67" s="133"/>
      <c r="S67" s="133"/>
      <c r="T67" s="134">
        <f t="shared" si="20"/>
        <v>0</v>
      </c>
      <c r="U67" s="133"/>
      <c r="V67" s="133"/>
      <c r="W67" s="133"/>
      <c r="X67" s="133"/>
      <c r="Y67" s="133"/>
      <c r="Z67" s="133"/>
      <c r="AA67" s="133"/>
      <c r="AB67" s="134">
        <f t="shared" si="21"/>
        <v>0</v>
      </c>
      <c r="AC67" s="134">
        <f t="shared" si="5"/>
        <v>0</v>
      </c>
      <c r="AD67" s="133"/>
      <c r="AE67" s="133"/>
      <c r="AF67" s="133"/>
      <c r="AG67" s="133"/>
      <c r="AH67" s="133"/>
      <c r="AI67" s="133"/>
      <c r="AJ67" s="133"/>
      <c r="AK67" s="134">
        <f t="shared" si="22"/>
        <v>0</v>
      </c>
      <c r="AL67" s="133"/>
      <c r="AM67" s="133"/>
      <c r="AN67" s="133"/>
      <c r="AO67" s="133"/>
      <c r="AP67" s="133"/>
      <c r="AQ67" s="133"/>
      <c r="AR67" s="133"/>
      <c r="AS67" s="134">
        <f t="shared" si="23"/>
        <v>0</v>
      </c>
      <c r="AT67" s="134">
        <f t="shared" si="1"/>
        <v>0</v>
      </c>
      <c r="AU67" s="134">
        <f t="shared" si="2"/>
        <v>0</v>
      </c>
      <c r="AV67" s="132"/>
      <c r="AW67" s="133"/>
      <c r="AX67" s="133"/>
      <c r="AY67" s="133"/>
      <c r="AZ67" s="469"/>
      <c r="BA67" s="469"/>
      <c r="BB67" s="469"/>
      <c r="BC67" s="471">
        <f t="shared" si="7"/>
        <v>0</v>
      </c>
      <c r="BD67" s="469"/>
      <c r="BE67" s="469"/>
      <c r="BF67" s="469"/>
      <c r="BG67" s="469"/>
      <c r="BH67" s="469"/>
      <c r="BI67" s="133"/>
      <c r="BJ67" s="134">
        <f t="shared" si="8"/>
        <v>0</v>
      </c>
      <c r="BK67" s="134">
        <f t="shared" si="9"/>
        <v>0</v>
      </c>
      <c r="BL67" s="132"/>
      <c r="BM67" s="134">
        <f t="shared" si="10"/>
        <v>0</v>
      </c>
    </row>
    <row r="68" spans="2:67" s="135" customFormat="1" ht="11.1" customHeight="1" x14ac:dyDescent="0.15">
      <c r="B68" s="162"/>
      <c r="C68" s="152" t="s">
        <v>229</v>
      </c>
      <c r="D68" s="759"/>
      <c r="E68" s="138"/>
      <c r="F68" s="138"/>
      <c r="G68" s="138"/>
      <c r="H68" s="138"/>
      <c r="I68" s="139"/>
      <c r="J68" s="139"/>
      <c r="K68" s="140">
        <f t="shared" si="11"/>
        <v>0</v>
      </c>
      <c r="L68" s="141">
        <f>IF(ISERROR((K68/$K$72))*100, ,(K68/$K$72)*100)</f>
        <v>0</v>
      </c>
      <c r="M68" s="138"/>
      <c r="N68" s="138"/>
      <c r="O68" s="138"/>
      <c r="P68" s="138"/>
      <c r="Q68" s="138"/>
      <c r="R68" s="138"/>
      <c r="S68" s="138"/>
      <c r="T68" s="140">
        <f t="shared" si="20"/>
        <v>0</v>
      </c>
      <c r="U68" s="138"/>
      <c r="V68" s="138"/>
      <c r="W68" s="138"/>
      <c r="X68" s="138"/>
      <c r="Y68" s="138"/>
      <c r="Z68" s="138"/>
      <c r="AA68" s="138"/>
      <c r="AB68" s="140">
        <f t="shared" si="21"/>
        <v>0</v>
      </c>
      <c r="AC68" s="140">
        <f t="shared" si="5"/>
        <v>0</v>
      </c>
      <c r="AD68" s="138"/>
      <c r="AE68" s="138"/>
      <c r="AF68" s="138"/>
      <c r="AG68" s="138"/>
      <c r="AH68" s="138"/>
      <c r="AI68" s="138"/>
      <c r="AJ68" s="138"/>
      <c r="AK68" s="140">
        <f t="shared" si="22"/>
        <v>0</v>
      </c>
      <c r="AL68" s="138"/>
      <c r="AM68" s="138"/>
      <c r="AN68" s="138"/>
      <c r="AO68" s="138"/>
      <c r="AP68" s="138"/>
      <c r="AQ68" s="138"/>
      <c r="AR68" s="138"/>
      <c r="AS68" s="140">
        <f t="shared" si="23"/>
        <v>0</v>
      </c>
      <c r="AT68" s="140">
        <f t="shared" si="1"/>
        <v>0</v>
      </c>
      <c r="AU68" s="140">
        <f t="shared" si="2"/>
        <v>0</v>
      </c>
      <c r="AV68" s="141">
        <f>IF(ISERROR((AU68/$AU$72))*100, ,(AU68/$AU$72)*100)</f>
        <v>0</v>
      </c>
      <c r="AW68" s="138"/>
      <c r="AX68" s="138"/>
      <c r="AY68" s="138"/>
      <c r="AZ68" s="470"/>
      <c r="BA68" s="470"/>
      <c r="BB68" s="470"/>
      <c r="BC68" s="472">
        <f t="shared" si="7"/>
        <v>0</v>
      </c>
      <c r="BD68" s="470"/>
      <c r="BE68" s="470"/>
      <c r="BF68" s="470"/>
      <c r="BG68" s="470"/>
      <c r="BH68" s="470"/>
      <c r="BI68" s="138"/>
      <c r="BJ68" s="140">
        <f t="shared" si="8"/>
        <v>0</v>
      </c>
      <c r="BK68" s="140">
        <f t="shared" si="9"/>
        <v>0</v>
      </c>
      <c r="BL68" s="141">
        <f>IF(ISERROR((BK68/$BK$72))*100, ,(BK68/$BK$72)*100)</f>
        <v>0</v>
      </c>
      <c r="BM68" s="140">
        <f t="shared" si="10"/>
        <v>0</v>
      </c>
    </row>
    <row r="69" spans="2:67" s="135" customFormat="1" ht="11.1" customHeight="1" x14ac:dyDescent="0.15">
      <c r="B69" s="162"/>
      <c r="C69" s="152" t="s">
        <v>227</v>
      </c>
      <c r="D69" s="758" t="s">
        <v>118</v>
      </c>
      <c r="E69" s="129"/>
      <c r="F69" s="129"/>
      <c r="G69" s="129"/>
      <c r="H69" s="129"/>
      <c r="I69" s="130"/>
      <c r="J69" s="130"/>
      <c r="K69" s="131"/>
      <c r="L69" s="132"/>
      <c r="M69" s="133"/>
      <c r="N69" s="133"/>
      <c r="O69" s="133"/>
      <c r="P69" s="133"/>
      <c r="Q69" s="133"/>
      <c r="R69" s="133"/>
      <c r="S69" s="133"/>
      <c r="T69" s="134">
        <f t="shared" si="20"/>
        <v>0</v>
      </c>
      <c r="U69" s="133"/>
      <c r="V69" s="133"/>
      <c r="W69" s="133"/>
      <c r="X69" s="133"/>
      <c r="Y69" s="133"/>
      <c r="Z69" s="133"/>
      <c r="AA69" s="133"/>
      <c r="AB69" s="134">
        <f t="shared" si="21"/>
        <v>0</v>
      </c>
      <c r="AC69" s="134">
        <f t="shared" si="5"/>
        <v>0</v>
      </c>
      <c r="AD69" s="133"/>
      <c r="AE69" s="133"/>
      <c r="AF69" s="133"/>
      <c r="AG69" s="133"/>
      <c r="AH69" s="133"/>
      <c r="AI69" s="133"/>
      <c r="AJ69" s="133"/>
      <c r="AK69" s="134">
        <f t="shared" si="22"/>
        <v>0</v>
      </c>
      <c r="AL69" s="133"/>
      <c r="AM69" s="133"/>
      <c r="AN69" s="133"/>
      <c r="AO69" s="133"/>
      <c r="AP69" s="133"/>
      <c r="AQ69" s="133"/>
      <c r="AR69" s="133"/>
      <c r="AS69" s="134">
        <f t="shared" si="23"/>
        <v>0</v>
      </c>
      <c r="AT69" s="134">
        <f t="shared" si="1"/>
        <v>0</v>
      </c>
      <c r="AU69" s="134">
        <f t="shared" si="2"/>
        <v>0</v>
      </c>
      <c r="AV69" s="132"/>
      <c r="AW69" s="133"/>
      <c r="AX69" s="133"/>
      <c r="AY69" s="133"/>
      <c r="AZ69" s="469"/>
      <c r="BA69" s="469"/>
      <c r="BB69" s="469"/>
      <c r="BC69" s="471">
        <f t="shared" si="7"/>
        <v>0</v>
      </c>
      <c r="BD69" s="469"/>
      <c r="BE69" s="469"/>
      <c r="BF69" s="469"/>
      <c r="BG69" s="469"/>
      <c r="BH69" s="469"/>
      <c r="BI69" s="133"/>
      <c r="BJ69" s="134">
        <f t="shared" si="8"/>
        <v>0</v>
      </c>
      <c r="BK69" s="134">
        <f t="shared" si="9"/>
        <v>0</v>
      </c>
      <c r="BL69" s="132"/>
      <c r="BM69" s="134">
        <f t="shared" si="10"/>
        <v>0</v>
      </c>
    </row>
    <row r="70" spans="2:67" s="135" customFormat="1" ht="11.1" customHeight="1" x14ac:dyDescent="0.15">
      <c r="B70" s="167"/>
      <c r="C70" s="156"/>
      <c r="D70" s="767"/>
      <c r="E70" s="138"/>
      <c r="F70" s="138"/>
      <c r="G70" s="138"/>
      <c r="H70" s="138"/>
      <c r="I70" s="139"/>
      <c r="J70" s="139"/>
      <c r="K70" s="140">
        <f t="shared" si="11"/>
        <v>0</v>
      </c>
      <c r="L70" s="141">
        <f>IF(ISERROR((K70/$K$72))*100, ,(K70/$K$72)*100)</f>
        <v>0</v>
      </c>
      <c r="M70" s="138"/>
      <c r="N70" s="138"/>
      <c r="O70" s="138"/>
      <c r="P70" s="138"/>
      <c r="Q70" s="138"/>
      <c r="R70" s="138"/>
      <c r="S70" s="138"/>
      <c r="T70" s="140">
        <f t="shared" si="20"/>
        <v>0</v>
      </c>
      <c r="U70" s="138"/>
      <c r="V70" s="138"/>
      <c r="W70" s="138"/>
      <c r="X70" s="138"/>
      <c r="Y70" s="138"/>
      <c r="Z70" s="138"/>
      <c r="AA70" s="138"/>
      <c r="AB70" s="140">
        <f t="shared" si="21"/>
        <v>0</v>
      </c>
      <c r="AC70" s="140">
        <f t="shared" si="5"/>
        <v>0</v>
      </c>
      <c r="AD70" s="138"/>
      <c r="AE70" s="138"/>
      <c r="AF70" s="138"/>
      <c r="AG70" s="138"/>
      <c r="AH70" s="138"/>
      <c r="AI70" s="138"/>
      <c r="AJ70" s="138"/>
      <c r="AK70" s="140">
        <f t="shared" si="22"/>
        <v>0</v>
      </c>
      <c r="AL70" s="138"/>
      <c r="AM70" s="138"/>
      <c r="AN70" s="138"/>
      <c r="AO70" s="138"/>
      <c r="AP70" s="138"/>
      <c r="AQ70" s="138"/>
      <c r="AR70" s="138"/>
      <c r="AS70" s="140">
        <f t="shared" si="23"/>
        <v>0</v>
      </c>
      <c r="AT70" s="140">
        <f t="shared" si="1"/>
        <v>0</v>
      </c>
      <c r="AU70" s="140">
        <f t="shared" si="2"/>
        <v>0</v>
      </c>
      <c r="AV70" s="141">
        <f>IF(ISERROR((AU70/$AU$72))*100, ,(AU70/$AU$72)*100)</f>
        <v>0</v>
      </c>
      <c r="AW70" s="138"/>
      <c r="AX70" s="138"/>
      <c r="AY70" s="138"/>
      <c r="AZ70" s="470"/>
      <c r="BA70" s="470"/>
      <c r="BB70" s="470"/>
      <c r="BC70" s="472">
        <f t="shared" si="7"/>
        <v>0</v>
      </c>
      <c r="BD70" s="470"/>
      <c r="BE70" s="470"/>
      <c r="BF70" s="470"/>
      <c r="BG70" s="470"/>
      <c r="BH70" s="470"/>
      <c r="BI70" s="138"/>
      <c r="BJ70" s="140">
        <f t="shared" si="8"/>
        <v>0</v>
      </c>
      <c r="BK70" s="140">
        <f t="shared" si="9"/>
        <v>0</v>
      </c>
      <c r="BL70" s="141">
        <f>IF(ISERROR((BK70/$BK$72))*100, ,(BK70/$BK$72)*100)</f>
        <v>0</v>
      </c>
      <c r="BM70" s="140">
        <f t="shared" si="10"/>
        <v>0</v>
      </c>
    </row>
    <row r="71" spans="2:67" s="135" customFormat="1" ht="11.1" customHeight="1" x14ac:dyDescent="0.15">
      <c r="B71" s="143"/>
      <c r="C71" s="144"/>
      <c r="D71" s="168"/>
      <c r="E71" s="131"/>
      <c r="F71" s="131"/>
      <c r="G71" s="131"/>
      <c r="H71" s="131"/>
      <c r="I71" s="169"/>
      <c r="J71" s="169"/>
      <c r="K71" s="131"/>
      <c r="L71" s="132"/>
      <c r="M71" s="134">
        <f>SUM(M25,M21,M23,M27,M29,M31,M33,M35,M37,M39,M41,M43,M45,M47,M49,M51,M53,M55,M57,M59,M61,M63,M65,M67,M69)</f>
        <v>0</v>
      </c>
      <c r="N71" s="134">
        <f t="shared" ref="N71:AU71" si="24">SUM(N25,N21,N23,N27,N29,N31,N33,N35,N37,N39,N41,N43,N45,N47,N49,N51,N53,N55,N57,N59,N61,N63,N65,N67,N69)</f>
        <v>0</v>
      </c>
      <c r="O71" s="134">
        <f t="shared" si="24"/>
        <v>0</v>
      </c>
      <c r="P71" s="134">
        <f t="shared" si="24"/>
        <v>0</v>
      </c>
      <c r="Q71" s="134">
        <f t="shared" si="24"/>
        <v>0</v>
      </c>
      <c r="R71" s="134">
        <f t="shared" si="24"/>
        <v>0</v>
      </c>
      <c r="S71" s="134">
        <f t="shared" si="24"/>
        <v>0</v>
      </c>
      <c r="T71" s="134">
        <f t="shared" si="24"/>
        <v>0</v>
      </c>
      <c r="U71" s="134">
        <f>SUM(U25,U21,U23,U27,U29,U31,U33,U35,U37,U39,U41,U43,U45,U47,U49,U51,U53,U55,U57,U59,U61,U63,U65,U67,U69)</f>
        <v>0</v>
      </c>
      <c r="V71" s="134">
        <f t="shared" si="24"/>
        <v>0</v>
      </c>
      <c r="W71" s="134">
        <f t="shared" si="24"/>
        <v>0</v>
      </c>
      <c r="X71" s="134">
        <f t="shared" si="24"/>
        <v>0</v>
      </c>
      <c r="Y71" s="134">
        <f t="shared" si="24"/>
        <v>0</v>
      </c>
      <c r="Z71" s="134">
        <f t="shared" si="24"/>
        <v>0</v>
      </c>
      <c r="AA71" s="134">
        <f t="shared" si="24"/>
        <v>0</v>
      </c>
      <c r="AB71" s="134">
        <f t="shared" si="24"/>
        <v>0</v>
      </c>
      <c r="AC71" s="134">
        <f t="shared" si="24"/>
        <v>0</v>
      </c>
      <c r="AD71" s="134">
        <f t="shared" si="24"/>
        <v>0</v>
      </c>
      <c r="AE71" s="134">
        <f t="shared" si="24"/>
        <v>0</v>
      </c>
      <c r="AF71" s="134">
        <f t="shared" si="24"/>
        <v>0</v>
      </c>
      <c r="AG71" s="134">
        <f t="shared" si="24"/>
        <v>0</v>
      </c>
      <c r="AH71" s="134">
        <f t="shared" si="24"/>
        <v>0</v>
      </c>
      <c r="AI71" s="134">
        <f t="shared" si="24"/>
        <v>0</v>
      </c>
      <c r="AJ71" s="134">
        <f t="shared" si="24"/>
        <v>0</v>
      </c>
      <c r="AK71" s="134">
        <f t="shared" si="24"/>
        <v>0</v>
      </c>
      <c r="AL71" s="134">
        <f t="shared" si="24"/>
        <v>0</v>
      </c>
      <c r="AM71" s="134">
        <f t="shared" si="24"/>
        <v>0</v>
      </c>
      <c r="AN71" s="134">
        <f t="shared" si="24"/>
        <v>0</v>
      </c>
      <c r="AO71" s="134">
        <f t="shared" si="24"/>
        <v>0</v>
      </c>
      <c r="AP71" s="134">
        <f t="shared" si="24"/>
        <v>0</v>
      </c>
      <c r="AQ71" s="134">
        <f t="shared" si="24"/>
        <v>0</v>
      </c>
      <c r="AR71" s="134">
        <f t="shared" si="24"/>
        <v>0</v>
      </c>
      <c r="AS71" s="134">
        <f t="shared" si="24"/>
        <v>0</v>
      </c>
      <c r="AT71" s="134">
        <f t="shared" si="24"/>
        <v>0</v>
      </c>
      <c r="AU71" s="134">
        <f t="shared" si="24"/>
        <v>0</v>
      </c>
      <c r="AV71" s="132"/>
      <c r="AW71" s="134">
        <f>SUM(AW21,AW23,AW25,AW27,AW29,AW31,AW33,AW35,AW37,AW39,AW41,AW43,AW45,AW47,AW49,AW51,AW53,AW55,AW57,AW59,AW61,AW63,AW65,AW67,AW69)</f>
        <v>0</v>
      </c>
      <c r="AX71" s="134">
        <f t="shared" ref="AX71:BK71" si="25">SUM(AX21,AX23,AX25,AX27,AX29,AX31,AX33,AX35,AX37,AX39,AX41,AX43,AX45,AX47,AX49,AX51,AX53,AX55,AX57,AX59,AX61,AX63,AX65,AX67,AX69)</f>
        <v>0</v>
      </c>
      <c r="AY71" s="134">
        <f t="shared" si="25"/>
        <v>0</v>
      </c>
      <c r="AZ71" s="471">
        <f t="shared" si="25"/>
        <v>0</v>
      </c>
      <c r="BA71" s="471">
        <f t="shared" si="25"/>
        <v>0</v>
      </c>
      <c r="BB71" s="471">
        <f t="shared" si="25"/>
        <v>0</v>
      </c>
      <c r="BC71" s="471">
        <f t="shared" si="25"/>
        <v>0</v>
      </c>
      <c r="BD71" s="471">
        <f t="shared" si="25"/>
        <v>0</v>
      </c>
      <c r="BE71" s="471">
        <f t="shared" si="25"/>
        <v>0</v>
      </c>
      <c r="BF71" s="471">
        <f t="shared" si="25"/>
        <v>0</v>
      </c>
      <c r="BG71" s="471">
        <f t="shared" si="25"/>
        <v>0</v>
      </c>
      <c r="BH71" s="471">
        <f t="shared" si="25"/>
        <v>0</v>
      </c>
      <c r="BI71" s="134">
        <f t="shared" si="25"/>
        <v>0</v>
      </c>
      <c r="BJ71" s="134">
        <f t="shared" si="25"/>
        <v>0</v>
      </c>
      <c r="BK71" s="134">
        <f t="shared" si="25"/>
        <v>0</v>
      </c>
      <c r="BL71" s="132"/>
      <c r="BM71" s="134">
        <f t="shared" ref="BM71" si="26">SUM(BM21,BM23,BM25,BM27,BM29,BM31,BM33,BM35,BM37,BM39,BM41,BM43,BM45,BM47,BM49,BM51,BM53,BM55,BM57,BM59,BM61,BM63,BM65,BM67,BM69)</f>
        <v>0</v>
      </c>
    </row>
    <row r="72" spans="2:67" s="135" customFormat="1" ht="11.1" customHeight="1" x14ac:dyDescent="0.15">
      <c r="B72" s="136" t="s">
        <v>126</v>
      </c>
      <c r="C72" s="151"/>
      <c r="D72" s="137"/>
      <c r="E72" s="140">
        <f>SUM(E22,E24,E26,E28,E30,E32,E34,E36,E38,E40,E42,E44,E46,E48,E50,E52,E54,E56,E58,E60,E62,E64,E66,E68,E70)</f>
        <v>0</v>
      </c>
      <c r="F72" s="140">
        <f t="shared" ref="F72:K72" si="27">SUM(F22,F24,F26,F28,F30,F32,F34,F36,F38,F40,F42,F44,F46,F48,F50,F52,F54,F56,F58,F60,F62,F64,F66,F68,F70)</f>
        <v>0</v>
      </c>
      <c r="G72" s="140">
        <f t="shared" si="27"/>
        <v>0</v>
      </c>
      <c r="H72" s="140">
        <f t="shared" si="27"/>
        <v>0</v>
      </c>
      <c r="I72" s="140">
        <f t="shared" si="27"/>
        <v>0</v>
      </c>
      <c r="J72" s="140">
        <f t="shared" si="27"/>
        <v>0</v>
      </c>
      <c r="K72" s="140">
        <f t="shared" si="27"/>
        <v>0</v>
      </c>
      <c r="L72" s="141">
        <f>IF(ISERROR((K72/$K$72))*100, ,(K72/$K$72)*100)</f>
        <v>0</v>
      </c>
      <c r="M72" s="140">
        <f>SUM(M22,M24,M26,M28,M30,M32,M34,M36,M38,M40,M42,M44,M46,M48,M50,M52,M54,M56,M58,M60,M62,M64,M66,M68,M70)</f>
        <v>0</v>
      </c>
      <c r="N72" s="140">
        <f t="shared" ref="N72:AT72" si="28">SUM(N22,N24,N26,N28,N30,N32,N34,N36,N38,N40,N42,N44,N46,N48,N50,N52,N54,N56,N58,N60,N62,N64,N66,N68,N70)</f>
        <v>0</v>
      </c>
      <c r="O72" s="140">
        <f t="shared" si="28"/>
        <v>0</v>
      </c>
      <c r="P72" s="140">
        <f t="shared" si="28"/>
        <v>0</v>
      </c>
      <c r="Q72" s="140">
        <f t="shared" si="28"/>
        <v>0</v>
      </c>
      <c r="R72" s="140">
        <f t="shared" si="28"/>
        <v>0</v>
      </c>
      <c r="S72" s="140">
        <f t="shared" si="28"/>
        <v>0</v>
      </c>
      <c r="T72" s="140">
        <f t="shared" si="28"/>
        <v>0</v>
      </c>
      <c r="U72" s="140">
        <f t="shared" si="28"/>
        <v>0</v>
      </c>
      <c r="V72" s="140">
        <f t="shared" si="28"/>
        <v>0</v>
      </c>
      <c r="W72" s="140">
        <f t="shared" si="28"/>
        <v>0</v>
      </c>
      <c r="X72" s="140">
        <f t="shared" si="28"/>
        <v>0</v>
      </c>
      <c r="Y72" s="140">
        <f t="shared" si="28"/>
        <v>0</v>
      </c>
      <c r="Z72" s="140">
        <f t="shared" si="28"/>
        <v>0</v>
      </c>
      <c r="AA72" s="140">
        <f t="shared" si="28"/>
        <v>0</v>
      </c>
      <c r="AB72" s="140">
        <f t="shared" si="28"/>
        <v>0</v>
      </c>
      <c r="AC72" s="140">
        <f t="shared" si="28"/>
        <v>0</v>
      </c>
      <c r="AD72" s="140">
        <f t="shared" si="28"/>
        <v>0</v>
      </c>
      <c r="AE72" s="140">
        <f t="shared" si="28"/>
        <v>0</v>
      </c>
      <c r="AF72" s="140">
        <f t="shared" si="28"/>
        <v>0</v>
      </c>
      <c r="AG72" s="140">
        <f t="shared" si="28"/>
        <v>0</v>
      </c>
      <c r="AH72" s="140">
        <f t="shared" si="28"/>
        <v>0</v>
      </c>
      <c r="AI72" s="140">
        <f t="shared" si="28"/>
        <v>0</v>
      </c>
      <c r="AJ72" s="140">
        <f t="shared" si="28"/>
        <v>0</v>
      </c>
      <c r="AK72" s="140">
        <f t="shared" si="28"/>
        <v>0</v>
      </c>
      <c r="AL72" s="140">
        <f t="shared" si="28"/>
        <v>0</v>
      </c>
      <c r="AM72" s="140">
        <f t="shared" si="28"/>
        <v>0</v>
      </c>
      <c r="AN72" s="140">
        <f t="shared" si="28"/>
        <v>0</v>
      </c>
      <c r="AO72" s="140">
        <f t="shared" si="28"/>
        <v>0</v>
      </c>
      <c r="AP72" s="140">
        <f t="shared" si="28"/>
        <v>0</v>
      </c>
      <c r="AQ72" s="140">
        <f t="shared" si="28"/>
        <v>0</v>
      </c>
      <c r="AR72" s="140">
        <f t="shared" si="28"/>
        <v>0</v>
      </c>
      <c r="AS72" s="140">
        <f t="shared" si="28"/>
        <v>0</v>
      </c>
      <c r="AT72" s="140">
        <f t="shared" si="28"/>
        <v>0</v>
      </c>
      <c r="AU72" s="140">
        <f>SUM(AU22,AU24,AU26,AU28,AU30,AU32,AU34,AU36,AU38,AU40,AU42,AU44,AU46,AU48,AU50,AU52,AU54,AU56,AU58,AU60,AU62,AU64,AU66,AU68,AU70)</f>
        <v>0</v>
      </c>
      <c r="AV72" s="141">
        <f>IF(ISERROR((AU72/$AU$72))*100, ,(AU72/$AU$72)*100)</f>
        <v>0</v>
      </c>
      <c r="AW72" s="140">
        <f>SUM(AW22,AW24,AW26,AW28,AW30,AW32,AW34,AW36,AW38,AW40,AW42,AW44,AW46,AW48,AW50,AW52,AW54,AW56,AW58,AW60,AW62,AW64,AW66,AW68,AW70)</f>
        <v>0</v>
      </c>
      <c r="AX72" s="140">
        <f t="shared" ref="AX72:BK72" si="29">SUM(AX22,AX24,AX26,AX28,AX30,AX32,AX34,AX36,AX38,AX40,AX42,AX44,AX46,AX48,AX50,AX52,AX54,AX56,AX58,AX60,AX62,AX64,AX66,AX68,AX70)</f>
        <v>0</v>
      </c>
      <c r="AY72" s="140">
        <f t="shared" si="29"/>
        <v>0</v>
      </c>
      <c r="AZ72" s="472">
        <f t="shared" si="29"/>
        <v>0</v>
      </c>
      <c r="BA72" s="472">
        <f t="shared" si="29"/>
        <v>0</v>
      </c>
      <c r="BB72" s="472">
        <f t="shared" si="29"/>
        <v>0</v>
      </c>
      <c r="BC72" s="472">
        <f t="shared" si="29"/>
        <v>0</v>
      </c>
      <c r="BD72" s="472">
        <f t="shared" si="29"/>
        <v>0</v>
      </c>
      <c r="BE72" s="472">
        <f t="shared" si="29"/>
        <v>0</v>
      </c>
      <c r="BF72" s="472">
        <f t="shared" si="29"/>
        <v>0</v>
      </c>
      <c r="BG72" s="472">
        <f t="shared" si="29"/>
        <v>0</v>
      </c>
      <c r="BH72" s="472">
        <f t="shared" si="29"/>
        <v>0</v>
      </c>
      <c r="BI72" s="140">
        <f t="shared" si="29"/>
        <v>0</v>
      </c>
      <c r="BJ72" s="140">
        <f t="shared" si="29"/>
        <v>0</v>
      </c>
      <c r="BK72" s="140">
        <f t="shared" si="29"/>
        <v>0</v>
      </c>
      <c r="BL72" s="141">
        <f>IF(ISERROR((BK72/$BK$72))*100, ,(BK72/$BK$72)*100)</f>
        <v>0</v>
      </c>
      <c r="BM72" s="140">
        <f t="shared" ref="BM72" si="30">SUM(BM22,BM24,BM26,BM28,BM30,BM32,BM34,BM36,BM38,BM40,BM42,BM44,BM46,BM48,BM50,BM52,BM54,BM56,BM58,BM60,BM62,BM64,BM66,BM68,BM70)</f>
        <v>0</v>
      </c>
      <c r="BO72" s="159"/>
    </row>
    <row r="73" spans="2:67" s="135" customFormat="1" ht="15" customHeight="1" x14ac:dyDescent="0.15">
      <c r="B73" s="170" t="s">
        <v>127</v>
      </c>
      <c r="C73" s="151"/>
      <c r="D73" s="137"/>
      <c r="E73" s="171">
        <f t="shared" ref="E73:K73" si="31">IF(ISERROR((E72/$K72)), ,(E72/$K72)*100)</f>
        <v>0</v>
      </c>
      <c r="F73" s="171">
        <f t="shared" si="31"/>
        <v>0</v>
      </c>
      <c r="G73" s="171">
        <f t="shared" si="31"/>
        <v>0</v>
      </c>
      <c r="H73" s="171">
        <f t="shared" si="31"/>
        <v>0</v>
      </c>
      <c r="I73" s="171">
        <f t="shared" si="31"/>
        <v>0</v>
      </c>
      <c r="J73" s="171">
        <f t="shared" si="31"/>
        <v>0</v>
      </c>
      <c r="K73" s="172">
        <f t="shared" si="31"/>
        <v>0</v>
      </c>
      <c r="L73" s="414"/>
      <c r="M73" s="415"/>
      <c r="N73" s="415"/>
      <c r="O73" s="415"/>
      <c r="P73" s="415"/>
      <c r="Q73" s="415"/>
      <c r="R73" s="415"/>
      <c r="S73" s="415"/>
      <c r="T73" s="171">
        <f>IF(ISERROR((T72/$AU72)), ,(T72/$AU72)*100)</f>
        <v>0</v>
      </c>
      <c r="U73" s="415"/>
      <c r="V73" s="415"/>
      <c r="W73" s="415"/>
      <c r="X73" s="415"/>
      <c r="Y73" s="415"/>
      <c r="Z73" s="415"/>
      <c r="AA73" s="415"/>
      <c r="AB73" s="173">
        <f>IF(ISERROR((AB72/$AU72)), ,(AB72/$AU72)*100)</f>
        <v>0</v>
      </c>
      <c r="AC73" s="171">
        <f>IF(ISERROR((AC72/$AU72)), ,(AC72/$AU72)*100)</f>
        <v>0</v>
      </c>
      <c r="AD73" s="415"/>
      <c r="AE73" s="415"/>
      <c r="AF73" s="415"/>
      <c r="AG73" s="415"/>
      <c r="AH73" s="415"/>
      <c r="AI73" s="415"/>
      <c r="AJ73" s="415"/>
      <c r="AK73" s="171">
        <f>IF(ISERROR((AK72/$AU72)), ,(AK72/$AU72)*100)</f>
        <v>0</v>
      </c>
      <c r="AL73" s="415"/>
      <c r="AM73" s="415"/>
      <c r="AN73" s="415"/>
      <c r="AO73" s="415"/>
      <c r="AP73" s="415"/>
      <c r="AQ73" s="415"/>
      <c r="AR73" s="415"/>
      <c r="AS73" s="171">
        <f>IF(ISERROR((AS72/$AU72)), ,(AS72/$AU72)*100)</f>
        <v>0</v>
      </c>
      <c r="AT73" s="171">
        <f>IF(ISERROR((AT72/$AU72)), ,(AT72/$AU72)*100)</f>
        <v>0</v>
      </c>
      <c r="AU73" s="174"/>
      <c r="AV73" s="414"/>
      <c r="AW73" s="415"/>
      <c r="AX73" s="415"/>
      <c r="AY73" s="415"/>
      <c r="AZ73" s="473"/>
      <c r="BA73" s="473"/>
      <c r="BB73" s="473"/>
      <c r="BC73" s="478">
        <f>IF(ISERROR((BC72/$AU72)), ,(BC72/$AU72)*100)</f>
        <v>0</v>
      </c>
      <c r="BD73" s="473"/>
      <c r="BE73" s="473"/>
      <c r="BF73" s="473"/>
      <c r="BG73" s="473"/>
      <c r="BH73" s="473"/>
      <c r="BI73" s="415"/>
      <c r="BJ73" s="171">
        <f>IF(ISERROR((BJ72/$BK72)), ,(BJ72/$BK72)*100)</f>
        <v>0</v>
      </c>
      <c r="BK73" s="174">
        <f>IF(ISERROR((BK72/$BK72)), ,(BK72/$BK72)*100)</f>
        <v>0</v>
      </c>
      <c r="BL73" s="416"/>
      <c r="BM73" s="417"/>
    </row>
    <row r="74" spans="2:67" ht="2.1" customHeight="1" x14ac:dyDescent="0.15">
      <c r="B74" s="768"/>
      <c r="C74" s="768"/>
      <c r="D74" s="175"/>
      <c r="E74" s="176"/>
      <c r="F74" s="176"/>
      <c r="G74" s="176"/>
      <c r="H74" s="176"/>
      <c r="I74" s="176"/>
      <c r="J74" s="177"/>
      <c r="K74" s="176"/>
      <c r="L74" s="176"/>
      <c r="M74" s="176"/>
      <c r="N74" s="176"/>
      <c r="O74" s="176"/>
      <c r="P74" s="176"/>
      <c r="Q74" s="176"/>
      <c r="R74" s="176"/>
      <c r="S74" s="176"/>
      <c r="T74" s="176"/>
      <c r="U74" s="176"/>
      <c r="V74" s="176"/>
      <c r="W74" s="176"/>
      <c r="X74" s="176"/>
      <c r="Y74" s="176"/>
      <c r="Z74" s="176"/>
      <c r="AA74" s="176"/>
      <c r="AB74" s="176"/>
      <c r="AC74" s="176"/>
      <c r="AD74" s="176"/>
      <c r="AE74" s="176"/>
      <c r="AF74" s="176"/>
      <c r="BK74" s="142"/>
    </row>
    <row r="75" spans="2:67" x14ac:dyDescent="0.15">
      <c r="B75" s="541" t="s">
        <v>486</v>
      </c>
    </row>
    <row r="76" spans="2:67" s="353" customFormat="1" ht="14.25" customHeight="1" x14ac:dyDescent="0.15">
      <c r="B76" s="541" t="s">
        <v>594</v>
      </c>
      <c r="E76" s="392"/>
      <c r="F76" s="392"/>
      <c r="G76" s="485"/>
      <c r="H76" s="485"/>
      <c r="I76" s="485"/>
      <c r="J76" s="485"/>
      <c r="K76" s="485"/>
      <c r="L76" s="485"/>
      <c r="M76" s="485"/>
      <c r="N76" s="485"/>
      <c r="O76" s="485"/>
      <c r="P76" s="485"/>
      <c r="Q76" s="485"/>
      <c r="R76" s="485"/>
      <c r="S76" s="485"/>
      <c r="T76" s="485"/>
      <c r="U76" s="485"/>
      <c r="V76" s="485"/>
      <c r="W76" s="485"/>
      <c r="X76" s="485"/>
      <c r="Y76" s="485"/>
      <c r="Z76" s="485"/>
      <c r="AA76" s="485"/>
      <c r="AB76" s="485"/>
      <c r="AC76" s="485"/>
      <c r="AD76" s="485"/>
      <c r="AE76" s="485"/>
      <c r="AF76" s="485"/>
      <c r="AG76" s="485"/>
      <c r="AH76" s="485"/>
      <c r="AI76" s="485"/>
      <c r="AJ76" s="485"/>
      <c r="AK76" s="485"/>
      <c r="AL76" s="485"/>
      <c r="AM76" s="485"/>
      <c r="AN76" s="485"/>
      <c r="AO76" s="485"/>
      <c r="AP76" s="485"/>
      <c r="AQ76" s="485"/>
      <c r="AR76" s="485"/>
      <c r="AS76" s="485"/>
      <c r="AT76" s="485"/>
      <c r="AU76" s="485"/>
      <c r="AV76" s="485"/>
      <c r="AW76" s="485"/>
      <c r="AX76" s="485"/>
      <c r="AY76" s="485"/>
      <c r="AZ76" s="485"/>
      <c r="BA76" s="485"/>
      <c r="BB76" s="485"/>
      <c r="BC76" s="485"/>
      <c r="BD76" s="485"/>
      <c r="BE76" s="485"/>
      <c r="BF76" s="485"/>
      <c r="BG76" s="485"/>
      <c r="BH76" s="485"/>
      <c r="BI76" s="485"/>
      <c r="BJ76" s="485"/>
      <c r="BK76" s="485"/>
      <c r="BL76" s="485"/>
      <c r="BM76" s="485"/>
    </row>
    <row r="77" spans="2:67" ht="14.25" customHeight="1" x14ac:dyDescent="0.15">
      <c r="B77" s="541" t="s">
        <v>595</v>
      </c>
      <c r="E77" s="392"/>
      <c r="F77" s="392"/>
    </row>
    <row r="78" spans="2:67" s="135" customFormat="1" ht="14.25" customHeight="1" x14ac:dyDescent="0.15">
      <c r="B78" s="541" t="s">
        <v>596</v>
      </c>
      <c r="C78" s="392"/>
      <c r="D78" s="392"/>
      <c r="E78" s="392"/>
      <c r="F78" s="392"/>
      <c r="G78" s="175"/>
      <c r="H78" s="175"/>
      <c r="I78" s="175"/>
      <c r="J78" s="419"/>
      <c r="K78" s="175"/>
      <c r="L78" s="175"/>
      <c r="M78" s="175"/>
      <c r="N78" s="175"/>
      <c r="O78" s="175"/>
      <c r="P78" s="175"/>
      <c r="Q78" s="175"/>
      <c r="R78" s="175"/>
      <c r="S78" s="175"/>
      <c r="T78" s="175"/>
      <c r="U78" s="175"/>
      <c r="V78" s="175"/>
      <c r="W78" s="175"/>
      <c r="X78" s="175"/>
      <c r="Y78" s="175"/>
      <c r="Z78" s="175"/>
      <c r="AA78" s="175"/>
      <c r="AB78" s="175"/>
      <c r="AC78" s="175"/>
      <c r="AD78" s="175"/>
      <c r="AE78" s="175"/>
      <c r="AF78" s="175"/>
    </row>
    <row r="79" spans="2:67" s="135" customFormat="1" ht="14.25" customHeight="1" x14ac:dyDescent="0.15">
      <c r="B79" s="541" t="s">
        <v>597</v>
      </c>
      <c r="C79" s="392"/>
      <c r="D79" s="392"/>
      <c r="E79" s="392"/>
      <c r="F79" s="392"/>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c r="AK79" s="175"/>
      <c r="AL79" s="175"/>
    </row>
    <row r="82" spans="4:4" ht="13.5" x14ac:dyDescent="0.15">
      <c r="D82" s="2"/>
    </row>
    <row r="83" spans="4:4" ht="13.5" x14ac:dyDescent="0.15">
      <c r="D83" s="2"/>
    </row>
  </sheetData>
  <mergeCells count="58">
    <mergeCell ref="B74:C74"/>
    <mergeCell ref="D49:D50"/>
    <mergeCell ref="D51:D52"/>
    <mergeCell ref="D53:D54"/>
    <mergeCell ref="D55:D56"/>
    <mergeCell ref="D57:D58"/>
    <mergeCell ref="D59:D60"/>
    <mergeCell ref="D61:D62"/>
    <mergeCell ref="D63:D64"/>
    <mergeCell ref="D65:D66"/>
    <mergeCell ref="D67:D68"/>
    <mergeCell ref="D69:D70"/>
    <mergeCell ref="D47:D48"/>
    <mergeCell ref="B23:D24"/>
    <mergeCell ref="D27:D28"/>
    <mergeCell ref="D29:D30"/>
    <mergeCell ref="D31:D32"/>
    <mergeCell ref="D33:D34"/>
    <mergeCell ref="D35:D36"/>
    <mergeCell ref="D37:D38"/>
    <mergeCell ref="D39:D40"/>
    <mergeCell ref="D41:D42"/>
    <mergeCell ref="D43:D44"/>
    <mergeCell ref="D45:D46"/>
    <mergeCell ref="B25:D26"/>
    <mergeCell ref="AH8:AI8"/>
    <mergeCell ref="AL8:AN8"/>
    <mergeCell ref="AP8:AQ8"/>
    <mergeCell ref="AX8:AY8"/>
    <mergeCell ref="BE8:BF8"/>
    <mergeCell ref="U8:W8"/>
    <mergeCell ref="Y8:Z8"/>
    <mergeCell ref="AD8:AF8"/>
    <mergeCell ref="A11:A30"/>
    <mergeCell ref="B11:B14"/>
    <mergeCell ref="C11:D12"/>
    <mergeCell ref="C13:D14"/>
    <mergeCell ref="B4:D9"/>
    <mergeCell ref="C21:D22"/>
    <mergeCell ref="C19:D20"/>
    <mergeCell ref="C17:D18"/>
    <mergeCell ref="C15:D16"/>
    <mergeCell ref="AW5:BL6"/>
    <mergeCell ref="BM5:BM9"/>
    <mergeCell ref="AU6:AU9"/>
    <mergeCell ref="AV6:AV9"/>
    <mergeCell ref="E7:E9"/>
    <mergeCell ref="F7:F9"/>
    <mergeCell ref="G7:G9"/>
    <mergeCell ref="H7:H9"/>
    <mergeCell ref="I7:I9"/>
    <mergeCell ref="J7:J9"/>
    <mergeCell ref="K7:K9"/>
    <mergeCell ref="L7:L9"/>
    <mergeCell ref="BK7:BK9"/>
    <mergeCell ref="BL7:BL9"/>
    <mergeCell ref="M8:O8"/>
    <mergeCell ref="Q8:R8"/>
  </mergeCells>
  <phoneticPr fontId="12"/>
  <printOptions horizontalCentered="1" verticalCentered="1" gridLinesSet="0"/>
  <pageMargins left="0" right="0" top="0.3" bottom="0" header="0" footer="0"/>
  <pageSetup paperSize="9" scale="63" orientation="landscape" r:id="rId1"/>
  <headerFooter alignWithMargins="0"/>
  <ignoredErrors>
    <ignoredError sqref="L22 L72 AV72 BL72 AV22" 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C57"/>
  <sheetViews>
    <sheetView showGridLines="0" showZeros="0" view="pageBreakPreview" topLeftCell="B1" zoomScale="55" zoomScaleNormal="100" zoomScaleSheetLayoutView="55" workbookViewId="0">
      <selection activeCell="BL33" sqref="BL33"/>
    </sheetView>
  </sheetViews>
  <sheetFormatPr defaultColWidth="9" defaultRowHeight="11.25" x14ac:dyDescent="0.15"/>
  <cols>
    <col min="1" max="1" width="0" style="6" hidden="1" customWidth="1"/>
    <col min="2" max="2" width="5.125" style="97" customWidth="1"/>
    <col min="3" max="3" width="3.125" style="6" customWidth="1"/>
    <col min="4" max="53" width="4.125" style="6" customWidth="1"/>
    <col min="54" max="54" width="4.125" style="97" customWidth="1"/>
    <col min="55" max="55" width="3.625" style="97" customWidth="1"/>
    <col min="56" max="86" width="3.625" style="6" customWidth="1"/>
    <col min="87" max="16384" width="9" style="6"/>
  </cols>
  <sheetData>
    <row r="1" spans="1:55" s="7" customFormat="1" ht="17.25" x14ac:dyDescent="0.15">
      <c r="B1" s="178" t="s">
        <v>622</v>
      </c>
      <c r="C1" s="179"/>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107"/>
      <c r="BC1" s="586"/>
    </row>
    <row r="2" spans="1:55" s="52" customFormat="1" ht="20.100000000000001" customHeight="1" x14ac:dyDescent="0.15">
      <c r="B2" s="504">
        <v>0</v>
      </c>
      <c r="C2" s="494"/>
      <c r="D2" s="493"/>
      <c r="E2" s="493"/>
      <c r="F2" s="180"/>
      <c r="G2" s="96"/>
      <c r="H2" s="96"/>
      <c r="I2" s="96"/>
      <c r="J2" s="96"/>
      <c r="K2" s="96"/>
      <c r="L2" s="518"/>
      <c r="M2" s="494"/>
      <c r="N2" s="494"/>
      <c r="O2" s="494"/>
      <c r="P2" s="494"/>
      <c r="Q2" s="494"/>
      <c r="R2" s="494"/>
      <c r="S2" s="493"/>
      <c r="T2" s="501"/>
      <c r="U2" s="493"/>
      <c r="V2" s="493"/>
      <c r="W2" s="493"/>
      <c r="X2" s="493"/>
      <c r="Y2" s="493"/>
      <c r="Z2" s="493"/>
      <c r="AA2" s="13"/>
      <c r="AB2" s="13"/>
      <c r="AC2" s="350"/>
      <c r="AD2" s="14" t="s">
        <v>198</v>
      </c>
      <c r="AE2" s="493"/>
      <c r="AF2" s="493"/>
      <c r="AG2" s="493"/>
      <c r="AH2" s="493"/>
      <c r="AI2" s="493"/>
      <c r="AJ2" s="493"/>
      <c r="AK2" s="493"/>
      <c r="AL2" s="494"/>
      <c r="AM2" s="494"/>
      <c r="AN2" s="494"/>
      <c r="AO2" s="504"/>
      <c r="AP2" s="504"/>
      <c r="AQ2" s="504"/>
      <c r="AR2" s="504"/>
      <c r="AS2" s="504"/>
      <c r="AT2" s="504"/>
      <c r="AU2" s="528"/>
      <c r="AV2" s="528" t="s">
        <v>598</v>
      </c>
      <c r="AW2" s="348"/>
      <c r="AX2" s="3"/>
      <c r="AY2" s="3"/>
      <c r="AZ2" s="3"/>
      <c r="BA2" s="3"/>
      <c r="BB2" s="3"/>
      <c r="BC2" s="95"/>
    </row>
    <row r="3" spans="1:55" ht="8.1" customHeight="1" x14ac:dyDescent="0.15">
      <c r="C3" s="503"/>
      <c r="F3" s="99"/>
      <c r="G3" s="99"/>
      <c r="H3" s="99"/>
      <c r="I3" s="99"/>
      <c r="J3" s="99"/>
      <c r="K3" s="97"/>
      <c r="BB3" s="181"/>
    </row>
    <row r="4" spans="1:55" ht="20.100000000000001" customHeight="1" x14ac:dyDescent="0.15">
      <c r="B4" s="182"/>
      <c r="C4" s="722" t="s">
        <v>230</v>
      </c>
      <c r="D4" s="769"/>
      <c r="E4" s="54" t="s">
        <v>460</v>
      </c>
      <c r="F4" s="105"/>
      <c r="G4" s="105"/>
      <c r="H4" s="105"/>
      <c r="I4" s="105"/>
      <c r="J4" s="105"/>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421"/>
      <c r="AV4" s="101"/>
      <c r="AW4" s="101"/>
      <c r="AX4" s="101"/>
      <c r="AY4" s="101"/>
      <c r="AZ4" s="101"/>
      <c r="BA4" s="101"/>
      <c r="BB4" s="727" t="s">
        <v>200</v>
      </c>
    </row>
    <row r="5" spans="1:55" ht="20.100000000000001" customHeight="1" x14ac:dyDescent="0.15">
      <c r="B5" s="126"/>
      <c r="C5" s="520"/>
      <c r="D5" s="183"/>
      <c r="E5" s="109" t="s">
        <v>100</v>
      </c>
      <c r="F5" s="111"/>
      <c r="G5" s="111"/>
      <c r="H5" s="111"/>
      <c r="I5" s="111"/>
      <c r="J5" s="111"/>
      <c r="K5" s="110"/>
      <c r="L5" s="110"/>
      <c r="M5" s="110"/>
      <c r="N5" s="110"/>
      <c r="O5" s="110"/>
      <c r="P5" s="110"/>
      <c r="Q5" s="110"/>
      <c r="R5" s="110"/>
      <c r="S5" s="110"/>
      <c r="T5" s="110"/>
      <c r="U5" s="110"/>
      <c r="V5" s="110"/>
      <c r="W5" s="110"/>
      <c r="X5" s="110"/>
      <c r="Y5" s="110"/>
      <c r="Z5" s="110"/>
      <c r="AA5" s="110"/>
      <c r="AB5" s="110"/>
      <c r="AC5" s="110"/>
      <c r="AD5" s="110"/>
      <c r="AE5" s="110"/>
      <c r="AF5" s="110"/>
      <c r="AG5" s="721" t="s">
        <v>368</v>
      </c>
      <c r="AH5" s="722"/>
      <c r="AI5" s="722"/>
      <c r="AJ5" s="722"/>
      <c r="AK5" s="722"/>
      <c r="AL5" s="722"/>
      <c r="AM5" s="722"/>
      <c r="AN5" s="722"/>
      <c r="AO5" s="722"/>
      <c r="AP5" s="722"/>
      <c r="AQ5" s="722"/>
      <c r="AR5" s="722"/>
      <c r="AS5" s="722"/>
      <c r="AT5" s="723"/>
      <c r="AU5" s="422"/>
      <c r="AV5" s="44" t="s">
        <v>470</v>
      </c>
      <c r="AW5" s="46"/>
      <c r="AX5" s="46"/>
      <c r="AY5" s="46"/>
      <c r="AZ5" s="46"/>
      <c r="BB5" s="728"/>
    </row>
    <row r="6" spans="1:55" ht="20.100000000000001" customHeight="1" x14ac:dyDescent="0.15">
      <c r="B6" s="126"/>
      <c r="C6" s="520"/>
      <c r="D6" s="97"/>
      <c r="E6" s="57" t="s">
        <v>101</v>
      </c>
      <c r="F6" s="116"/>
      <c r="G6" s="116"/>
      <c r="H6" s="116"/>
      <c r="I6" s="116"/>
      <c r="J6" s="116"/>
      <c r="K6" s="50"/>
      <c r="L6" s="46"/>
      <c r="M6" s="46"/>
      <c r="N6" s="46"/>
      <c r="O6" s="46"/>
      <c r="P6" s="46"/>
      <c r="Q6" s="110"/>
      <c r="R6" s="57" t="s">
        <v>102</v>
      </c>
      <c r="S6" s="116"/>
      <c r="T6" s="116"/>
      <c r="U6" s="116"/>
      <c r="V6" s="116"/>
      <c r="W6" s="116"/>
      <c r="X6" s="50"/>
      <c r="Y6" s="50"/>
      <c r="Z6" s="46"/>
      <c r="AA6" s="46"/>
      <c r="AB6" s="46"/>
      <c r="AC6" s="46"/>
      <c r="AD6" s="110"/>
      <c r="AE6" s="674" t="s">
        <v>156</v>
      </c>
      <c r="AF6" s="770" t="s">
        <v>201</v>
      </c>
      <c r="AG6" s="724"/>
      <c r="AH6" s="725"/>
      <c r="AI6" s="725"/>
      <c r="AJ6" s="725"/>
      <c r="AK6" s="725"/>
      <c r="AL6" s="725"/>
      <c r="AM6" s="725"/>
      <c r="AN6" s="725"/>
      <c r="AO6" s="725"/>
      <c r="AP6" s="725"/>
      <c r="AQ6" s="725"/>
      <c r="AR6" s="725"/>
      <c r="AS6" s="725"/>
      <c r="AT6" s="726"/>
      <c r="AU6" s="422"/>
      <c r="AV6" s="44" t="s">
        <v>128</v>
      </c>
      <c r="AW6" s="46"/>
      <c r="AX6" s="46"/>
      <c r="AY6" s="46"/>
      <c r="AZ6" s="46"/>
      <c r="BB6" s="728"/>
    </row>
    <row r="7" spans="1:55" s="7" customFormat="1" ht="20.100000000000001" customHeight="1" x14ac:dyDescent="0.15">
      <c r="B7" s="56"/>
      <c r="C7" s="771" t="s">
        <v>231</v>
      </c>
      <c r="D7" s="772"/>
      <c r="E7" s="54" t="s">
        <v>103</v>
      </c>
      <c r="F7" s="55"/>
      <c r="G7" s="55"/>
      <c r="H7" s="55"/>
      <c r="I7" s="55"/>
      <c r="J7" s="55"/>
      <c r="K7" s="54" t="s">
        <v>104</v>
      </c>
      <c r="L7" s="55"/>
      <c r="M7" s="55"/>
      <c r="N7" s="55"/>
      <c r="O7" s="55"/>
      <c r="P7" s="55"/>
      <c r="Q7" s="674" t="s">
        <v>205</v>
      </c>
      <c r="R7" s="54" t="s">
        <v>103</v>
      </c>
      <c r="S7" s="55"/>
      <c r="T7" s="55"/>
      <c r="U7" s="55"/>
      <c r="V7" s="55"/>
      <c r="W7" s="55"/>
      <c r="X7" s="54" t="s">
        <v>104</v>
      </c>
      <c r="Y7" s="55"/>
      <c r="Z7" s="55"/>
      <c r="AA7" s="55"/>
      <c r="AB7" s="55"/>
      <c r="AC7" s="55"/>
      <c r="AD7" s="674" t="s">
        <v>205</v>
      </c>
      <c r="AE7" s="675"/>
      <c r="AF7" s="733"/>
      <c r="AG7" s="293" t="s">
        <v>103</v>
      </c>
      <c r="AH7" s="55"/>
      <c r="AI7" s="55"/>
      <c r="AJ7" s="55"/>
      <c r="AK7" s="55"/>
      <c r="AL7" s="55"/>
      <c r="AM7" s="54" t="s">
        <v>104</v>
      </c>
      <c r="AN7" s="55"/>
      <c r="AO7" s="55"/>
      <c r="AP7" s="55"/>
      <c r="AQ7" s="55"/>
      <c r="AR7" s="55"/>
      <c r="AS7" s="674" t="s">
        <v>156</v>
      </c>
      <c r="AT7" s="696" t="s">
        <v>201</v>
      </c>
      <c r="AU7" s="554"/>
      <c r="AV7" s="555"/>
      <c r="AW7" s="555"/>
      <c r="AX7" s="555"/>
      <c r="AY7" s="555"/>
      <c r="AZ7" s="555"/>
      <c r="BA7" s="555"/>
      <c r="BB7" s="728"/>
      <c r="BC7" s="563"/>
    </row>
    <row r="8" spans="1:55" s="7" customFormat="1" ht="39" customHeight="1" x14ac:dyDescent="0.15">
      <c r="B8" s="56"/>
      <c r="C8" s="557"/>
      <c r="D8" s="564"/>
      <c r="E8" s="674" t="s">
        <v>461</v>
      </c>
      <c r="F8" s="674" t="s">
        <v>232</v>
      </c>
      <c r="G8" s="736" t="s">
        <v>429</v>
      </c>
      <c r="H8" s="737"/>
      <c r="I8" s="731" t="s">
        <v>154</v>
      </c>
      <c r="J8" s="674" t="s">
        <v>233</v>
      </c>
      <c r="K8" s="674" t="s">
        <v>461</v>
      </c>
      <c r="L8" s="674" t="s">
        <v>232</v>
      </c>
      <c r="M8" s="736" t="s">
        <v>429</v>
      </c>
      <c r="N8" s="737"/>
      <c r="O8" s="731" t="s">
        <v>154</v>
      </c>
      <c r="P8" s="674" t="s">
        <v>233</v>
      </c>
      <c r="Q8" s="675"/>
      <c r="R8" s="674" t="s">
        <v>461</v>
      </c>
      <c r="S8" s="674" t="s">
        <v>232</v>
      </c>
      <c r="T8" s="736" t="s">
        <v>429</v>
      </c>
      <c r="U8" s="737"/>
      <c r="V8" s="731" t="s">
        <v>154</v>
      </c>
      <c r="W8" s="674" t="s">
        <v>233</v>
      </c>
      <c r="X8" s="674" t="s">
        <v>461</v>
      </c>
      <c r="Y8" s="674" t="s">
        <v>232</v>
      </c>
      <c r="Z8" s="736" t="s">
        <v>429</v>
      </c>
      <c r="AA8" s="737"/>
      <c r="AB8" s="731" t="s">
        <v>154</v>
      </c>
      <c r="AC8" s="674" t="s">
        <v>233</v>
      </c>
      <c r="AD8" s="675"/>
      <c r="AE8" s="675"/>
      <c r="AF8" s="733"/>
      <c r="AG8" s="727" t="s">
        <v>461</v>
      </c>
      <c r="AH8" s="674" t="s">
        <v>232</v>
      </c>
      <c r="AI8" s="736" t="s">
        <v>429</v>
      </c>
      <c r="AJ8" s="737"/>
      <c r="AK8" s="731" t="s">
        <v>154</v>
      </c>
      <c r="AL8" s="674" t="s">
        <v>233</v>
      </c>
      <c r="AM8" s="674" t="s">
        <v>461</v>
      </c>
      <c r="AN8" s="674" t="s">
        <v>232</v>
      </c>
      <c r="AO8" s="736" t="s">
        <v>429</v>
      </c>
      <c r="AP8" s="737"/>
      <c r="AQ8" s="731" t="s">
        <v>154</v>
      </c>
      <c r="AR8" s="674" t="s">
        <v>233</v>
      </c>
      <c r="AS8" s="675"/>
      <c r="AT8" s="697"/>
      <c r="AU8" s="674" t="s">
        <v>461</v>
      </c>
      <c r="AV8" s="674" t="s">
        <v>232</v>
      </c>
      <c r="AW8" s="736" t="s">
        <v>429</v>
      </c>
      <c r="AX8" s="737"/>
      <c r="AY8" s="731" t="s">
        <v>154</v>
      </c>
      <c r="AZ8" s="674" t="s">
        <v>156</v>
      </c>
      <c r="BA8" s="770" t="s">
        <v>201</v>
      </c>
      <c r="BB8" s="728"/>
      <c r="BC8" s="563"/>
    </row>
    <row r="9" spans="1:55" s="7" customFormat="1" ht="5.0999999999999996" customHeight="1" x14ac:dyDescent="0.15">
      <c r="B9" s="56"/>
      <c r="C9" s="557"/>
      <c r="D9" s="563"/>
      <c r="E9" s="675"/>
      <c r="F9" s="675"/>
      <c r="G9" s="57"/>
      <c r="H9" s="57"/>
      <c r="I9" s="732"/>
      <c r="J9" s="675"/>
      <c r="K9" s="675"/>
      <c r="L9" s="675"/>
      <c r="M9" s="57"/>
      <c r="N9" s="57"/>
      <c r="O9" s="732"/>
      <c r="P9" s="675"/>
      <c r="Q9" s="675"/>
      <c r="R9" s="675"/>
      <c r="S9" s="675"/>
      <c r="T9" s="57"/>
      <c r="U9" s="57"/>
      <c r="V9" s="732"/>
      <c r="W9" s="675"/>
      <c r="X9" s="675"/>
      <c r="Y9" s="675"/>
      <c r="Z9" s="57"/>
      <c r="AA9" s="57"/>
      <c r="AB9" s="732"/>
      <c r="AC9" s="675"/>
      <c r="AD9" s="675"/>
      <c r="AE9" s="675"/>
      <c r="AF9" s="733"/>
      <c r="AG9" s="728"/>
      <c r="AH9" s="675"/>
      <c r="AI9" s="57"/>
      <c r="AJ9" s="57"/>
      <c r="AK9" s="732"/>
      <c r="AL9" s="675"/>
      <c r="AM9" s="675"/>
      <c r="AN9" s="675"/>
      <c r="AO9" s="57"/>
      <c r="AP9" s="57"/>
      <c r="AQ9" s="732"/>
      <c r="AR9" s="675"/>
      <c r="AS9" s="675"/>
      <c r="AT9" s="697"/>
      <c r="AU9" s="675"/>
      <c r="AV9" s="675"/>
      <c r="AW9" s="57"/>
      <c r="AX9" s="57"/>
      <c r="AY9" s="732"/>
      <c r="AZ9" s="675"/>
      <c r="BA9" s="733"/>
      <c r="BB9" s="728"/>
      <c r="BC9" s="563"/>
    </row>
    <row r="10" spans="1:55" ht="114.75" customHeight="1" x14ac:dyDescent="0.15">
      <c r="B10" s="777" t="s">
        <v>234</v>
      </c>
      <c r="C10" s="778"/>
      <c r="D10" s="779"/>
      <c r="E10" s="675"/>
      <c r="F10" s="675"/>
      <c r="G10" s="556" t="s">
        <v>129</v>
      </c>
      <c r="H10" s="556" t="s">
        <v>130</v>
      </c>
      <c r="I10" s="732"/>
      <c r="J10" s="675"/>
      <c r="K10" s="675"/>
      <c r="L10" s="675"/>
      <c r="M10" s="556" t="s">
        <v>129</v>
      </c>
      <c r="N10" s="556" t="s">
        <v>130</v>
      </c>
      <c r="O10" s="732"/>
      <c r="P10" s="675"/>
      <c r="Q10" s="675"/>
      <c r="R10" s="675"/>
      <c r="S10" s="675"/>
      <c r="T10" s="556" t="s">
        <v>129</v>
      </c>
      <c r="U10" s="556" t="s">
        <v>130</v>
      </c>
      <c r="V10" s="732"/>
      <c r="W10" s="675"/>
      <c r="X10" s="675"/>
      <c r="Y10" s="675"/>
      <c r="Z10" s="556" t="s">
        <v>129</v>
      </c>
      <c r="AA10" s="556" t="s">
        <v>130</v>
      </c>
      <c r="AB10" s="732"/>
      <c r="AC10" s="675"/>
      <c r="AD10" s="675"/>
      <c r="AE10" s="675"/>
      <c r="AF10" s="733"/>
      <c r="AG10" s="728"/>
      <c r="AH10" s="675"/>
      <c r="AI10" s="556" t="s">
        <v>129</v>
      </c>
      <c r="AJ10" s="556" t="s">
        <v>130</v>
      </c>
      <c r="AK10" s="732"/>
      <c r="AL10" s="675"/>
      <c r="AM10" s="675"/>
      <c r="AN10" s="675"/>
      <c r="AO10" s="556" t="s">
        <v>129</v>
      </c>
      <c r="AP10" s="556" t="s">
        <v>130</v>
      </c>
      <c r="AQ10" s="732"/>
      <c r="AR10" s="675"/>
      <c r="AS10" s="675"/>
      <c r="AT10" s="697"/>
      <c r="AU10" s="675"/>
      <c r="AV10" s="675"/>
      <c r="AW10" s="556" t="s">
        <v>129</v>
      </c>
      <c r="AX10" s="556" t="s">
        <v>130</v>
      </c>
      <c r="AY10" s="732"/>
      <c r="AZ10" s="675"/>
      <c r="BA10" s="733"/>
      <c r="BB10" s="728"/>
    </row>
    <row r="11" spans="1:55" ht="5.0999999999999996" customHeight="1" x14ac:dyDescent="0.15">
      <c r="B11" s="121"/>
      <c r="C11" s="185"/>
      <c r="D11" s="454"/>
      <c r="E11" s="58"/>
      <c r="F11" s="58"/>
      <c r="G11" s="58"/>
      <c r="H11" s="58"/>
      <c r="I11" s="58"/>
      <c r="J11" s="58"/>
      <c r="K11" s="58"/>
      <c r="L11" s="58"/>
      <c r="M11" s="58"/>
      <c r="N11" s="58"/>
      <c r="O11" s="58"/>
      <c r="P11" s="58"/>
      <c r="Q11" s="121"/>
      <c r="R11" s="58"/>
      <c r="S11" s="58"/>
      <c r="T11" s="58"/>
      <c r="U11" s="58"/>
      <c r="V11" s="58"/>
      <c r="W11" s="58"/>
      <c r="X11" s="58"/>
      <c r="Y11" s="58"/>
      <c r="Z11" s="58"/>
      <c r="AA11" s="58"/>
      <c r="AB11" s="58"/>
      <c r="AC11" s="58"/>
      <c r="AD11" s="121"/>
      <c r="AE11" s="121"/>
      <c r="AF11" s="121"/>
      <c r="AG11" s="423"/>
      <c r="AH11" s="58"/>
      <c r="AI11" s="58"/>
      <c r="AJ11" s="58"/>
      <c r="AK11" s="58"/>
      <c r="AL11" s="58"/>
      <c r="AM11" s="58"/>
      <c r="AN11" s="58"/>
      <c r="AO11" s="58"/>
      <c r="AP11" s="58"/>
      <c r="AQ11" s="58"/>
      <c r="AR11" s="58"/>
      <c r="AS11" s="121"/>
      <c r="AT11" s="433"/>
      <c r="AU11" s="423"/>
      <c r="AV11" s="59"/>
      <c r="AW11" s="58"/>
      <c r="AX11" s="58"/>
      <c r="AY11" s="58"/>
      <c r="AZ11" s="58"/>
      <c r="BA11" s="121"/>
      <c r="BB11" s="429"/>
    </row>
    <row r="12" spans="1:55" ht="15" customHeight="1" x14ac:dyDescent="0.15">
      <c r="A12" s="738" t="s">
        <v>421</v>
      </c>
      <c r="B12" s="782" t="s">
        <v>206</v>
      </c>
      <c r="C12" s="754" t="s">
        <v>114</v>
      </c>
      <c r="D12" s="755"/>
      <c r="E12" s="187"/>
      <c r="F12" s="187"/>
      <c r="G12" s="187"/>
      <c r="H12" s="187"/>
      <c r="I12" s="187"/>
      <c r="J12" s="188">
        <f>SUM(E12:I12)</f>
        <v>0</v>
      </c>
      <c r="K12" s="187"/>
      <c r="L12" s="187"/>
      <c r="M12" s="187"/>
      <c r="N12" s="187"/>
      <c r="O12" s="187"/>
      <c r="P12" s="188">
        <f>SUM(K12:O12)</f>
        <v>0</v>
      </c>
      <c r="Q12" s="188">
        <f>SUM(J12,P12)</f>
        <v>0</v>
      </c>
      <c r="R12" s="187"/>
      <c r="S12" s="187"/>
      <c r="T12" s="187"/>
      <c r="U12" s="187"/>
      <c r="V12" s="187"/>
      <c r="W12" s="188">
        <f>SUM(R12:V12)</f>
        <v>0</v>
      </c>
      <c r="X12" s="187"/>
      <c r="Y12" s="187"/>
      <c r="Z12" s="187"/>
      <c r="AA12" s="187"/>
      <c r="AB12" s="187"/>
      <c r="AC12" s="188">
        <f>SUM(X12:AB12)</f>
        <v>0</v>
      </c>
      <c r="AD12" s="188">
        <f>SUM(W12,AC12)</f>
        <v>0</v>
      </c>
      <c r="AE12" s="188">
        <f>SUM(Q12,AD12)</f>
        <v>0</v>
      </c>
      <c r="AF12" s="189"/>
      <c r="AG12" s="424"/>
      <c r="AH12" s="187"/>
      <c r="AI12" s="187"/>
      <c r="AJ12" s="187"/>
      <c r="AK12" s="187"/>
      <c r="AL12" s="188">
        <f>SUM(AG12:AK12)</f>
        <v>0</v>
      </c>
      <c r="AM12" s="187"/>
      <c r="AN12" s="187"/>
      <c r="AO12" s="187"/>
      <c r="AP12" s="187"/>
      <c r="AQ12" s="187"/>
      <c r="AR12" s="188">
        <f>SUM(AM12:AQ12)</f>
        <v>0</v>
      </c>
      <c r="AS12" s="188">
        <f>SUM(AL12,AR12)</f>
        <v>0</v>
      </c>
      <c r="AT12" s="434"/>
      <c r="AU12" s="424"/>
      <c r="AV12" s="187"/>
      <c r="AW12" s="187"/>
      <c r="AX12" s="187"/>
      <c r="AY12" s="187"/>
      <c r="AZ12" s="188">
        <f>SUM(AU12:AY12)</f>
        <v>0</v>
      </c>
      <c r="BA12" s="189"/>
      <c r="BB12" s="430">
        <f>SUM(AE12,AS12,AZ12)</f>
        <v>0</v>
      </c>
    </row>
    <row r="13" spans="1:55" ht="15" customHeight="1" x14ac:dyDescent="0.15">
      <c r="A13" s="739"/>
      <c r="B13" s="783"/>
      <c r="C13" s="756"/>
      <c r="D13" s="757"/>
      <c r="E13" s="191"/>
      <c r="F13" s="191"/>
      <c r="G13" s="191"/>
      <c r="H13" s="191"/>
      <c r="I13" s="191"/>
      <c r="J13" s="192">
        <f t="shared" ref="J13:J43" si="0">SUM(E13:I13)</f>
        <v>0</v>
      </c>
      <c r="K13" s="191"/>
      <c r="L13" s="191"/>
      <c r="M13" s="191"/>
      <c r="N13" s="191"/>
      <c r="O13" s="191"/>
      <c r="P13" s="192">
        <f t="shared" ref="P13:P43" si="1">SUM(K13:O13)</f>
        <v>0</v>
      </c>
      <c r="Q13" s="192">
        <f t="shared" ref="Q13:Q42" si="2">SUM(J13,P13)</f>
        <v>0</v>
      </c>
      <c r="R13" s="191"/>
      <c r="S13" s="191"/>
      <c r="T13" s="191"/>
      <c r="U13" s="191"/>
      <c r="V13" s="191"/>
      <c r="W13" s="192">
        <f t="shared" ref="W13:W43" si="3">SUM(R13:V13)</f>
        <v>0</v>
      </c>
      <c r="X13" s="191"/>
      <c r="Y13" s="191"/>
      <c r="Z13" s="191"/>
      <c r="AA13" s="191"/>
      <c r="AB13" s="191"/>
      <c r="AC13" s="192">
        <f t="shared" ref="AC13:AC42" si="4">SUM(X13:AB13)</f>
        <v>0</v>
      </c>
      <c r="AD13" s="192">
        <f t="shared" ref="AD13:AD43" si="5">SUM(W13,AC13)</f>
        <v>0</v>
      </c>
      <c r="AE13" s="192">
        <f t="shared" ref="AE13:AE43" si="6">SUM(Q13,AD13)</f>
        <v>0</v>
      </c>
      <c r="AF13" s="193">
        <f>IF(ISERROR((AE13/$AE$45)), ,(AE13/$AE$45)*100)</f>
        <v>0</v>
      </c>
      <c r="AG13" s="425"/>
      <c r="AH13" s="191"/>
      <c r="AI13" s="191"/>
      <c r="AJ13" s="191"/>
      <c r="AK13" s="191"/>
      <c r="AL13" s="192">
        <f t="shared" ref="AL13:AL21" si="7">SUM(AG13:AK13)</f>
        <v>0</v>
      </c>
      <c r="AM13" s="191"/>
      <c r="AN13" s="191"/>
      <c r="AO13" s="191"/>
      <c r="AP13" s="191"/>
      <c r="AQ13" s="191"/>
      <c r="AR13" s="192">
        <f t="shared" ref="AR13:AR21" si="8">SUM(AM13:AQ13)</f>
        <v>0</v>
      </c>
      <c r="AS13" s="192">
        <f t="shared" ref="AS13:AS21" si="9">SUM(AL13,AR13)</f>
        <v>0</v>
      </c>
      <c r="AT13" s="435">
        <f>IF(ISERROR((AS13/$AS$45)), ,(AS13/$AS$45)*100)</f>
        <v>0</v>
      </c>
      <c r="AU13" s="425"/>
      <c r="AV13" s="191"/>
      <c r="AW13" s="191"/>
      <c r="AX13" s="191"/>
      <c r="AY13" s="191"/>
      <c r="AZ13" s="192">
        <f t="shared" ref="AZ13:AZ21" si="10">SUM(AU13:AY13)</f>
        <v>0</v>
      </c>
      <c r="BA13" s="193">
        <f>IF(ISERROR((AZ13/$AZ$45)), ,(AZ13/$AZ$45)*100)</f>
        <v>0</v>
      </c>
      <c r="BB13" s="431">
        <f t="shared" ref="BB13:BB45" si="11">SUM(AE13,AS13,AZ13)</f>
        <v>0</v>
      </c>
    </row>
    <row r="14" spans="1:55" ht="15" customHeight="1" x14ac:dyDescent="0.15">
      <c r="A14" s="739"/>
      <c r="B14" s="783"/>
      <c r="C14" s="754" t="s">
        <v>630</v>
      </c>
      <c r="D14" s="755"/>
      <c r="E14" s="187"/>
      <c r="F14" s="187"/>
      <c r="G14" s="187"/>
      <c r="H14" s="187"/>
      <c r="I14" s="187"/>
      <c r="J14" s="188">
        <f t="shared" si="0"/>
        <v>0</v>
      </c>
      <c r="K14" s="187"/>
      <c r="L14" s="187"/>
      <c r="M14" s="187"/>
      <c r="N14" s="187"/>
      <c r="O14" s="187"/>
      <c r="P14" s="188">
        <f t="shared" si="1"/>
        <v>0</v>
      </c>
      <c r="Q14" s="188">
        <f t="shared" si="2"/>
        <v>0</v>
      </c>
      <c r="R14" s="187"/>
      <c r="S14" s="187"/>
      <c r="T14" s="187"/>
      <c r="U14" s="187"/>
      <c r="V14" s="187"/>
      <c r="W14" s="188">
        <f>SUM(R14:V14)</f>
        <v>0</v>
      </c>
      <c r="X14" s="187"/>
      <c r="Y14" s="187"/>
      <c r="Z14" s="187"/>
      <c r="AA14" s="187"/>
      <c r="AB14" s="187"/>
      <c r="AC14" s="188">
        <f t="shared" si="4"/>
        <v>0</v>
      </c>
      <c r="AD14" s="188">
        <f t="shared" si="5"/>
        <v>0</v>
      </c>
      <c r="AE14" s="188">
        <f t="shared" si="6"/>
        <v>0</v>
      </c>
      <c r="AF14" s="189"/>
      <c r="AG14" s="424"/>
      <c r="AH14" s="187"/>
      <c r="AI14" s="187"/>
      <c r="AJ14" s="187"/>
      <c r="AK14" s="187"/>
      <c r="AL14" s="188">
        <f t="shared" si="7"/>
        <v>0</v>
      </c>
      <c r="AM14" s="187"/>
      <c r="AN14" s="187"/>
      <c r="AO14" s="187"/>
      <c r="AP14" s="187"/>
      <c r="AQ14" s="187"/>
      <c r="AR14" s="188">
        <f t="shared" si="8"/>
        <v>0</v>
      </c>
      <c r="AS14" s="188">
        <f t="shared" si="9"/>
        <v>0</v>
      </c>
      <c r="AT14" s="434"/>
      <c r="AU14" s="424"/>
      <c r="AV14" s="187"/>
      <c r="AW14" s="187"/>
      <c r="AX14" s="187"/>
      <c r="AY14" s="187"/>
      <c r="AZ14" s="188">
        <f t="shared" si="10"/>
        <v>0</v>
      </c>
      <c r="BA14" s="189"/>
      <c r="BB14" s="430">
        <f t="shared" si="11"/>
        <v>0</v>
      </c>
    </row>
    <row r="15" spans="1:55" ht="15" customHeight="1" x14ac:dyDescent="0.15">
      <c r="A15" s="739"/>
      <c r="B15" s="783"/>
      <c r="C15" s="756"/>
      <c r="D15" s="757"/>
      <c r="E15" s="191"/>
      <c r="F15" s="191"/>
      <c r="G15" s="191"/>
      <c r="H15" s="191"/>
      <c r="I15" s="191"/>
      <c r="J15" s="192">
        <f t="shared" si="0"/>
        <v>0</v>
      </c>
      <c r="K15" s="191"/>
      <c r="L15" s="191"/>
      <c r="M15" s="191"/>
      <c r="N15" s="191"/>
      <c r="O15" s="191"/>
      <c r="P15" s="192">
        <f t="shared" si="1"/>
        <v>0</v>
      </c>
      <c r="Q15" s="192">
        <f t="shared" si="2"/>
        <v>0</v>
      </c>
      <c r="R15" s="191"/>
      <c r="S15" s="191"/>
      <c r="T15" s="191"/>
      <c r="U15" s="191"/>
      <c r="V15" s="191"/>
      <c r="W15" s="192">
        <f t="shared" si="3"/>
        <v>0</v>
      </c>
      <c r="X15" s="191"/>
      <c r="Y15" s="191"/>
      <c r="Z15" s="191"/>
      <c r="AA15" s="191"/>
      <c r="AB15" s="191"/>
      <c r="AC15" s="192">
        <f t="shared" si="4"/>
        <v>0</v>
      </c>
      <c r="AD15" s="192">
        <f t="shared" si="5"/>
        <v>0</v>
      </c>
      <c r="AE15" s="192">
        <f t="shared" si="6"/>
        <v>0</v>
      </c>
      <c r="AF15" s="193">
        <f>IF(ISERROR((AE15/$AE$45)), ,(AE15/$AE$45)*100)</f>
        <v>0</v>
      </c>
      <c r="AG15" s="425"/>
      <c r="AH15" s="191"/>
      <c r="AI15" s="191"/>
      <c r="AJ15" s="191"/>
      <c r="AK15" s="191"/>
      <c r="AL15" s="192">
        <f t="shared" si="7"/>
        <v>0</v>
      </c>
      <c r="AM15" s="191"/>
      <c r="AN15" s="191"/>
      <c r="AO15" s="191"/>
      <c r="AP15" s="191"/>
      <c r="AQ15" s="191"/>
      <c r="AR15" s="192">
        <f t="shared" si="8"/>
        <v>0</v>
      </c>
      <c r="AS15" s="192">
        <f t="shared" si="9"/>
        <v>0</v>
      </c>
      <c r="AT15" s="435">
        <f>IF(ISERROR((AS15/$AS$45)), ,(AS15/$AS$45)*100)</f>
        <v>0</v>
      </c>
      <c r="AU15" s="425"/>
      <c r="AV15" s="191"/>
      <c r="AW15" s="191"/>
      <c r="AX15" s="191"/>
      <c r="AY15" s="191"/>
      <c r="AZ15" s="192">
        <f t="shared" si="10"/>
        <v>0</v>
      </c>
      <c r="BA15" s="193">
        <f>IF(ISERROR((AZ15/$AZ$45)), ,(AZ15/$AZ$45)*100)</f>
        <v>0</v>
      </c>
      <c r="BB15" s="431">
        <f t="shared" si="11"/>
        <v>0</v>
      </c>
    </row>
    <row r="16" spans="1:55" ht="15" customHeight="1" x14ac:dyDescent="0.15">
      <c r="A16" s="739"/>
      <c r="B16" s="783"/>
      <c r="C16" s="754" t="s">
        <v>628</v>
      </c>
      <c r="D16" s="755"/>
      <c r="E16" s="592"/>
      <c r="F16" s="592"/>
      <c r="G16" s="592"/>
      <c r="H16" s="592"/>
      <c r="I16" s="592"/>
      <c r="J16" s="593">
        <f t="shared" si="0"/>
        <v>0</v>
      </c>
      <c r="K16" s="592"/>
      <c r="L16" s="592"/>
      <c r="M16" s="592"/>
      <c r="N16" s="592"/>
      <c r="O16" s="592"/>
      <c r="P16" s="593">
        <f t="shared" si="1"/>
        <v>0</v>
      </c>
      <c r="Q16" s="593">
        <f t="shared" si="2"/>
        <v>0</v>
      </c>
      <c r="R16" s="592"/>
      <c r="S16" s="592"/>
      <c r="T16" s="592"/>
      <c r="U16" s="592"/>
      <c r="V16" s="592"/>
      <c r="W16" s="593">
        <f t="shared" si="3"/>
        <v>0</v>
      </c>
      <c r="X16" s="592"/>
      <c r="Y16" s="592"/>
      <c r="Z16" s="592"/>
      <c r="AA16" s="592"/>
      <c r="AB16" s="592"/>
      <c r="AC16" s="593">
        <f t="shared" si="4"/>
        <v>0</v>
      </c>
      <c r="AD16" s="593">
        <f t="shared" si="5"/>
        <v>0</v>
      </c>
      <c r="AE16" s="593">
        <f t="shared" si="6"/>
        <v>0</v>
      </c>
      <c r="AF16" s="594"/>
      <c r="AG16" s="595"/>
      <c r="AH16" s="592"/>
      <c r="AI16" s="592"/>
      <c r="AJ16" s="592"/>
      <c r="AK16" s="592"/>
      <c r="AL16" s="593">
        <f t="shared" si="7"/>
        <v>0</v>
      </c>
      <c r="AM16" s="592"/>
      <c r="AN16" s="592"/>
      <c r="AO16" s="592"/>
      <c r="AP16" s="592"/>
      <c r="AQ16" s="592"/>
      <c r="AR16" s="593">
        <f t="shared" si="8"/>
        <v>0</v>
      </c>
      <c r="AS16" s="593">
        <f t="shared" si="9"/>
        <v>0</v>
      </c>
      <c r="AT16" s="596"/>
      <c r="AU16" s="595"/>
      <c r="AV16" s="592"/>
      <c r="AW16" s="592"/>
      <c r="AX16" s="592"/>
      <c r="AY16" s="592"/>
      <c r="AZ16" s="593">
        <f t="shared" si="10"/>
        <v>0</v>
      </c>
      <c r="BA16" s="594"/>
      <c r="BB16" s="597">
        <f t="shared" si="11"/>
        <v>0</v>
      </c>
    </row>
    <row r="17" spans="1:54" ht="15" customHeight="1" x14ac:dyDescent="0.15">
      <c r="A17" s="739"/>
      <c r="B17" s="783"/>
      <c r="C17" s="756"/>
      <c r="D17" s="757"/>
      <c r="E17" s="191"/>
      <c r="F17" s="191"/>
      <c r="G17" s="191"/>
      <c r="H17" s="191"/>
      <c r="I17" s="191"/>
      <c r="J17" s="192">
        <f t="shared" si="0"/>
        <v>0</v>
      </c>
      <c r="K17" s="191"/>
      <c r="L17" s="191"/>
      <c r="M17" s="191"/>
      <c r="N17" s="191"/>
      <c r="O17" s="191"/>
      <c r="P17" s="192">
        <f t="shared" si="1"/>
        <v>0</v>
      </c>
      <c r="Q17" s="192">
        <f t="shared" si="2"/>
        <v>0</v>
      </c>
      <c r="R17" s="191"/>
      <c r="S17" s="191"/>
      <c r="T17" s="191"/>
      <c r="U17" s="191"/>
      <c r="V17" s="191"/>
      <c r="W17" s="192">
        <f t="shared" si="3"/>
        <v>0</v>
      </c>
      <c r="X17" s="191"/>
      <c r="Y17" s="191"/>
      <c r="Z17" s="191"/>
      <c r="AA17" s="191"/>
      <c r="AB17" s="191"/>
      <c r="AC17" s="192">
        <f t="shared" si="4"/>
        <v>0</v>
      </c>
      <c r="AD17" s="192">
        <f t="shared" si="5"/>
        <v>0</v>
      </c>
      <c r="AE17" s="192">
        <f t="shared" si="6"/>
        <v>0</v>
      </c>
      <c r="AF17" s="193">
        <f>IF(ISERROR((AE17/$AE$45)), ,(AE17/$AE$45)*100)</f>
        <v>0</v>
      </c>
      <c r="AG17" s="425"/>
      <c r="AH17" s="191"/>
      <c r="AI17" s="191"/>
      <c r="AJ17" s="191"/>
      <c r="AK17" s="191"/>
      <c r="AL17" s="192">
        <f t="shared" si="7"/>
        <v>0</v>
      </c>
      <c r="AM17" s="191"/>
      <c r="AN17" s="191"/>
      <c r="AO17" s="191"/>
      <c r="AP17" s="191"/>
      <c r="AQ17" s="191"/>
      <c r="AR17" s="192">
        <f t="shared" si="8"/>
        <v>0</v>
      </c>
      <c r="AS17" s="192">
        <f t="shared" si="9"/>
        <v>0</v>
      </c>
      <c r="AT17" s="435">
        <f>IF(ISERROR((AS17/$AS$45)), ,(AS17/$AS$45)*100)</f>
        <v>0</v>
      </c>
      <c r="AU17" s="425"/>
      <c r="AV17" s="191"/>
      <c r="AW17" s="191"/>
      <c r="AX17" s="191"/>
      <c r="AY17" s="191"/>
      <c r="AZ17" s="192">
        <f t="shared" si="10"/>
        <v>0</v>
      </c>
      <c r="BA17" s="193">
        <f>IF(ISERROR((AZ17/$AZ$45)), ,(AZ17/$AZ$45)*100)</f>
        <v>0</v>
      </c>
      <c r="BB17" s="431">
        <f t="shared" si="11"/>
        <v>0</v>
      </c>
    </row>
    <row r="18" spans="1:54" ht="15" customHeight="1" x14ac:dyDescent="0.15">
      <c r="A18" s="739"/>
      <c r="B18" s="783"/>
      <c r="C18" s="754" t="s">
        <v>629</v>
      </c>
      <c r="D18" s="755"/>
      <c r="E18" s="592"/>
      <c r="F18" s="592"/>
      <c r="G18" s="592"/>
      <c r="H18" s="592"/>
      <c r="I18" s="592"/>
      <c r="J18" s="593">
        <f t="shared" si="0"/>
        <v>0</v>
      </c>
      <c r="K18" s="592"/>
      <c r="L18" s="592"/>
      <c r="M18" s="592"/>
      <c r="N18" s="592"/>
      <c r="O18" s="592"/>
      <c r="P18" s="593">
        <f t="shared" si="1"/>
        <v>0</v>
      </c>
      <c r="Q18" s="593">
        <f t="shared" si="2"/>
        <v>0</v>
      </c>
      <c r="R18" s="592"/>
      <c r="S18" s="592"/>
      <c r="T18" s="592"/>
      <c r="U18" s="592"/>
      <c r="V18" s="592"/>
      <c r="W18" s="593">
        <f t="shared" si="3"/>
        <v>0</v>
      </c>
      <c r="X18" s="592"/>
      <c r="Y18" s="592"/>
      <c r="Z18" s="592"/>
      <c r="AA18" s="592"/>
      <c r="AB18" s="592"/>
      <c r="AC18" s="593">
        <f t="shared" si="4"/>
        <v>0</v>
      </c>
      <c r="AD18" s="593">
        <f t="shared" si="5"/>
        <v>0</v>
      </c>
      <c r="AE18" s="593">
        <f t="shared" si="6"/>
        <v>0</v>
      </c>
      <c r="AF18" s="594"/>
      <c r="AG18" s="595"/>
      <c r="AH18" s="592"/>
      <c r="AI18" s="592"/>
      <c r="AJ18" s="592"/>
      <c r="AK18" s="592"/>
      <c r="AL18" s="593">
        <f t="shared" si="7"/>
        <v>0</v>
      </c>
      <c r="AM18" s="592"/>
      <c r="AN18" s="592"/>
      <c r="AO18" s="592"/>
      <c r="AP18" s="592"/>
      <c r="AQ18" s="592"/>
      <c r="AR18" s="593">
        <f t="shared" si="8"/>
        <v>0</v>
      </c>
      <c r="AS18" s="593">
        <f t="shared" si="9"/>
        <v>0</v>
      </c>
      <c r="AT18" s="596"/>
      <c r="AU18" s="595"/>
      <c r="AV18" s="592"/>
      <c r="AW18" s="592"/>
      <c r="AX18" s="592"/>
      <c r="AY18" s="592"/>
      <c r="AZ18" s="593">
        <f t="shared" si="10"/>
        <v>0</v>
      </c>
      <c r="BA18" s="594"/>
      <c r="BB18" s="597">
        <f t="shared" si="11"/>
        <v>0</v>
      </c>
    </row>
    <row r="19" spans="1:54" ht="15" customHeight="1" x14ac:dyDescent="0.15">
      <c r="A19" s="739"/>
      <c r="B19" s="783"/>
      <c r="C19" s="756"/>
      <c r="D19" s="757"/>
      <c r="E19" s="191"/>
      <c r="F19" s="191"/>
      <c r="G19" s="191"/>
      <c r="H19" s="191"/>
      <c r="I19" s="191"/>
      <c r="J19" s="192">
        <f t="shared" si="0"/>
        <v>0</v>
      </c>
      <c r="K19" s="191"/>
      <c r="L19" s="191"/>
      <c r="M19" s="191"/>
      <c r="N19" s="191"/>
      <c r="O19" s="191"/>
      <c r="P19" s="192">
        <f t="shared" si="1"/>
        <v>0</v>
      </c>
      <c r="Q19" s="192">
        <f t="shared" si="2"/>
        <v>0</v>
      </c>
      <c r="R19" s="191"/>
      <c r="S19" s="191"/>
      <c r="T19" s="191"/>
      <c r="U19" s="191"/>
      <c r="V19" s="191"/>
      <c r="W19" s="192">
        <f t="shared" si="3"/>
        <v>0</v>
      </c>
      <c r="X19" s="191"/>
      <c r="Y19" s="191"/>
      <c r="Z19" s="191"/>
      <c r="AA19" s="191"/>
      <c r="AB19" s="191"/>
      <c r="AC19" s="192">
        <f t="shared" si="4"/>
        <v>0</v>
      </c>
      <c r="AD19" s="192">
        <f t="shared" si="5"/>
        <v>0</v>
      </c>
      <c r="AE19" s="192">
        <f t="shared" si="6"/>
        <v>0</v>
      </c>
      <c r="AF19" s="193">
        <f>IF(ISERROR((AE19/$AE$45)), ,(AE19/$AE$45)*100)</f>
        <v>0</v>
      </c>
      <c r="AG19" s="425"/>
      <c r="AH19" s="191"/>
      <c r="AI19" s="191"/>
      <c r="AJ19" s="191"/>
      <c r="AK19" s="191"/>
      <c r="AL19" s="192">
        <f t="shared" si="7"/>
        <v>0</v>
      </c>
      <c r="AM19" s="191"/>
      <c r="AN19" s="191"/>
      <c r="AO19" s="191"/>
      <c r="AP19" s="191"/>
      <c r="AQ19" s="191"/>
      <c r="AR19" s="192">
        <f t="shared" si="8"/>
        <v>0</v>
      </c>
      <c r="AS19" s="192">
        <f t="shared" si="9"/>
        <v>0</v>
      </c>
      <c r="AT19" s="435">
        <f>IF(ISERROR((AS19/$AS$45)), ,(AS19/$AS$45)*100)</f>
        <v>0</v>
      </c>
      <c r="AU19" s="425"/>
      <c r="AV19" s="191"/>
      <c r="AW19" s="191"/>
      <c r="AX19" s="191"/>
      <c r="AY19" s="191"/>
      <c r="AZ19" s="192">
        <f t="shared" si="10"/>
        <v>0</v>
      </c>
      <c r="BA19" s="193">
        <f>IF(ISERROR((AZ19/$AZ$45)), ,(AZ19/$AZ$45)*100)</f>
        <v>0</v>
      </c>
      <c r="BB19" s="431">
        <f t="shared" si="11"/>
        <v>0</v>
      </c>
    </row>
    <row r="20" spans="1:54" ht="13.9" customHeight="1" x14ac:dyDescent="0.15">
      <c r="A20" s="739"/>
      <c r="B20" s="783"/>
      <c r="C20" s="792" t="s">
        <v>631</v>
      </c>
      <c r="D20" s="793"/>
      <c r="E20" s="592"/>
      <c r="F20" s="592"/>
      <c r="G20" s="592"/>
      <c r="H20" s="592"/>
      <c r="I20" s="592"/>
      <c r="J20" s="593">
        <f t="shared" si="0"/>
        <v>0</v>
      </c>
      <c r="K20" s="592"/>
      <c r="L20" s="592"/>
      <c r="M20" s="592"/>
      <c r="N20" s="592"/>
      <c r="O20" s="592"/>
      <c r="P20" s="593">
        <f t="shared" si="1"/>
        <v>0</v>
      </c>
      <c r="Q20" s="593">
        <f t="shared" si="2"/>
        <v>0</v>
      </c>
      <c r="R20" s="592"/>
      <c r="S20" s="592"/>
      <c r="T20" s="592"/>
      <c r="U20" s="592"/>
      <c r="V20" s="592"/>
      <c r="W20" s="593">
        <f t="shared" si="3"/>
        <v>0</v>
      </c>
      <c r="X20" s="592"/>
      <c r="Y20" s="592"/>
      <c r="Z20" s="592"/>
      <c r="AA20" s="592"/>
      <c r="AB20" s="592"/>
      <c r="AC20" s="593">
        <f t="shared" si="4"/>
        <v>0</v>
      </c>
      <c r="AD20" s="593">
        <f t="shared" si="5"/>
        <v>0</v>
      </c>
      <c r="AE20" s="593">
        <f t="shared" si="6"/>
        <v>0</v>
      </c>
      <c r="AF20" s="594"/>
      <c r="AG20" s="595"/>
      <c r="AH20" s="592"/>
      <c r="AI20" s="592"/>
      <c r="AJ20" s="592"/>
      <c r="AK20" s="592"/>
      <c r="AL20" s="593">
        <f t="shared" si="7"/>
        <v>0</v>
      </c>
      <c r="AM20" s="592"/>
      <c r="AN20" s="592"/>
      <c r="AO20" s="592"/>
      <c r="AP20" s="592"/>
      <c r="AQ20" s="592"/>
      <c r="AR20" s="593">
        <f t="shared" si="8"/>
        <v>0</v>
      </c>
      <c r="AS20" s="593">
        <f t="shared" si="9"/>
        <v>0</v>
      </c>
      <c r="AT20" s="596"/>
      <c r="AU20" s="595"/>
      <c r="AV20" s="592"/>
      <c r="AW20" s="592"/>
      <c r="AX20" s="592"/>
      <c r="AY20" s="592"/>
      <c r="AZ20" s="593">
        <f t="shared" si="10"/>
        <v>0</v>
      </c>
      <c r="BA20" s="594"/>
      <c r="BB20" s="597">
        <f t="shared" si="11"/>
        <v>0</v>
      </c>
    </row>
    <row r="21" spans="1:54" ht="13.9" customHeight="1" x14ac:dyDescent="0.15">
      <c r="A21" s="739"/>
      <c r="B21" s="783"/>
      <c r="C21" s="794"/>
      <c r="D21" s="795"/>
      <c r="E21" s="191"/>
      <c r="F21" s="191"/>
      <c r="G21" s="191"/>
      <c r="H21" s="191"/>
      <c r="I21" s="191"/>
      <c r="J21" s="192">
        <f t="shared" si="0"/>
        <v>0</v>
      </c>
      <c r="K21" s="191"/>
      <c r="L21" s="191"/>
      <c r="M21" s="191"/>
      <c r="N21" s="191"/>
      <c r="O21" s="191"/>
      <c r="P21" s="192">
        <f t="shared" si="1"/>
        <v>0</v>
      </c>
      <c r="Q21" s="192">
        <f t="shared" si="2"/>
        <v>0</v>
      </c>
      <c r="R21" s="191"/>
      <c r="S21" s="191"/>
      <c r="T21" s="191"/>
      <c r="U21" s="191"/>
      <c r="V21" s="191"/>
      <c r="W21" s="192">
        <f t="shared" si="3"/>
        <v>0</v>
      </c>
      <c r="X21" s="191"/>
      <c r="Y21" s="191"/>
      <c r="Z21" s="191"/>
      <c r="AA21" s="191"/>
      <c r="AB21" s="191"/>
      <c r="AC21" s="192">
        <f t="shared" si="4"/>
        <v>0</v>
      </c>
      <c r="AD21" s="192">
        <f t="shared" si="5"/>
        <v>0</v>
      </c>
      <c r="AE21" s="192">
        <f t="shared" si="6"/>
        <v>0</v>
      </c>
      <c r="AF21" s="193">
        <f>IF(ISERROR((AE21/$AE$45)), ,(AE21/$AE$45)*100)</f>
        <v>0</v>
      </c>
      <c r="AG21" s="425"/>
      <c r="AH21" s="191"/>
      <c r="AI21" s="191"/>
      <c r="AJ21" s="191"/>
      <c r="AK21" s="191"/>
      <c r="AL21" s="192">
        <f t="shared" si="7"/>
        <v>0</v>
      </c>
      <c r="AM21" s="191"/>
      <c r="AN21" s="191"/>
      <c r="AO21" s="191"/>
      <c r="AP21" s="191"/>
      <c r="AQ21" s="191"/>
      <c r="AR21" s="192">
        <f t="shared" si="8"/>
        <v>0</v>
      </c>
      <c r="AS21" s="192">
        <f t="shared" si="9"/>
        <v>0</v>
      </c>
      <c r="AT21" s="435">
        <f>IF(ISERROR((AS21/$AS$45)), ,(AS21/$AS$45)*100)</f>
        <v>0</v>
      </c>
      <c r="AU21" s="425"/>
      <c r="AV21" s="191"/>
      <c r="AW21" s="191"/>
      <c r="AX21" s="191"/>
      <c r="AY21" s="191"/>
      <c r="AZ21" s="192">
        <f t="shared" si="10"/>
        <v>0</v>
      </c>
      <c r="BA21" s="193">
        <f>IF(ISERROR((AZ21/$AZ$45)), ,(AZ21/$AZ$45)*100)</f>
        <v>0</v>
      </c>
      <c r="BB21" s="431">
        <f t="shared" si="11"/>
        <v>0</v>
      </c>
    </row>
    <row r="22" spans="1:54" ht="13.9" customHeight="1" x14ac:dyDescent="0.15">
      <c r="A22" s="739"/>
      <c r="B22" s="783"/>
      <c r="C22" s="754" t="s">
        <v>2</v>
      </c>
      <c r="D22" s="755"/>
      <c r="E22" s="592">
        <f>SUM(E12,E14,E16,E18,E20)</f>
        <v>0</v>
      </c>
      <c r="F22" s="592">
        <f t="shared" ref="F22:AS22" si="12">SUM(F12,F14,F16,F18,F20)</f>
        <v>0</v>
      </c>
      <c r="G22" s="592">
        <f t="shared" si="12"/>
        <v>0</v>
      </c>
      <c r="H22" s="592">
        <f t="shared" si="12"/>
        <v>0</v>
      </c>
      <c r="I22" s="592">
        <f t="shared" si="12"/>
        <v>0</v>
      </c>
      <c r="J22" s="593">
        <f t="shared" si="12"/>
        <v>0</v>
      </c>
      <c r="K22" s="592">
        <f t="shared" si="12"/>
        <v>0</v>
      </c>
      <c r="L22" s="592">
        <f t="shared" si="12"/>
        <v>0</v>
      </c>
      <c r="M22" s="592">
        <f t="shared" si="12"/>
        <v>0</v>
      </c>
      <c r="N22" s="592">
        <f t="shared" si="12"/>
        <v>0</v>
      </c>
      <c r="O22" s="592">
        <f t="shared" si="12"/>
        <v>0</v>
      </c>
      <c r="P22" s="593">
        <f t="shared" si="12"/>
        <v>0</v>
      </c>
      <c r="Q22" s="593">
        <f t="shared" si="12"/>
        <v>0</v>
      </c>
      <c r="R22" s="592">
        <f t="shared" si="12"/>
        <v>0</v>
      </c>
      <c r="S22" s="592">
        <f t="shared" si="12"/>
        <v>0</v>
      </c>
      <c r="T22" s="592">
        <f t="shared" si="12"/>
        <v>0</v>
      </c>
      <c r="U22" s="592">
        <f t="shared" si="12"/>
        <v>0</v>
      </c>
      <c r="V22" s="592">
        <f t="shared" si="12"/>
        <v>0</v>
      </c>
      <c r="W22" s="593">
        <f t="shared" si="12"/>
        <v>0</v>
      </c>
      <c r="X22" s="592">
        <f t="shared" si="12"/>
        <v>0</v>
      </c>
      <c r="Y22" s="592">
        <f t="shared" si="12"/>
        <v>0</v>
      </c>
      <c r="Z22" s="592">
        <f t="shared" si="12"/>
        <v>0</v>
      </c>
      <c r="AA22" s="592">
        <f t="shared" si="12"/>
        <v>0</v>
      </c>
      <c r="AB22" s="592">
        <f t="shared" si="12"/>
        <v>0</v>
      </c>
      <c r="AC22" s="593">
        <f t="shared" si="12"/>
        <v>0</v>
      </c>
      <c r="AD22" s="593">
        <f t="shared" si="12"/>
        <v>0</v>
      </c>
      <c r="AE22" s="593">
        <f t="shared" si="12"/>
        <v>0</v>
      </c>
      <c r="AF22" s="594"/>
      <c r="AG22" s="595">
        <f t="shared" si="12"/>
        <v>0</v>
      </c>
      <c r="AH22" s="592">
        <f t="shared" si="12"/>
        <v>0</v>
      </c>
      <c r="AI22" s="592">
        <f t="shared" si="12"/>
        <v>0</v>
      </c>
      <c r="AJ22" s="592">
        <f t="shared" si="12"/>
        <v>0</v>
      </c>
      <c r="AK22" s="592">
        <f t="shared" si="12"/>
        <v>0</v>
      </c>
      <c r="AL22" s="593">
        <f t="shared" si="12"/>
        <v>0</v>
      </c>
      <c r="AM22" s="592">
        <f t="shared" si="12"/>
        <v>0</v>
      </c>
      <c r="AN22" s="592">
        <f t="shared" si="12"/>
        <v>0</v>
      </c>
      <c r="AO22" s="592">
        <f t="shared" si="12"/>
        <v>0</v>
      </c>
      <c r="AP22" s="592">
        <f t="shared" si="12"/>
        <v>0</v>
      </c>
      <c r="AQ22" s="592">
        <f t="shared" si="12"/>
        <v>0</v>
      </c>
      <c r="AR22" s="593">
        <f t="shared" si="12"/>
        <v>0</v>
      </c>
      <c r="AS22" s="593">
        <f t="shared" si="12"/>
        <v>0</v>
      </c>
      <c r="AT22" s="596"/>
      <c r="AU22" s="595">
        <f>SUM(AU12,AU14,AU16,AU18,AU20)</f>
        <v>0</v>
      </c>
      <c r="AV22" s="592">
        <f t="shared" ref="AV22:AZ22" si="13">SUM(AV12,AV14,AV16,AV18,AV20)</f>
        <v>0</v>
      </c>
      <c r="AW22" s="592">
        <f t="shared" si="13"/>
        <v>0</v>
      </c>
      <c r="AX22" s="592">
        <f t="shared" si="13"/>
        <v>0</v>
      </c>
      <c r="AY22" s="592">
        <f t="shared" si="13"/>
        <v>0</v>
      </c>
      <c r="AZ22" s="593">
        <f t="shared" si="13"/>
        <v>0</v>
      </c>
      <c r="BA22" s="594"/>
      <c r="BB22" s="597">
        <f t="shared" si="11"/>
        <v>0</v>
      </c>
    </row>
    <row r="23" spans="1:54" ht="15" customHeight="1" x14ac:dyDescent="0.15">
      <c r="A23" s="739"/>
      <c r="B23" s="784"/>
      <c r="C23" s="756"/>
      <c r="D23" s="757"/>
      <c r="E23" s="192">
        <f>SUM(E13,E15,E17,E19,E21)</f>
        <v>0</v>
      </c>
      <c r="F23" s="192">
        <f t="shared" ref="F23:AS23" si="14">SUM(F13,F15,F17,F19,F21)</f>
        <v>0</v>
      </c>
      <c r="G23" s="192">
        <f t="shared" si="14"/>
        <v>0</v>
      </c>
      <c r="H23" s="192">
        <f t="shared" si="14"/>
        <v>0</v>
      </c>
      <c r="I23" s="192">
        <f t="shared" si="14"/>
        <v>0</v>
      </c>
      <c r="J23" s="192">
        <f>SUM(J13,J15,J17,J19,J21)</f>
        <v>0</v>
      </c>
      <c r="K23" s="192">
        <f t="shared" si="14"/>
        <v>0</v>
      </c>
      <c r="L23" s="192">
        <f t="shared" si="14"/>
        <v>0</v>
      </c>
      <c r="M23" s="192">
        <f t="shared" si="14"/>
        <v>0</v>
      </c>
      <c r="N23" s="192">
        <f t="shared" si="14"/>
        <v>0</v>
      </c>
      <c r="O23" s="192">
        <f t="shared" si="14"/>
        <v>0</v>
      </c>
      <c r="P23" s="192">
        <f t="shared" si="14"/>
        <v>0</v>
      </c>
      <c r="Q23" s="192">
        <f t="shared" si="14"/>
        <v>0</v>
      </c>
      <c r="R23" s="192">
        <f t="shared" si="14"/>
        <v>0</v>
      </c>
      <c r="S23" s="192">
        <f t="shared" si="14"/>
        <v>0</v>
      </c>
      <c r="T23" s="192">
        <f t="shared" si="14"/>
        <v>0</v>
      </c>
      <c r="U23" s="192">
        <f t="shared" si="14"/>
        <v>0</v>
      </c>
      <c r="V23" s="192">
        <f t="shared" si="14"/>
        <v>0</v>
      </c>
      <c r="W23" s="192">
        <f t="shared" si="14"/>
        <v>0</v>
      </c>
      <c r="X23" s="192">
        <f t="shared" si="14"/>
        <v>0</v>
      </c>
      <c r="Y23" s="192">
        <f t="shared" si="14"/>
        <v>0</v>
      </c>
      <c r="Z23" s="192">
        <f t="shared" si="14"/>
        <v>0</v>
      </c>
      <c r="AA23" s="192">
        <f t="shared" si="14"/>
        <v>0</v>
      </c>
      <c r="AB23" s="192">
        <f t="shared" si="14"/>
        <v>0</v>
      </c>
      <c r="AC23" s="192">
        <f t="shared" si="14"/>
        <v>0</v>
      </c>
      <c r="AD23" s="192">
        <f t="shared" si="14"/>
        <v>0</v>
      </c>
      <c r="AE23" s="192">
        <f>SUM(AE13,AE15,AE17,AE19,AE21)</f>
        <v>0</v>
      </c>
      <c r="AF23" s="193">
        <f>IF(ISERROR((AE23/$AE$45)), ,(AE23/$AE$45)*100)</f>
        <v>0</v>
      </c>
      <c r="AG23" s="427">
        <f t="shared" si="14"/>
        <v>0</v>
      </c>
      <c r="AH23" s="192">
        <f t="shared" si="14"/>
        <v>0</v>
      </c>
      <c r="AI23" s="192">
        <f t="shared" si="14"/>
        <v>0</v>
      </c>
      <c r="AJ23" s="192">
        <f t="shared" si="14"/>
        <v>0</v>
      </c>
      <c r="AK23" s="192">
        <f t="shared" si="14"/>
        <v>0</v>
      </c>
      <c r="AL23" s="192">
        <f t="shared" si="14"/>
        <v>0</v>
      </c>
      <c r="AM23" s="192">
        <f t="shared" si="14"/>
        <v>0</v>
      </c>
      <c r="AN23" s="192">
        <f t="shared" si="14"/>
        <v>0</v>
      </c>
      <c r="AO23" s="192">
        <f t="shared" si="14"/>
        <v>0</v>
      </c>
      <c r="AP23" s="192">
        <f t="shared" si="14"/>
        <v>0</v>
      </c>
      <c r="AQ23" s="192">
        <f t="shared" si="14"/>
        <v>0</v>
      </c>
      <c r="AR23" s="192">
        <f t="shared" si="14"/>
        <v>0</v>
      </c>
      <c r="AS23" s="192">
        <f t="shared" si="14"/>
        <v>0</v>
      </c>
      <c r="AT23" s="435">
        <f>IF(ISERROR((AS23/$AS$45)), ,(AS23/$AS$45)*100)</f>
        <v>0</v>
      </c>
      <c r="AU23" s="427">
        <f>SUM(AU13,AU15,AU17,AU19,AU21)</f>
        <v>0</v>
      </c>
      <c r="AV23" s="192">
        <f t="shared" ref="AV23:AZ23" si="15">SUM(AV13,AV15,AV17,AV19,AV21)</f>
        <v>0</v>
      </c>
      <c r="AW23" s="192">
        <f t="shared" si="15"/>
        <v>0</v>
      </c>
      <c r="AX23" s="192">
        <f t="shared" si="15"/>
        <v>0</v>
      </c>
      <c r="AY23" s="192">
        <f t="shared" si="15"/>
        <v>0</v>
      </c>
      <c r="AZ23" s="192">
        <f t="shared" si="15"/>
        <v>0</v>
      </c>
      <c r="BA23" s="193">
        <f>IF(ISERROR((AZ23/$AZ$45)), ,(AZ23/$AZ$45)*100)</f>
        <v>0</v>
      </c>
      <c r="BB23" s="431">
        <f t="shared" si="11"/>
        <v>0</v>
      </c>
    </row>
    <row r="24" spans="1:54" ht="15" customHeight="1" x14ac:dyDescent="0.15">
      <c r="A24" s="739"/>
      <c r="B24" s="186"/>
      <c r="C24" s="50"/>
      <c r="D24" s="455"/>
      <c r="E24" s="187"/>
      <c r="F24" s="187"/>
      <c r="G24" s="187"/>
      <c r="H24" s="187"/>
      <c r="I24" s="187"/>
      <c r="J24" s="188">
        <f t="shared" si="0"/>
        <v>0</v>
      </c>
      <c r="K24" s="187"/>
      <c r="L24" s="187"/>
      <c r="M24" s="187"/>
      <c r="N24" s="187"/>
      <c r="O24" s="187"/>
      <c r="P24" s="188">
        <f t="shared" si="1"/>
        <v>0</v>
      </c>
      <c r="Q24" s="188">
        <f t="shared" si="2"/>
        <v>0</v>
      </c>
      <c r="R24" s="187"/>
      <c r="S24" s="187"/>
      <c r="T24" s="187"/>
      <c r="U24" s="187"/>
      <c r="V24" s="187"/>
      <c r="W24" s="188">
        <f t="shared" si="3"/>
        <v>0</v>
      </c>
      <c r="X24" s="187"/>
      <c r="Y24" s="187"/>
      <c r="Z24" s="187"/>
      <c r="AA24" s="187"/>
      <c r="AB24" s="187"/>
      <c r="AC24" s="188">
        <f t="shared" si="4"/>
        <v>0</v>
      </c>
      <c r="AD24" s="188">
        <f t="shared" si="5"/>
        <v>0</v>
      </c>
      <c r="AE24" s="188">
        <f t="shared" si="6"/>
        <v>0</v>
      </c>
      <c r="AF24" s="189"/>
      <c r="AG24" s="424"/>
      <c r="AH24" s="187"/>
      <c r="AI24" s="187"/>
      <c r="AJ24" s="187"/>
      <c r="AK24" s="187"/>
      <c r="AL24" s="188">
        <f>SUM(AG24:AK24)</f>
        <v>0</v>
      </c>
      <c r="AM24" s="187"/>
      <c r="AN24" s="187"/>
      <c r="AO24" s="187"/>
      <c r="AP24" s="187"/>
      <c r="AQ24" s="187"/>
      <c r="AR24" s="188">
        <f>SUM(AM24:AQ24)</f>
        <v>0</v>
      </c>
      <c r="AS24" s="593">
        <f t="shared" ref="AS24:AS31" si="16">SUM(AL24,AR24)</f>
        <v>0</v>
      </c>
      <c r="AT24" s="434"/>
      <c r="AU24" s="424"/>
      <c r="AV24" s="187"/>
      <c r="AW24" s="187"/>
      <c r="AX24" s="187"/>
      <c r="AY24" s="187"/>
      <c r="AZ24" s="188">
        <f>SUM(AU24:AY24)</f>
        <v>0</v>
      </c>
      <c r="BA24" s="189"/>
      <c r="BB24" s="430">
        <f t="shared" si="11"/>
        <v>0</v>
      </c>
    </row>
    <row r="25" spans="1:54" ht="15" customHeight="1" x14ac:dyDescent="0.15">
      <c r="A25" s="739"/>
      <c r="B25" s="109" t="s">
        <v>616</v>
      </c>
      <c r="C25" s="110"/>
      <c r="D25" s="190"/>
      <c r="E25" s="191"/>
      <c r="F25" s="191"/>
      <c r="G25" s="191"/>
      <c r="H25" s="191"/>
      <c r="I25" s="191"/>
      <c r="J25" s="192">
        <f t="shared" si="0"/>
        <v>0</v>
      </c>
      <c r="K25" s="191"/>
      <c r="L25" s="191"/>
      <c r="M25" s="191"/>
      <c r="N25" s="191"/>
      <c r="O25" s="191"/>
      <c r="P25" s="192">
        <f t="shared" si="1"/>
        <v>0</v>
      </c>
      <c r="Q25" s="192">
        <f t="shared" si="2"/>
        <v>0</v>
      </c>
      <c r="R25" s="191"/>
      <c r="S25" s="191"/>
      <c r="T25" s="191"/>
      <c r="U25" s="191"/>
      <c r="V25" s="191"/>
      <c r="W25" s="192">
        <f t="shared" si="3"/>
        <v>0</v>
      </c>
      <c r="X25" s="191"/>
      <c r="Y25" s="191"/>
      <c r="Z25" s="191"/>
      <c r="AA25" s="191"/>
      <c r="AB25" s="191"/>
      <c r="AC25" s="192">
        <f t="shared" si="4"/>
        <v>0</v>
      </c>
      <c r="AD25" s="192">
        <f t="shared" si="5"/>
        <v>0</v>
      </c>
      <c r="AE25" s="192">
        <f t="shared" si="6"/>
        <v>0</v>
      </c>
      <c r="AF25" s="193">
        <f>IF(ISERROR((AE25/$AE$45)), ,(AE25/$AE$45)*100)</f>
        <v>0</v>
      </c>
      <c r="AG25" s="425"/>
      <c r="AH25" s="191"/>
      <c r="AI25" s="191"/>
      <c r="AJ25" s="191"/>
      <c r="AK25" s="191"/>
      <c r="AL25" s="192">
        <f>SUM(AG25:AK25)</f>
        <v>0</v>
      </c>
      <c r="AM25" s="191"/>
      <c r="AN25" s="191"/>
      <c r="AO25" s="191"/>
      <c r="AP25" s="191"/>
      <c r="AQ25" s="191"/>
      <c r="AR25" s="192">
        <f t="shared" ref="AR25:AR31" si="17">SUM(AM25:AQ25)</f>
        <v>0</v>
      </c>
      <c r="AS25" s="192">
        <f t="shared" si="16"/>
        <v>0</v>
      </c>
      <c r="AT25" s="435">
        <f>IF(ISERROR((AS25/$AS$45)), ,(AS25/$AS$45)*100)</f>
        <v>0</v>
      </c>
      <c r="AU25" s="425"/>
      <c r="AV25" s="191"/>
      <c r="AW25" s="191"/>
      <c r="AX25" s="191"/>
      <c r="AY25" s="191"/>
      <c r="AZ25" s="192">
        <f t="shared" ref="AZ25:AZ31" si="18">SUM(AU25:AY25)</f>
        <v>0</v>
      </c>
      <c r="BA25" s="193">
        <f>IF(ISERROR((AZ25/$AZ$45)), ,(AZ25/$AZ$45)*100)</f>
        <v>0</v>
      </c>
      <c r="BB25" s="431">
        <f t="shared" si="11"/>
        <v>0</v>
      </c>
    </row>
    <row r="26" spans="1:54" ht="15" customHeight="1" x14ac:dyDescent="0.15">
      <c r="A26" s="739"/>
      <c r="B26" s="186"/>
      <c r="C26" s="50"/>
      <c r="D26" s="455"/>
      <c r="E26" s="187"/>
      <c r="F26" s="187"/>
      <c r="G26" s="187"/>
      <c r="H26" s="187"/>
      <c r="I26" s="187"/>
      <c r="J26" s="188">
        <f t="shared" si="0"/>
        <v>0</v>
      </c>
      <c r="K26" s="187"/>
      <c r="L26" s="187"/>
      <c r="M26" s="187"/>
      <c r="N26" s="187"/>
      <c r="O26" s="187"/>
      <c r="P26" s="188">
        <f t="shared" si="1"/>
        <v>0</v>
      </c>
      <c r="Q26" s="188">
        <f t="shared" si="2"/>
        <v>0</v>
      </c>
      <c r="R26" s="187"/>
      <c r="S26" s="187"/>
      <c r="T26" s="187"/>
      <c r="U26" s="187"/>
      <c r="V26" s="187"/>
      <c r="W26" s="188">
        <f t="shared" si="3"/>
        <v>0</v>
      </c>
      <c r="X26" s="187"/>
      <c r="Y26" s="187"/>
      <c r="Z26" s="187"/>
      <c r="AA26" s="187"/>
      <c r="AB26" s="187"/>
      <c r="AC26" s="188">
        <f t="shared" si="4"/>
        <v>0</v>
      </c>
      <c r="AD26" s="188">
        <f t="shared" si="5"/>
        <v>0</v>
      </c>
      <c r="AE26" s="188">
        <f t="shared" si="6"/>
        <v>0</v>
      </c>
      <c r="AF26" s="189"/>
      <c r="AG26" s="424"/>
      <c r="AH26" s="187"/>
      <c r="AI26" s="187"/>
      <c r="AJ26" s="187"/>
      <c r="AK26" s="187"/>
      <c r="AL26" s="188">
        <f t="shared" ref="AL26:AL27" si="19">SUM(AG26:AK26)</f>
        <v>0</v>
      </c>
      <c r="AM26" s="187"/>
      <c r="AN26" s="187"/>
      <c r="AO26" s="187"/>
      <c r="AP26" s="187"/>
      <c r="AQ26" s="187"/>
      <c r="AR26" s="188">
        <f t="shared" si="17"/>
        <v>0</v>
      </c>
      <c r="AS26" s="188">
        <f t="shared" si="16"/>
        <v>0</v>
      </c>
      <c r="AT26" s="434"/>
      <c r="AU26" s="424"/>
      <c r="AV26" s="187"/>
      <c r="AW26" s="187"/>
      <c r="AX26" s="187"/>
      <c r="AY26" s="187"/>
      <c r="AZ26" s="188">
        <f t="shared" si="18"/>
        <v>0</v>
      </c>
      <c r="BA26" s="189"/>
      <c r="BB26" s="430">
        <f t="shared" si="11"/>
        <v>0</v>
      </c>
    </row>
    <row r="27" spans="1:54" ht="15" customHeight="1" x14ac:dyDescent="0.15">
      <c r="A27" s="739"/>
      <c r="B27" s="109" t="s">
        <v>599</v>
      </c>
      <c r="C27" s="110"/>
      <c r="D27" s="190"/>
      <c r="E27" s="191"/>
      <c r="F27" s="191"/>
      <c r="G27" s="191"/>
      <c r="H27" s="191"/>
      <c r="I27" s="191"/>
      <c r="J27" s="192">
        <f t="shared" si="0"/>
        <v>0</v>
      </c>
      <c r="K27" s="191"/>
      <c r="L27" s="191"/>
      <c r="M27" s="191"/>
      <c r="N27" s="191"/>
      <c r="O27" s="191"/>
      <c r="P27" s="192">
        <f t="shared" si="1"/>
        <v>0</v>
      </c>
      <c r="Q27" s="192">
        <f t="shared" si="2"/>
        <v>0</v>
      </c>
      <c r="R27" s="191"/>
      <c r="S27" s="191"/>
      <c r="T27" s="191"/>
      <c r="U27" s="191"/>
      <c r="V27" s="191"/>
      <c r="W27" s="192">
        <f t="shared" si="3"/>
        <v>0</v>
      </c>
      <c r="X27" s="191"/>
      <c r="Y27" s="191"/>
      <c r="Z27" s="191"/>
      <c r="AA27" s="191"/>
      <c r="AB27" s="191"/>
      <c r="AC27" s="192">
        <f t="shared" si="4"/>
        <v>0</v>
      </c>
      <c r="AD27" s="192">
        <f t="shared" si="5"/>
        <v>0</v>
      </c>
      <c r="AE27" s="192">
        <f t="shared" si="6"/>
        <v>0</v>
      </c>
      <c r="AF27" s="193">
        <f>IF(ISERROR((AE27/$AE$45)), ,(AE27/$AE$45)*100)</f>
        <v>0</v>
      </c>
      <c r="AG27" s="425"/>
      <c r="AH27" s="191"/>
      <c r="AI27" s="191"/>
      <c r="AJ27" s="191"/>
      <c r="AK27" s="191"/>
      <c r="AL27" s="192">
        <f t="shared" si="19"/>
        <v>0</v>
      </c>
      <c r="AM27" s="191"/>
      <c r="AN27" s="191"/>
      <c r="AO27" s="191"/>
      <c r="AP27" s="191"/>
      <c r="AQ27" s="191"/>
      <c r="AR27" s="192">
        <f t="shared" si="17"/>
        <v>0</v>
      </c>
      <c r="AS27" s="192">
        <f t="shared" si="16"/>
        <v>0</v>
      </c>
      <c r="AT27" s="435">
        <f>IF(ISERROR((AS27/$AS$45)), ,(AS27/$AS$45)*100)</f>
        <v>0</v>
      </c>
      <c r="AU27" s="425"/>
      <c r="AV27" s="191"/>
      <c r="AW27" s="191"/>
      <c r="AX27" s="191"/>
      <c r="AY27" s="191"/>
      <c r="AZ27" s="192">
        <f t="shared" si="18"/>
        <v>0</v>
      </c>
      <c r="BA27" s="193">
        <f>IF(ISERROR((AZ27/$AZ$45)), ,(AZ27/$AZ$45)*100)</f>
        <v>0</v>
      </c>
      <c r="BB27" s="431">
        <f t="shared" si="11"/>
        <v>0</v>
      </c>
    </row>
    <row r="28" spans="1:54" ht="15" customHeight="1" x14ac:dyDescent="0.15">
      <c r="A28" s="739"/>
      <c r="B28" s="126"/>
      <c r="C28" s="107"/>
      <c r="D28" s="785" t="s">
        <v>3</v>
      </c>
      <c r="E28" s="187"/>
      <c r="F28" s="187"/>
      <c r="G28" s="187"/>
      <c r="H28" s="187"/>
      <c r="I28" s="187"/>
      <c r="J28" s="188">
        <f t="shared" si="0"/>
        <v>0</v>
      </c>
      <c r="K28" s="187"/>
      <c r="L28" s="187"/>
      <c r="M28" s="187"/>
      <c r="N28" s="187"/>
      <c r="O28" s="187"/>
      <c r="P28" s="188">
        <f t="shared" si="1"/>
        <v>0</v>
      </c>
      <c r="Q28" s="188">
        <f t="shared" si="2"/>
        <v>0</v>
      </c>
      <c r="R28" s="187"/>
      <c r="S28" s="187"/>
      <c r="T28" s="187"/>
      <c r="U28" s="187"/>
      <c r="V28" s="187"/>
      <c r="W28" s="188">
        <f t="shared" si="3"/>
        <v>0</v>
      </c>
      <c r="X28" s="187"/>
      <c r="Y28" s="187"/>
      <c r="Z28" s="187"/>
      <c r="AA28" s="187"/>
      <c r="AB28" s="187"/>
      <c r="AC28" s="188">
        <f t="shared" si="4"/>
        <v>0</v>
      </c>
      <c r="AD28" s="188">
        <f t="shared" si="5"/>
        <v>0</v>
      </c>
      <c r="AE28" s="188">
        <f t="shared" si="6"/>
        <v>0</v>
      </c>
      <c r="AF28" s="189"/>
      <c r="AG28" s="424"/>
      <c r="AH28" s="187"/>
      <c r="AI28" s="187"/>
      <c r="AJ28" s="187"/>
      <c r="AK28" s="187"/>
      <c r="AL28" s="188">
        <f>SUM(AG28:AK28)</f>
        <v>0</v>
      </c>
      <c r="AM28" s="187"/>
      <c r="AN28" s="187"/>
      <c r="AO28" s="187"/>
      <c r="AP28" s="187"/>
      <c r="AQ28" s="187"/>
      <c r="AR28" s="188">
        <f t="shared" si="17"/>
        <v>0</v>
      </c>
      <c r="AS28" s="188">
        <f t="shared" si="16"/>
        <v>0</v>
      </c>
      <c r="AT28" s="434"/>
      <c r="AU28" s="424"/>
      <c r="AV28" s="187"/>
      <c r="AW28" s="187"/>
      <c r="AX28" s="187"/>
      <c r="AY28" s="187"/>
      <c r="AZ28" s="188">
        <f t="shared" si="18"/>
        <v>0</v>
      </c>
      <c r="BA28" s="189"/>
      <c r="BB28" s="430">
        <f t="shared" si="11"/>
        <v>0</v>
      </c>
    </row>
    <row r="29" spans="1:54" ht="15" customHeight="1" x14ac:dyDescent="0.15">
      <c r="A29" s="739"/>
      <c r="B29" s="194" t="s">
        <v>235</v>
      </c>
      <c r="C29" s="107"/>
      <c r="D29" s="786"/>
      <c r="E29" s="191"/>
      <c r="F29" s="191"/>
      <c r="G29" s="191"/>
      <c r="H29" s="191"/>
      <c r="I29" s="191"/>
      <c r="J29" s="192">
        <f t="shared" si="0"/>
        <v>0</v>
      </c>
      <c r="K29" s="191"/>
      <c r="L29" s="191"/>
      <c r="M29" s="191"/>
      <c r="N29" s="191"/>
      <c r="O29" s="191"/>
      <c r="P29" s="192">
        <f t="shared" si="1"/>
        <v>0</v>
      </c>
      <c r="Q29" s="192">
        <f t="shared" si="2"/>
        <v>0</v>
      </c>
      <c r="R29" s="191"/>
      <c r="S29" s="191"/>
      <c r="T29" s="191"/>
      <c r="U29" s="191"/>
      <c r="V29" s="191"/>
      <c r="W29" s="192">
        <f t="shared" si="3"/>
        <v>0</v>
      </c>
      <c r="X29" s="191"/>
      <c r="Y29" s="191"/>
      <c r="Z29" s="191"/>
      <c r="AA29" s="191"/>
      <c r="AB29" s="191"/>
      <c r="AC29" s="192">
        <f t="shared" si="4"/>
        <v>0</v>
      </c>
      <c r="AD29" s="192">
        <f t="shared" si="5"/>
        <v>0</v>
      </c>
      <c r="AE29" s="192">
        <f t="shared" si="6"/>
        <v>0</v>
      </c>
      <c r="AF29" s="193">
        <f>IF(ISERROR((AE29/$AE$45)), ,(AE29/$AE$45)*100)</f>
        <v>0</v>
      </c>
      <c r="AG29" s="425"/>
      <c r="AH29" s="191"/>
      <c r="AI29" s="191"/>
      <c r="AJ29" s="191"/>
      <c r="AK29" s="191"/>
      <c r="AL29" s="192">
        <f t="shared" ref="AL29:AL31" si="20">SUM(AG29:AK29)</f>
        <v>0</v>
      </c>
      <c r="AM29" s="191"/>
      <c r="AN29" s="191"/>
      <c r="AO29" s="191"/>
      <c r="AP29" s="191"/>
      <c r="AQ29" s="191"/>
      <c r="AR29" s="192">
        <f t="shared" si="17"/>
        <v>0</v>
      </c>
      <c r="AS29" s="192">
        <f t="shared" si="16"/>
        <v>0</v>
      </c>
      <c r="AT29" s="435">
        <f>IF(ISERROR((AS29/$AS$45)), ,(AS29/$AS$45)*100)</f>
        <v>0</v>
      </c>
      <c r="AU29" s="425"/>
      <c r="AV29" s="191"/>
      <c r="AW29" s="191"/>
      <c r="AX29" s="191"/>
      <c r="AY29" s="191"/>
      <c r="AZ29" s="192">
        <f t="shared" si="18"/>
        <v>0</v>
      </c>
      <c r="BA29" s="193">
        <f>IF(ISERROR((AZ29/$AZ$45)), ,(AZ29/$AZ$45)*100)</f>
        <v>0</v>
      </c>
      <c r="BB29" s="431">
        <f t="shared" si="11"/>
        <v>0</v>
      </c>
    </row>
    <row r="30" spans="1:54" ht="15" customHeight="1" x14ac:dyDescent="0.15">
      <c r="A30" s="780"/>
      <c r="B30" s="126" t="s">
        <v>236</v>
      </c>
      <c r="C30" s="107"/>
      <c r="D30" s="785" t="s">
        <v>4</v>
      </c>
      <c r="E30" s="187"/>
      <c r="F30" s="187"/>
      <c r="G30" s="187"/>
      <c r="H30" s="187"/>
      <c r="I30" s="187"/>
      <c r="J30" s="188">
        <f t="shared" si="0"/>
        <v>0</v>
      </c>
      <c r="K30" s="187"/>
      <c r="L30" s="187"/>
      <c r="M30" s="187"/>
      <c r="N30" s="187"/>
      <c r="O30" s="187"/>
      <c r="P30" s="188">
        <f t="shared" si="1"/>
        <v>0</v>
      </c>
      <c r="Q30" s="188">
        <f t="shared" si="2"/>
        <v>0</v>
      </c>
      <c r="R30" s="187"/>
      <c r="S30" s="187"/>
      <c r="T30" s="187"/>
      <c r="U30" s="187"/>
      <c r="V30" s="187"/>
      <c r="W30" s="188">
        <f t="shared" si="3"/>
        <v>0</v>
      </c>
      <c r="X30" s="187"/>
      <c r="Y30" s="187"/>
      <c r="Z30" s="187"/>
      <c r="AA30" s="187"/>
      <c r="AB30" s="187"/>
      <c r="AC30" s="188">
        <f t="shared" si="4"/>
        <v>0</v>
      </c>
      <c r="AD30" s="188">
        <f t="shared" si="5"/>
        <v>0</v>
      </c>
      <c r="AE30" s="188">
        <f t="shared" si="6"/>
        <v>0</v>
      </c>
      <c r="AF30" s="189"/>
      <c r="AG30" s="424"/>
      <c r="AH30" s="187"/>
      <c r="AI30" s="187"/>
      <c r="AJ30" s="187"/>
      <c r="AK30" s="187"/>
      <c r="AL30" s="188">
        <f t="shared" si="20"/>
        <v>0</v>
      </c>
      <c r="AM30" s="187"/>
      <c r="AN30" s="187"/>
      <c r="AO30" s="187"/>
      <c r="AP30" s="187"/>
      <c r="AQ30" s="187"/>
      <c r="AR30" s="188">
        <f t="shared" si="17"/>
        <v>0</v>
      </c>
      <c r="AS30" s="188">
        <f t="shared" si="16"/>
        <v>0</v>
      </c>
      <c r="AT30" s="434"/>
      <c r="AU30" s="424"/>
      <c r="AV30" s="187"/>
      <c r="AW30" s="187"/>
      <c r="AX30" s="187"/>
      <c r="AY30" s="187"/>
      <c r="AZ30" s="188">
        <f t="shared" si="18"/>
        <v>0</v>
      </c>
      <c r="BA30" s="189"/>
      <c r="BB30" s="430">
        <f t="shared" si="11"/>
        <v>0</v>
      </c>
    </row>
    <row r="31" spans="1:54" ht="15" customHeight="1" x14ac:dyDescent="0.15">
      <c r="A31" s="780"/>
      <c r="B31" s="194" t="s">
        <v>237</v>
      </c>
      <c r="C31" s="107"/>
      <c r="D31" s="786"/>
      <c r="E31" s="191"/>
      <c r="F31" s="191"/>
      <c r="G31" s="191"/>
      <c r="H31" s="191"/>
      <c r="I31" s="191"/>
      <c r="J31" s="192">
        <f t="shared" si="0"/>
        <v>0</v>
      </c>
      <c r="K31" s="191"/>
      <c r="L31" s="191"/>
      <c r="M31" s="191"/>
      <c r="N31" s="191"/>
      <c r="O31" s="191"/>
      <c r="P31" s="192">
        <f t="shared" si="1"/>
        <v>0</v>
      </c>
      <c r="Q31" s="192">
        <f t="shared" si="2"/>
        <v>0</v>
      </c>
      <c r="R31" s="191"/>
      <c r="S31" s="191"/>
      <c r="T31" s="191"/>
      <c r="U31" s="191"/>
      <c r="V31" s="191"/>
      <c r="W31" s="192">
        <f t="shared" si="3"/>
        <v>0</v>
      </c>
      <c r="X31" s="191"/>
      <c r="Y31" s="191"/>
      <c r="Z31" s="191"/>
      <c r="AA31" s="191"/>
      <c r="AB31" s="191"/>
      <c r="AC31" s="192">
        <f t="shared" si="4"/>
        <v>0</v>
      </c>
      <c r="AD31" s="192">
        <f t="shared" si="5"/>
        <v>0</v>
      </c>
      <c r="AE31" s="192">
        <f t="shared" si="6"/>
        <v>0</v>
      </c>
      <c r="AF31" s="193">
        <f>IF(ISERROR((AE31/$AE$45)), ,(AE31/$AE$45)*100)</f>
        <v>0</v>
      </c>
      <c r="AG31" s="425"/>
      <c r="AH31" s="191"/>
      <c r="AI31" s="191"/>
      <c r="AJ31" s="191"/>
      <c r="AK31" s="191"/>
      <c r="AL31" s="192">
        <f t="shared" si="20"/>
        <v>0</v>
      </c>
      <c r="AM31" s="191"/>
      <c r="AN31" s="191"/>
      <c r="AO31" s="191"/>
      <c r="AP31" s="191"/>
      <c r="AQ31" s="191"/>
      <c r="AR31" s="192">
        <f t="shared" si="17"/>
        <v>0</v>
      </c>
      <c r="AS31" s="192">
        <f t="shared" si="16"/>
        <v>0</v>
      </c>
      <c r="AT31" s="435">
        <f>IF(ISERROR((AS31/$AS$45)), ,(AS31/$AS$45)*100)</f>
        <v>0</v>
      </c>
      <c r="AU31" s="425"/>
      <c r="AV31" s="191"/>
      <c r="AW31" s="191"/>
      <c r="AX31" s="191"/>
      <c r="AY31" s="191"/>
      <c r="AZ31" s="192">
        <f t="shared" si="18"/>
        <v>0</v>
      </c>
      <c r="BA31" s="193">
        <f>IF(ISERROR((AZ31/$AZ$45)), ,(AZ31/$AZ$45)*100)</f>
        <v>0</v>
      </c>
      <c r="BB31" s="431">
        <f t="shared" si="11"/>
        <v>0</v>
      </c>
    </row>
    <row r="32" spans="1:54" ht="15" customHeight="1" x14ac:dyDescent="0.15">
      <c r="A32" s="780"/>
      <c r="B32" s="195" t="s">
        <v>238</v>
      </c>
      <c r="C32" s="107"/>
      <c r="D32" s="785" t="s">
        <v>2</v>
      </c>
      <c r="E32" s="188">
        <f>SUM(E28,E30)</f>
        <v>0</v>
      </c>
      <c r="F32" s="188">
        <f t="shared" ref="F32:AE33" si="21">SUM(F28,F30)</f>
        <v>0</v>
      </c>
      <c r="G32" s="188">
        <f t="shared" si="21"/>
        <v>0</v>
      </c>
      <c r="H32" s="188">
        <f t="shared" si="21"/>
        <v>0</v>
      </c>
      <c r="I32" s="188">
        <f t="shared" si="21"/>
        <v>0</v>
      </c>
      <c r="J32" s="188">
        <f t="shared" si="21"/>
        <v>0</v>
      </c>
      <c r="K32" s="188">
        <f t="shared" si="21"/>
        <v>0</v>
      </c>
      <c r="L32" s="188">
        <f t="shared" si="21"/>
        <v>0</v>
      </c>
      <c r="M32" s="188">
        <f t="shared" si="21"/>
        <v>0</v>
      </c>
      <c r="N32" s="188">
        <f t="shared" si="21"/>
        <v>0</v>
      </c>
      <c r="O32" s="188">
        <f t="shared" si="21"/>
        <v>0</v>
      </c>
      <c r="P32" s="188">
        <f t="shared" si="21"/>
        <v>0</v>
      </c>
      <c r="Q32" s="188">
        <f t="shared" si="21"/>
        <v>0</v>
      </c>
      <c r="R32" s="188">
        <f t="shared" si="21"/>
        <v>0</v>
      </c>
      <c r="S32" s="188">
        <f t="shared" si="21"/>
        <v>0</v>
      </c>
      <c r="T32" s="188">
        <f t="shared" si="21"/>
        <v>0</v>
      </c>
      <c r="U32" s="188">
        <f t="shared" si="21"/>
        <v>0</v>
      </c>
      <c r="V32" s="188">
        <f t="shared" si="21"/>
        <v>0</v>
      </c>
      <c r="W32" s="188">
        <f t="shared" si="21"/>
        <v>0</v>
      </c>
      <c r="X32" s="188">
        <f t="shared" si="21"/>
        <v>0</v>
      </c>
      <c r="Y32" s="188">
        <f t="shared" si="21"/>
        <v>0</v>
      </c>
      <c r="Z32" s="188">
        <f t="shared" si="21"/>
        <v>0</v>
      </c>
      <c r="AA32" s="188">
        <f t="shared" si="21"/>
        <v>0</v>
      </c>
      <c r="AB32" s="188">
        <f t="shared" si="21"/>
        <v>0</v>
      </c>
      <c r="AC32" s="188">
        <f>SUM(AC28,AC30)</f>
        <v>0</v>
      </c>
      <c r="AD32" s="188">
        <f t="shared" si="21"/>
        <v>0</v>
      </c>
      <c r="AE32" s="188">
        <f t="shared" si="21"/>
        <v>0</v>
      </c>
      <c r="AF32" s="189"/>
      <c r="AG32" s="426">
        <f>SUM(AG28,AG30)</f>
        <v>0</v>
      </c>
      <c r="AH32" s="188">
        <f t="shared" ref="AH32:AS32" si="22">SUM(AH28,AH30)</f>
        <v>0</v>
      </c>
      <c r="AI32" s="188">
        <f t="shared" si="22"/>
        <v>0</v>
      </c>
      <c r="AJ32" s="188">
        <f t="shared" si="22"/>
        <v>0</v>
      </c>
      <c r="AK32" s="188">
        <f t="shared" si="22"/>
        <v>0</v>
      </c>
      <c r="AL32" s="188">
        <f t="shared" si="22"/>
        <v>0</v>
      </c>
      <c r="AM32" s="188">
        <f t="shared" si="22"/>
        <v>0</v>
      </c>
      <c r="AN32" s="188">
        <f t="shared" si="22"/>
        <v>0</v>
      </c>
      <c r="AO32" s="188">
        <f t="shared" si="22"/>
        <v>0</v>
      </c>
      <c r="AP32" s="188">
        <f t="shared" si="22"/>
        <v>0</v>
      </c>
      <c r="AQ32" s="188">
        <f t="shared" si="22"/>
        <v>0</v>
      </c>
      <c r="AR32" s="188">
        <f t="shared" si="22"/>
        <v>0</v>
      </c>
      <c r="AS32" s="188">
        <f t="shared" si="22"/>
        <v>0</v>
      </c>
      <c r="AT32" s="434"/>
      <c r="AU32" s="426">
        <f>SUM(AU28,AU30)</f>
        <v>0</v>
      </c>
      <c r="AV32" s="188">
        <f t="shared" ref="AV32:AZ32" si="23">SUM(AV28,AV30)</f>
        <v>0</v>
      </c>
      <c r="AW32" s="188">
        <f t="shared" si="23"/>
        <v>0</v>
      </c>
      <c r="AX32" s="188">
        <f t="shared" si="23"/>
        <v>0</v>
      </c>
      <c r="AY32" s="188">
        <f t="shared" si="23"/>
        <v>0</v>
      </c>
      <c r="AZ32" s="188">
        <f t="shared" si="23"/>
        <v>0</v>
      </c>
      <c r="BA32" s="189"/>
      <c r="BB32" s="430">
        <f t="shared" si="11"/>
        <v>0</v>
      </c>
    </row>
    <row r="33" spans="1:54" ht="15" customHeight="1" x14ac:dyDescent="0.15">
      <c r="A33" s="781"/>
      <c r="B33" s="121"/>
      <c r="C33" s="117"/>
      <c r="D33" s="786"/>
      <c r="E33" s="192">
        <f t="shared" ref="E33:T33" si="24">SUM(E29,E31)</f>
        <v>0</v>
      </c>
      <c r="F33" s="192">
        <f t="shared" si="24"/>
        <v>0</v>
      </c>
      <c r="G33" s="192">
        <f t="shared" si="24"/>
        <v>0</v>
      </c>
      <c r="H33" s="192">
        <f t="shared" si="24"/>
        <v>0</v>
      </c>
      <c r="I33" s="192">
        <f t="shared" si="24"/>
        <v>0</v>
      </c>
      <c r="J33" s="192">
        <f t="shared" si="24"/>
        <v>0</v>
      </c>
      <c r="K33" s="192">
        <f t="shared" si="24"/>
        <v>0</v>
      </c>
      <c r="L33" s="192">
        <f t="shared" si="24"/>
        <v>0</v>
      </c>
      <c r="M33" s="192">
        <f t="shared" si="24"/>
        <v>0</v>
      </c>
      <c r="N33" s="192">
        <f t="shared" si="24"/>
        <v>0</v>
      </c>
      <c r="O33" s="192">
        <f t="shared" si="24"/>
        <v>0</v>
      </c>
      <c r="P33" s="192">
        <f t="shared" si="24"/>
        <v>0</v>
      </c>
      <c r="Q33" s="192">
        <f t="shared" si="24"/>
        <v>0</v>
      </c>
      <c r="R33" s="192">
        <f t="shared" si="24"/>
        <v>0</v>
      </c>
      <c r="S33" s="192">
        <f t="shared" si="24"/>
        <v>0</v>
      </c>
      <c r="T33" s="192">
        <f t="shared" si="24"/>
        <v>0</v>
      </c>
      <c r="U33" s="192">
        <f t="shared" si="21"/>
        <v>0</v>
      </c>
      <c r="V33" s="192">
        <f t="shared" si="21"/>
        <v>0</v>
      </c>
      <c r="W33" s="192">
        <f t="shared" si="21"/>
        <v>0</v>
      </c>
      <c r="X33" s="192">
        <f t="shared" si="21"/>
        <v>0</v>
      </c>
      <c r="Y33" s="192">
        <f t="shared" si="21"/>
        <v>0</v>
      </c>
      <c r="Z33" s="192">
        <f t="shared" si="21"/>
        <v>0</v>
      </c>
      <c r="AA33" s="192">
        <f t="shared" si="21"/>
        <v>0</v>
      </c>
      <c r="AB33" s="192">
        <f t="shared" si="21"/>
        <v>0</v>
      </c>
      <c r="AC33" s="192">
        <f t="shared" si="21"/>
        <v>0</v>
      </c>
      <c r="AD33" s="192">
        <f t="shared" si="21"/>
        <v>0</v>
      </c>
      <c r="AE33" s="192">
        <f t="shared" si="21"/>
        <v>0</v>
      </c>
      <c r="AF33" s="193">
        <f>IF(ISERROR((AE33/$AE$45)), ,(AE33/$AE$45)*100)</f>
        <v>0</v>
      </c>
      <c r="AG33" s="427">
        <f t="shared" ref="AG33:AS33" si="25">SUM(AG29,AG31)</f>
        <v>0</v>
      </c>
      <c r="AH33" s="192">
        <f>SUM(AH29,AH31)</f>
        <v>0</v>
      </c>
      <c r="AI33" s="192">
        <f t="shared" si="25"/>
        <v>0</v>
      </c>
      <c r="AJ33" s="192">
        <f t="shared" si="25"/>
        <v>0</v>
      </c>
      <c r="AK33" s="192">
        <f t="shared" si="25"/>
        <v>0</v>
      </c>
      <c r="AL33" s="192">
        <f t="shared" si="25"/>
        <v>0</v>
      </c>
      <c r="AM33" s="192">
        <f t="shared" si="25"/>
        <v>0</v>
      </c>
      <c r="AN33" s="192">
        <f t="shared" si="25"/>
        <v>0</v>
      </c>
      <c r="AO33" s="192">
        <f t="shared" si="25"/>
        <v>0</v>
      </c>
      <c r="AP33" s="192">
        <f t="shared" si="25"/>
        <v>0</v>
      </c>
      <c r="AQ33" s="192">
        <f t="shared" si="25"/>
        <v>0</v>
      </c>
      <c r="AR33" s="192">
        <f t="shared" si="25"/>
        <v>0</v>
      </c>
      <c r="AS33" s="192">
        <f t="shared" si="25"/>
        <v>0</v>
      </c>
      <c r="AT33" s="435">
        <f>IF(ISERROR((AS33/$AS$45)), ,(AS33/$AS$45)*100)</f>
        <v>0</v>
      </c>
      <c r="AU33" s="427">
        <f>SUM(AU29,AU31)</f>
        <v>0</v>
      </c>
      <c r="AV33" s="192">
        <f t="shared" ref="AV33:AZ33" si="26">SUM(AV29,AV31)</f>
        <v>0</v>
      </c>
      <c r="AW33" s="192">
        <f t="shared" si="26"/>
        <v>0</v>
      </c>
      <c r="AX33" s="192">
        <f t="shared" si="26"/>
        <v>0</v>
      </c>
      <c r="AY33" s="192">
        <f t="shared" si="26"/>
        <v>0</v>
      </c>
      <c r="AZ33" s="192">
        <f t="shared" si="26"/>
        <v>0</v>
      </c>
      <c r="BA33" s="193">
        <f>IF(ISERROR((AZ33/$AZ$45)), ,(AZ33/$AZ$45)*100)</f>
        <v>0</v>
      </c>
      <c r="BB33" s="431">
        <f t="shared" si="11"/>
        <v>0</v>
      </c>
    </row>
    <row r="34" spans="1:54" ht="15" customHeight="1" x14ac:dyDescent="0.15">
      <c r="B34" s="126"/>
      <c r="C34" s="107"/>
      <c r="D34" s="785" t="s">
        <v>3</v>
      </c>
      <c r="E34" s="187"/>
      <c r="F34" s="187"/>
      <c r="G34" s="187"/>
      <c r="H34" s="187"/>
      <c r="I34" s="187"/>
      <c r="J34" s="188">
        <f t="shared" si="0"/>
        <v>0</v>
      </c>
      <c r="K34" s="187"/>
      <c r="L34" s="187"/>
      <c r="M34" s="187"/>
      <c r="N34" s="187"/>
      <c r="O34" s="187"/>
      <c r="P34" s="188">
        <f t="shared" si="1"/>
        <v>0</v>
      </c>
      <c r="Q34" s="188">
        <f t="shared" si="2"/>
        <v>0</v>
      </c>
      <c r="R34" s="187"/>
      <c r="S34" s="187"/>
      <c r="T34" s="187"/>
      <c r="U34" s="187"/>
      <c r="V34" s="187"/>
      <c r="W34" s="188">
        <f t="shared" si="3"/>
        <v>0</v>
      </c>
      <c r="X34" s="187"/>
      <c r="Y34" s="187"/>
      <c r="Z34" s="187"/>
      <c r="AA34" s="187"/>
      <c r="AB34" s="187"/>
      <c r="AC34" s="188">
        <f t="shared" si="4"/>
        <v>0</v>
      </c>
      <c r="AD34" s="188">
        <f t="shared" si="5"/>
        <v>0</v>
      </c>
      <c r="AE34" s="188">
        <f t="shared" si="6"/>
        <v>0</v>
      </c>
      <c r="AF34" s="189"/>
      <c r="AG34" s="424"/>
      <c r="AH34" s="187"/>
      <c r="AI34" s="187"/>
      <c r="AJ34" s="187"/>
      <c r="AK34" s="187"/>
      <c r="AL34" s="188">
        <f>SUM(AG34:AK34)</f>
        <v>0</v>
      </c>
      <c r="AM34" s="187"/>
      <c r="AN34" s="187"/>
      <c r="AO34" s="187"/>
      <c r="AP34" s="187"/>
      <c r="AQ34" s="187"/>
      <c r="AR34" s="188">
        <f t="shared" ref="AR34:AR37" si="27">SUM(AM34:AQ34)</f>
        <v>0</v>
      </c>
      <c r="AS34" s="188">
        <f t="shared" ref="AS34:AS37" si="28">SUM(AL34,AR34)</f>
        <v>0</v>
      </c>
      <c r="AT34" s="434"/>
      <c r="AU34" s="424"/>
      <c r="AV34" s="187"/>
      <c r="AW34" s="187"/>
      <c r="AX34" s="187"/>
      <c r="AY34" s="187"/>
      <c r="AZ34" s="188">
        <f>SUM(AU34:AY34)</f>
        <v>0</v>
      </c>
      <c r="BA34" s="189"/>
      <c r="BB34" s="430">
        <f t="shared" si="11"/>
        <v>0</v>
      </c>
    </row>
    <row r="35" spans="1:54" ht="15" customHeight="1" x14ac:dyDescent="0.15">
      <c r="B35" s="126"/>
      <c r="C35" s="184"/>
      <c r="D35" s="786"/>
      <c r="E35" s="191"/>
      <c r="F35" s="191"/>
      <c r="G35" s="191"/>
      <c r="H35" s="191"/>
      <c r="I35" s="191"/>
      <c r="J35" s="192">
        <f t="shared" si="0"/>
        <v>0</v>
      </c>
      <c r="K35" s="191"/>
      <c r="L35" s="191"/>
      <c r="M35" s="191"/>
      <c r="N35" s="191"/>
      <c r="O35" s="191"/>
      <c r="P35" s="192">
        <f t="shared" si="1"/>
        <v>0</v>
      </c>
      <c r="Q35" s="192">
        <f t="shared" si="2"/>
        <v>0</v>
      </c>
      <c r="R35" s="191"/>
      <c r="S35" s="191"/>
      <c r="T35" s="191"/>
      <c r="U35" s="191"/>
      <c r="V35" s="191"/>
      <c r="W35" s="192">
        <f t="shared" si="3"/>
        <v>0</v>
      </c>
      <c r="X35" s="191"/>
      <c r="Y35" s="191"/>
      <c r="Z35" s="191"/>
      <c r="AA35" s="191"/>
      <c r="AB35" s="191"/>
      <c r="AC35" s="192">
        <f t="shared" si="4"/>
        <v>0</v>
      </c>
      <c r="AD35" s="192">
        <f t="shared" si="5"/>
        <v>0</v>
      </c>
      <c r="AE35" s="192">
        <f t="shared" si="6"/>
        <v>0</v>
      </c>
      <c r="AF35" s="193">
        <f>IF(ISERROR((AE35/$AE$45)), ,(AE35/$AE$45)*100)</f>
        <v>0</v>
      </c>
      <c r="AG35" s="425"/>
      <c r="AH35" s="191"/>
      <c r="AI35" s="191"/>
      <c r="AJ35" s="191"/>
      <c r="AK35" s="191"/>
      <c r="AL35" s="192">
        <f t="shared" ref="AL35:AL37" si="29">SUM(AG35:AK35)</f>
        <v>0</v>
      </c>
      <c r="AM35" s="191"/>
      <c r="AN35" s="191"/>
      <c r="AO35" s="191"/>
      <c r="AP35" s="191"/>
      <c r="AQ35" s="191"/>
      <c r="AR35" s="192">
        <f t="shared" si="27"/>
        <v>0</v>
      </c>
      <c r="AS35" s="192">
        <f t="shared" si="28"/>
        <v>0</v>
      </c>
      <c r="AT35" s="435">
        <f>IF(ISERROR((AS35/$AS$45)), ,(AS35/$AS$45)*100)</f>
        <v>0</v>
      </c>
      <c r="AU35" s="425"/>
      <c r="AV35" s="191"/>
      <c r="AW35" s="191"/>
      <c r="AX35" s="191"/>
      <c r="AY35" s="191"/>
      <c r="AZ35" s="192">
        <f>SUM(AU35:AY35)</f>
        <v>0</v>
      </c>
      <c r="BA35" s="193">
        <f>IF(ISERROR((AZ35/$AZ$45)), ,(AZ35/$AZ$45)*100)</f>
        <v>0</v>
      </c>
      <c r="BB35" s="431">
        <f t="shared" si="11"/>
        <v>0</v>
      </c>
    </row>
    <row r="36" spans="1:54" ht="15" customHeight="1" x14ac:dyDescent="0.15">
      <c r="B36" s="194" t="s">
        <v>239</v>
      </c>
      <c r="C36" s="50"/>
      <c r="D36" s="785" t="s">
        <v>4</v>
      </c>
      <c r="E36" s="187"/>
      <c r="F36" s="187"/>
      <c r="G36" s="187"/>
      <c r="H36" s="187"/>
      <c r="I36" s="187"/>
      <c r="J36" s="188">
        <f t="shared" si="0"/>
        <v>0</v>
      </c>
      <c r="K36" s="187"/>
      <c r="L36" s="187"/>
      <c r="M36" s="187"/>
      <c r="N36" s="187"/>
      <c r="O36" s="187"/>
      <c r="P36" s="188">
        <f t="shared" si="1"/>
        <v>0</v>
      </c>
      <c r="Q36" s="188">
        <f t="shared" si="2"/>
        <v>0</v>
      </c>
      <c r="R36" s="187"/>
      <c r="S36" s="187"/>
      <c r="T36" s="187"/>
      <c r="U36" s="187"/>
      <c r="V36" s="187"/>
      <c r="W36" s="188">
        <f t="shared" si="3"/>
        <v>0</v>
      </c>
      <c r="X36" s="187"/>
      <c r="Y36" s="187"/>
      <c r="Z36" s="187"/>
      <c r="AA36" s="187"/>
      <c r="AB36" s="187"/>
      <c r="AC36" s="188">
        <f t="shared" si="4"/>
        <v>0</v>
      </c>
      <c r="AD36" s="188">
        <f t="shared" si="5"/>
        <v>0</v>
      </c>
      <c r="AE36" s="188">
        <f t="shared" si="6"/>
        <v>0</v>
      </c>
      <c r="AF36" s="189"/>
      <c r="AG36" s="424"/>
      <c r="AH36" s="187"/>
      <c r="AI36" s="187"/>
      <c r="AJ36" s="187"/>
      <c r="AK36" s="187"/>
      <c r="AL36" s="188">
        <f t="shared" si="29"/>
        <v>0</v>
      </c>
      <c r="AM36" s="187"/>
      <c r="AN36" s="187"/>
      <c r="AO36" s="187"/>
      <c r="AP36" s="187"/>
      <c r="AQ36" s="187"/>
      <c r="AR36" s="188">
        <f t="shared" si="27"/>
        <v>0</v>
      </c>
      <c r="AS36" s="188">
        <f t="shared" si="28"/>
        <v>0</v>
      </c>
      <c r="AT36" s="434"/>
      <c r="AU36" s="424"/>
      <c r="AV36" s="187"/>
      <c r="AW36" s="187"/>
      <c r="AX36" s="187"/>
      <c r="AY36" s="187"/>
      <c r="AZ36" s="188">
        <f>SUM(AU36:AY36)</f>
        <v>0</v>
      </c>
      <c r="BA36" s="189"/>
      <c r="BB36" s="430">
        <f t="shared" si="11"/>
        <v>0</v>
      </c>
    </row>
    <row r="37" spans="1:54" ht="15" customHeight="1" x14ac:dyDescent="0.15">
      <c r="B37" s="195" t="s">
        <v>238</v>
      </c>
      <c r="C37" s="196"/>
      <c r="D37" s="786"/>
      <c r="E37" s="191"/>
      <c r="F37" s="191"/>
      <c r="G37" s="191"/>
      <c r="H37" s="191"/>
      <c r="I37" s="191"/>
      <c r="J37" s="192">
        <f t="shared" si="0"/>
        <v>0</v>
      </c>
      <c r="K37" s="191"/>
      <c r="L37" s="191"/>
      <c r="M37" s="191"/>
      <c r="N37" s="191"/>
      <c r="O37" s="191"/>
      <c r="P37" s="192">
        <f t="shared" si="1"/>
        <v>0</v>
      </c>
      <c r="Q37" s="192">
        <f t="shared" si="2"/>
        <v>0</v>
      </c>
      <c r="R37" s="191"/>
      <c r="S37" s="191"/>
      <c r="T37" s="191"/>
      <c r="U37" s="191"/>
      <c r="V37" s="191"/>
      <c r="W37" s="192">
        <f t="shared" si="3"/>
        <v>0</v>
      </c>
      <c r="X37" s="191"/>
      <c r="Y37" s="191"/>
      <c r="Z37" s="191"/>
      <c r="AA37" s="191"/>
      <c r="AB37" s="191"/>
      <c r="AC37" s="192">
        <f t="shared" si="4"/>
        <v>0</v>
      </c>
      <c r="AD37" s="192">
        <f t="shared" si="5"/>
        <v>0</v>
      </c>
      <c r="AE37" s="192">
        <f t="shared" si="6"/>
        <v>0</v>
      </c>
      <c r="AF37" s="193">
        <f>IF(ISERROR((AE37/$AE$45)), ,(AE37/$AE$45)*100)</f>
        <v>0</v>
      </c>
      <c r="AG37" s="425"/>
      <c r="AH37" s="191"/>
      <c r="AI37" s="191"/>
      <c r="AJ37" s="191"/>
      <c r="AK37" s="191"/>
      <c r="AL37" s="192">
        <f t="shared" si="29"/>
        <v>0</v>
      </c>
      <c r="AM37" s="191"/>
      <c r="AN37" s="191"/>
      <c r="AO37" s="191"/>
      <c r="AP37" s="191"/>
      <c r="AQ37" s="191"/>
      <c r="AR37" s="192">
        <f t="shared" si="27"/>
        <v>0</v>
      </c>
      <c r="AS37" s="192">
        <f t="shared" si="28"/>
        <v>0</v>
      </c>
      <c r="AT37" s="435">
        <f>IF(ISERROR((AS37/$AS$45)), ,(AS37/$AS$45)*100)</f>
        <v>0</v>
      </c>
      <c r="AU37" s="425"/>
      <c r="AV37" s="191"/>
      <c r="AW37" s="191"/>
      <c r="AX37" s="191"/>
      <c r="AY37" s="191"/>
      <c r="AZ37" s="192">
        <f>SUM(AU37:AY37)</f>
        <v>0</v>
      </c>
      <c r="BA37" s="193">
        <f>IF(ISERROR((AZ37/$AZ$45)), ,(AZ37/$AZ$45)*100)</f>
        <v>0</v>
      </c>
      <c r="BB37" s="431">
        <f t="shared" si="11"/>
        <v>0</v>
      </c>
    </row>
    <row r="38" spans="1:54" ht="15" customHeight="1" x14ac:dyDescent="0.15">
      <c r="B38" s="126"/>
      <c r="C38" s="197"/>
      <c r="D38" s="785" t="s">
        <v>2</v>
      </c>
      <c r="E38" s="188">
        <f>SUM(E34,E36)</f>
        <v>0</v>
      </c>
      <c r="F38" s="188">
        <f t="shared" ref="F38:AE38" si="30">SUM(F34,F36)</f>
        <v>0</v>
      </c>
      <c r="G38" s="188">
        <f t="shared" si="30"/>
        <v>0</v>
      </c>
      <c r="H38" s="188">
        <f t="shared" si="30"/>
        <v>0</v>
      </c>
      <c r="I38" s="188">
        <f t="shared" si="30"/>
        <v>0</v>
      </c>
      <c r="J38" s="188">
        <f t="shared" si="30"/>
        <v>0</v>
      </c>
      <c r="K38" s="188">
        <f t="shared" si="30"/>
        <v>0</v>
      </c>
      <c r="L38" s="188">
        <f t="shared" si="30"/>
        <v>0</v>
      </c>
      <c r="M38" s="188">
        <f t="shared" si="30"/>
        <v>0</v>
      </c>
      <c r="N38" s="188">
        <f t="shared" si="30"/>
        <v>0</v>
      </c>
      <c r="O38" s="188">
        <f t="shared" si="30"/>
        <v>0</v>
      </c>
      <c r="P38" s="188">
        <f t="shared" si="30"/>
        <v>0</v>
      </c>
      <c r="Q38" s="188">
        <f t="shared" si="30"/>
        <v>0</v>
      </c>
      <c r="R38" s="188">
        <f t="shared" si="30"/>
        <v>0</v>
      </c>
      <c r="S38" s="188">
        <f t="shared" si="30"/>
        <v>0</v>
      </c>
      <c r="T38" s="188">
        <f t="shared" si="30"/>
        <v>0</v>
      </c>
      <c r="U38" s="188">
        <f t="shared" si="30"/>
        <v>0</v>
      </c>
      <c r="V38" s="188">
        <f t="shared" si="30"/>
        <v>0</v>
      </c>
      <c r="W38" s="188">
        <f t="shared" si="30"/>
        <v>0</v>
      </c>
      <c r="X38" s="188">
        <f t="shared" si="30"/>
        <v>0</v>
      </c>
      <c r="Y38" s="188">
        <f t="shared" si="30"/>
        <v>0</v>
      </c>
      <c r="Z38" s="188">
        <f t="shared" si="30"/>
        <v>0</v>
      </c>
      <c r="AA38" s="188">
        <f t="shared" si="30"/>
        <v>0</v>
      </c>
      <c r="AB38" s="188">
        <f t="shared" si="30"/>
        <v>0</v>
      </c>
      <c r="AC38" s="188">
        <f t="shared" si="30"/>
        <v>0</v>
      </c>
      <c r="AD38" s="188">
        <f t="shared" si="30"/>
        <v>0</v>
      </c>
      <c r="AE38" s="188">
        <f t="shared" si="30"/>
        <v>0</v>
      </c>
      <c r="AF38" s="189"/>
      <c r="AG38" s="426">
        <f>SUM(AG34,AG36)</f>
        <v>0</v>
      </c>
      <c r="AH38" s="188">
        <f t="shared" ref="AH38:AS38" si="31">SUM(AH34,AH36)</f>
        <v>0</v>
      </c>
      <c r="AI38" s="188">
        <f t="shared" si="31"/>
        <v>0</v>
      </c>
      <c r="AJ38" s="188">
        <f t="shared" si="31"/>
        <v>0</v>
      </c>
      <c r="AK38" s="188">
        <f t="shared" si="31"/>
        <v>0</v>
      </c>
      <c r="AL38" s="188">
        <f t="shared" si="31"/>
        <v>0</v>
      </c>
      <c r="AM38" s="188">
        <f t="shared" si="31"/>
        <v>0</v>
      </c>
      <c r="AN38" s="188">
        <f t="shared" si="31"/>
        <v>0</v>
      </c>
      <c r="AO38" s="188">
        <f t="shared" si="31"/>
        <v>0</v>
      </c>
      <c r="AP38" s="188">
        <f t="shared" si="31"/>
        <v>0</v>
      </c>
      <c r="AQ38" s="188">
        <f t="shared" si="31"/>
        <v>0</v>
      </c>
      <c r="AR38" s="188">
        <f t="shared" si="31"/>
        <v>0</v>
      </c>
      <c r="AS38" s="188">
        <f t="shared" si="31"/>
        <v>0</v>
      </c>
      <c r="AT38" s="434"/>
      <c r="AU38" s="426">
        <f>SUM(AU34,AU36)</f>
        <v>0</v>
      </c>
      <c r="AV38" s="188">
        <f t="shared" ref="AV38:AZ38" si="32">SUM(AV34,AV36)</f>
        <v>0</v>
      </c>
      <c r="AW38" s="188">
        <f t="shared" si="32"/>
        <v>0</v>
      </c>
      <c r="AX38" s="188">
        <f t="shared" si="32"/>
        <v>0</v>
      </c>
      <c r="AY38" s="188">
        <f t="shared" si="32"/>
        <v>0</v>
      </c>
      <c r="AZ38" s="188">
        <f t="shared" si="32"/>
        <v>0</v>
      </c>
      <c r="BA38" s="189"/>
      <c r="BB38" s="430">
        <f t="shared" si="11"/>
        <v>0</v>
      </c>
    </row>
    <row r="39" spans="1:54" ht="15" customHeight="1" x14ac:dyDescent="0.15">
      <c r="B39" s="121"/>
      <c r="C39" s="198"/>
      <c r="D39" s="786"/>
      <c r="E39" s="192">
        <f>SUM(E35,E37)</f>
        <v>0</v>
      </c>
      <c r="F39" s="192">
        <f t="shared" ref="F39:AE39" si="33">SUM(F35,F37)</f>
        <v>0</v>
      </c>
      <c r="G39" s="192">
        <f t="shared" si="33"/>
        <v>0</v>
      </c>
      <c r="H39" s="192">
        <f t="shared" si="33"/>
        <v>0</v>
      </c>
      <c r="I39" s="192">
        <f t="shared" si="33"/>
        <v>0</v>
      </c>
      <c r="J39" s="192">
        <f t="shared" si="33"/>
        <v>0</v>
      </c>
      <c r="K39" s="192">
        <f t="shared" si="33"/>
        <v>0</v>
      </c>
      <c r="L39" s="192">
        <f t="shared" si="33"/>
        <v>0</v>
      </c>
      <c r="M39" s="192">
        <f t="shared" si="33"/>
        <v>0</v>
      </c>
      <c r="N39" s="192">
        <f t="shared" si="33"/>
        <v>0</v>
      </c>
      <c r="O39" s="192">
        <f t="shared" si="33"/>
        <v>0</v>
      </c>
      <c r="P39" s="192">
        <f t="shared" si="33"/>
        <v>0</v>
      </c>
      <c r="Q39" s="192">
        <f t="shared" si="33"/>
        <v>0</v>
      </c>
      <c r="R39" s="192">
        <f t="shared" si="33"/>
        <v>0</v>
      </c>
      <c r="S39" s="192">
        <f t="shared" si="33"/>
        <v>0</v>
      </c>
      <c r="T39" s="192">
        <f t="shared" si="33"/>
        <v>0</v>
      </c>
      <c r="U39" s="192">
        <f t="shared" si="33"/>
        <v>0</v>
      </c>
      <c r="V39" s="192">
        <f t="shared" si="33"/>
        <v>0</v>
      </c>
      <c r="W39" s="192">
        <f t="shared" si="33"/>
        <v>0</v>
      </c>
      <c r="X39" s="192">
        <f t="shared" si="33"/>
        <v>0</v>
      </c>
      <c r="Y39" s="192">
        <f t="shared" si="33"/>
        <v>0</v>
      </c>
      <c r="Z39" s="192">
        <f t="shared" si="33"/>
        <v>0</v>
      </c>
      <c r="AA39" s="192">
        <f t="shared" si="33"/>
        <v>0</v>
      </c>
      <c r="AB39" s="192">
        <f t="shared" si="33"/>
        <v>0</v>
      </c>
      <c r="AC39" s="192">
        <f t="shared" si="33"/>
        <v>0</v>
      </c>
      <c r="AD39" s="192">
        <f t="shared" si="33"/>
        <v>0</v>
      </c>
      <c r="AE39" s="192">
        <f t="shared" si="33"/>
        <v>0</v>
      </c>
      <c r="AF39" s="193">
        <f>IF(ISERROR((AE39/$AE$45)), ,(AE39/$AE$45)*100)</f>
        <v>0</v>
      </c>
      <c r="AG39" s="427">
        <f>SUM(AG35,AG37)</f>
        <v>0</v>
      </c>
      <c r="AH39" s="192">
        <f t="shared" ref="AH39:AS39" si="34">SUM(AH35,AH37)</f>
        <v>0</v>
      </c>
      <c r="AI39" s="192">
        <f t="shared" si="34"/>
        <v>0</v>
      </c>
      <c r="AJ39" s="192">
        <f t="shared" si="34"/>
        <v>0</v>
      </c>
      <c r="AK39" s="192">
        <f t="shared" si="34"/>
        <v>0</v>
      </c>
      <c r="AL39" s="192">
        <f t="shared" si="34"/>
        <v>0</v>
      </c>
      <c r="AM39" s="192">
        <f t="shared" si="34"/>
        <v>0</v>
      </c>
      <c r="AN39" s="192">
        <f t="shared" si="34"/>
        <v>0</v>
      </c>
      <c r="AO39" s="192">
        <f t="shared" si="34"/>
        <v>0</v>
      </c>
      <c r="AP39" s="192">
        <f t="shared" si="34"/>
        <v>0</v>
      </c>
      <c r="AQ39" s="192">
        <f t="shared" si="34"/>
        <v>0</v>
      </c>
      <c r="AR39" s="192">
        <f t="shared" si="34"/>
        <v>0</v>
      </c>
      <c r="AS39" s="192">
        <f t="shared" si="34"/>
        <v>0</v>
      </c>
      <c r="AT39" s="435">
        <f>IF(ISERROR((AS39/$AS$45)), ,(AS39/$AS$45)*100)</f>
        <v>0</v>
      </c>
      <c r="AU39" s="427">
        <f>SUM(AU35,AU37)</f>
        <v>0</v>
      </c>
      <c r="AV39" s="192">
        <f t="shared" ref="AV39:AZ39" si="35">SUM(AV35,AV37)</f>
        <v>0</v>
      </c>
      <c r="AW39" s="192">
        <f t="shared" si="35"/>
        <v>0</v>
      </c>
      <c r="AX39" s="192">
        <f t="shared" si="35"/>
        <v>0</v>
      </c>
      <c r="AY39" s="192">
        <f t="shared" si="35"/>
        <v>0</v>
      </c>
      <c r="AZ39" s="192">
        <f t="shared" si="35"/>
        <v>0</v>
      </c>
      <c r="BA39" s="193">
        <f>IF(ISERROR((AZ39/$AZ$45)), ,(AZ39/$AZ$45)*100)</f>
        <v>0</v>
      </c>
      <c r="BB39" s="431">
        <f t="shared" si="11"/>
        <v>0</v>
      </c>
    </row>
    <row r="40" spans="1:54" ht="15" customHeight="1" x14ac:dyDescent="0.15">
      <c r="B40" s="773" t="s">
        <v>131</v>
      </c>
      <c r="C40" s="787"/>
      <c r="D40" s="788"/>
      <c r="E40" s="187"/>
      <c r="F40" s="187"/>
      <c r="G40" s="187"/>
      <c r="H40" s="187"/>
      <c r="I40" s="187"/>
      <c r="J40" s="188">
        <f t="shared" si="0"/>
        <v>0</v>
      </c>
      <c r="K40" s="187"/>
      <c r="L40" s="187"/>
      <c r="M40" s="187"/>
      <c r="N40" s="187"/>
      <c r="O40" s="187"/>
      <c r="P40" s="188">
        <f t="shared" si="1"/>
        <v>0</v>
      </c>
      <c r="Q40" s="188">
        <f t="shared" si="2"/>
        <v>0</v>
      </c>
      <c r="R40" s="187"/>
      <c r="S40" s="187"/>
      <c r="T40" s="187"/>
      <c r="U40" s="187"/>
      <c r="V40" s="187"/>
      <c r="W40" s="188">
        <f t="shared" si="3"/>
        <v>0</v>
      </c>
      <c r="X40" s="187"/>
      <c r="Y40" s="187"/>
      <c r="Z40" s="187"/>
      <c r="AA40" s="187"/>
      <c r="AB40" s="187"/>
      <c r="AC40" s="188">
        <f t="shared" si="4"/>
        <v>0</v>
      </c>
      <c r="AD40" s="188">
        <f t="shared" si="5"/>
        <v>0</v>
      </c>
      <c r="AE40" s="188">
        <f t="shared" si="6"/>
        <v>0</v>
      </c>
      <c r="AF40" s="189"/>
      <c r="AG40" s="424"/>
      <c r="AH40" s="187"/>
      <c r="AI40" s="187"/>
      <c r="AJ40" s="187"/>
      <c r="AK40" s="187"/>
      <c r="AL40" s="188">
        <f t="shared" ref="AL40:AL43" si="36">SUM(AG40:AK40)</f>
        <v>0</v>
      </c>
      <c r="AM40" s="187"/>
      <c r="AN40" s="187"/>
      <c r="AO40" s="187"/>
      <c r="AP40" s="187"/>
      <c r="AQ40" s="187"/>
      <c r="AR40" s="188">
        <f>SUM(AM40:AQ40)</f>
        <v>0</v>
      </c>
      <c r="AS40" s="188">
        <f t="shared" ref="AS40:AS43" si="37">SUM(AL40,AR40)</f>
        <v>0</v>
      </c>
      <c r="AT40" s="434"/>
      <c r="AU40" s="424"/>
      <c r="AV40" s="187"/>
      <c r="AW40" s="187"/>
      <c r="AX40" s="187"/>
      <c r="AY40" s="187"/>
      <c r="AZ40" s="188">
        <f>SUM(AU40:AY40)</f>
        <v>0</v>
      </c>
      <c r="BA40" s="189"/>
      <c r="BB40" s="430">
        <f t="shared" si="11"/>
        <v>0</v>
      </c>
    </row>
    <row r="41" spans="1:54" ht="15" customHeight="1" x14ac:dyDescent="0.15">
      <c r="B41" s="789"/>
      <c r="C41" s="790"/>
      <c r="D41" s="791"/>
      <c r="E41" s="191"/>
      <c r="F41" s="191"/>
      <c r="G41" s="191"/>
      <c r="H41" s="191"/>
      <c r="I41" s="191"/>
      <c r="J41" s="192">
        <f t="shared" si="0"/>
        <v>0</v>
      </c>
      <c r="K41" s="191"/>
      <c r="L41" s="191"/>
      <c r="M41" s="191"/>
      <c r="N41" s="191"/>
      <c r="O41" s="191"/>
      <c r="P41" s="192">
        <f t="shared" si="1"/>
        <v>0</v>
      </c>
      <c r="Q41" s="192">
        <f t="shared" si="2"/>
        <v>0</v>
      </c>
      <c r="R41" s="191"/>
      <c r="S41" s="191"/>
      <c r="T41" s="191"/>
      <c r="U41" s="191"/>
      <c r="V41" s="191"/>
      <c r="W41" s="192">
        <f t="shared" si="3"/>
        <v>0</v>
      </c>
      <c r="X41" s="191"/>
      <c r="Y41" s="191"/>
      <c r="Z41" s="191"/>
      <c r="AA41" s="191"/>
      <c r="AB41" s="191"/>
      <c r="AC41" s="192">
        <f t="shared" si="4"/>
        <v>0</v>
      </c>
      <c r="AD41" s="192">
        <f t="shared" si="5"/>
        <v>0</v>
      </c>
      <c r="AE41" s="192">
        <f t="shared" si="6"/>
        <v>0</v>
      </c>
      <c r="AF41" s="193">
        <f>IF(ISERROR((AE41/$AE$45)), ,(AE41/$AE$45)*100)</f>
        <v>0</v>
      </c>
      <c r="AG41" s="425"/>
      <c r="AH41" s="191"/>
      <c r="AI41" s="191"/>
      <c r="AJ41" s="191"/>
      <c r="AK41" s="191"/>
      <c r="AL41" s="192">
        <f t="shared" si="36"/>
        <v>0</v>
      </c>
      <c r="AM41" s="191"/>
      <c r="AN41" s="191"/>
      <c r="AO41" s="191"/>
      <c r="AP41" s="191"/>
      <c r="AQ41" s="191"/>
      <c r="AR41" s="192">
        <f t="shared" ref="AR41:AR43" si="38">SUM(AM41:AQ41)</f>
        <v>0</v>
      </c>
      <c r="AS41" s="192">
        <f t="shared" si="37"/>
        <v>0</v>
      </c>
      <c r="AT41" s="435">
        <f>IF(ISERROR((AS41/$AS$45)), ,(AS41/$AS$45)*100)</f>
        <v>0</v>
      </c>
      <c r="AU41" s="425"/>
      <c r="AV41" s="191"/>
      <c r="AW41" s="191"/>
      <c r="AX41" s="191"/>
      <c r="AY41" s="191"/>
      <c r="AZ41" s="192">
        <f>SUM(AU41:AY41)</f>
        <v>0</v>
      </c>
      <c r="BA41" s="193">
        <f>IF(ISERROR((AZ41/$AZ$45)), ,(AZ41/$AZ$45)*100)</f>
        <v>0</v>
      </c>
      <c r="BB41" s="431">
        <f t="shared" si="11"/>
        <v>0</v>
      </c>
    </row>
    <row r="42" spans="1:54" ht="15" customHeight="1" x14ac:dyDescent="0.15">
      <c r="B42" s="773" t="s">
        <v>132</v>
      </c>
      <c r="C42" s="734"/>
      <c r="D42" s="735"/>
      <c r="E42" s="187"/>
      <c r="F42" s="187"/>
      <c r="G42" s="187"/>
      <c r="H42" s="187"/>
      <c r="I42" s="187"/>
      <c r="J42" s="188">
        <f t="shared" si="0"/>
        <v>0</v>
      </c>
      <c r="K42" s="187"/>
      <c r="L42" s="187"/>
      <c r="M42" s="187"/>
      <c r="N42" s="187"/>
      <c r="O42" s="187"/>
      <c r="P42" s="188">
        <f t="shared" si="1"/>
        <v>0</v>
      </c>
      <c r="Q42" s="188">
        <f t="shared" si="2"/>
        <v>0</v>
      </c>
      <c r="R42" s="187"/>
      <c r="S42" s="187"/>
      <c r="T42" s="187"/>
      <c r="U42" s="187"/>
      <c r="V42" s="187"/>
      <c r="W42" s="188">
        <f t="shared" si="3"/>
        <v>0</v>
      </c>
      <c r="X42" s="187"/>
      <c r="Y42" s="187"/>
      <c r="Z42" s="187"/>
      <c r="AA42" s="187"/>
      <c r="AB42" s="187"/>
      <c r="AC42" s="188">
        <f t="shared" si="4"/>
        <v>0</v>
      </c>
      <c r="AD42" s="188">
        <f t="shared" si="5"/>
        <v>0</v>
      </c>
      <c r="AE42" s="188">
        <f t="shared" si="6"/>
        <v>0</v>
      </c>
      <c r="AF42" s="189"/>
      <c r="AG42" s="424"/>
      <c r="AH42" s="187"/>
      <c r="AI42" s="187"/>
      <c r="AJ42" s="187"/>
      <c r="AK42" s="187"/>
      <c r="AL42" s="188">
        <f t="shared" si="36"/>
        <v>0</v>
      </c>
      <c r="AM42" s="187"/>
      <c r="AN42" s="187"/>
      <c r="AO42" s="187"/>
      <c r="AP42" s="187"/>
      <c r="AQ42" s="187"/>
      <c r="AR42" s="188">
        <f t="shared" si="38"/>
        <v>0</v>
      </c>
      <c r="AS42" s="188">
        <f t="shared" si="37"/>
        <v>0</v>
      </c>
      <c r="AT42" s="434"/>
      <c r="AU42" s="424"/>
      <c r="AV42" s="187"/>
      <c r="AW42" s="187"/>
      <c r="AX42" s="187"/>
      <c r="AY42" s="187"/>
      <c r="AZ42" s="188">
        <f>SUM(AU42:AY42)</f>
        <v>0</v>
      </c>
      <c r="BA42" s="189"/>
      <c r="BB42" s="430">
        <f t="shared" si="11"/>
        <v>0</v>
      </c>
    </row>
    <row r="43" spans="1:54" ht="15" customHeight="1" x14ac:dyDescent="0.15">
      <c r="B43" s="774"/>
      <c r="C43" s="775"/>
      <c r="D43" s="776"/>
      <c r="E43" s="191"/>
      <c r="F43" s="191"/>
      <c r="G43" s="191"/>
      <c r="H43" s="191"/>
      <c r="I43" s="191"/>
      <c r="J43" s="192">
        <f t="shared" si="0"/>
        <v>0</v>
      </c>
      <c r="K43" s="191"/>
      <c r="L43" s="191"/>
      <c r="M43" s="191"/>
      <c r="N43" s="191"/>
      <c r="O43" s="191"/>
      <c r="P43" s="192">
        <f t="shared" si="1"/>
        <v>0</v>
      </c>
      <c r="Q43" s="192">
        <f>SUM(J43,P43)</f>
        <v>0</v>
      </c>
      <c r="R43" s="191"/>
      <c r="S43" s="191"/>
      <c r="T43" s="191"/>
      <c r="U43" s="191"/>
      <c r="V43" s="191"/>
      <c r="W43" s="192">
        <f t="shared" si="3"/>
        <v>0</v>
      </c>
      <c r="X43" s="191"/>
      <c r="Y43" s="191"/>
      <c r="Z43" s="191"/>
      <c r="AA43" s="191"/>
      <c r="AB43" s="191"/>
      <c r="AC43" s="192">
        <f>SUM(X43:AB43)</f>
        <v>0</v>
      </c>
      <c r="AD43" s="192">
        <f t="shared" si="5"/>
        <v>0</v>
      </c>
      <c r="AE43" s="192">
        <f t="shared" si="6"/>
        <v>0</v>
      </c>
      <c r="AF43" s="193">
        <f>IF(ISERROR((AE43/$AE$45)), ,(AE43/$AE$45)*100)</f>
        <v>0</v>
      </c>
      <c r="AG43" s="425"/>
      <c r="AH43" s="191"/>
      <c r="AI43" s="191"/>
      <c r="AJ43" s="191"/>
      <c r="AK43" s="191"/>
      <c r="AL43" s="192">
        <f t="shared" si="36"/>
        <v>0</v>
      </c>
      <c r="AM43" s="191"/>
      <c r="AN43" s="191"/>
      <c r="AO43" s="191"/>
      <c r="AP43" s="191"/>
      <c r="AQ43" s="191"/>
      <c r="AR43" s="192">
        <f t="shared" si="38"/>
        <v>0</v>
      </c>
      <c r="AS43" s="192">
        <f t="shared" si="37"/>
        <v>0</v>
      </c>
      <c r="AT43" s="435">
        <f>IF(ISERROR((AS43/$AS$45)), ,(AS43/$AS$45)*100)</f>
        <v>0</v>
      </c>
      <c r="AU43" s="425"/>
      <c r="AV43" s="191"/>
      <c r="AW43" s="191"/>
      <c r="AX43" s="191"/>
      <c r="AY43" s="191"/>
      <c r="AZ43" s="192">
        <f>SUM(AU43:AY43)</f>
        <v>0</v>
      </c>
      <c r="BA43" s="193">
        <f>IF(ISERROR((AZ43/$AZ$45)), ,(AZ43/$AZ$45)*100)</f>
        <v>0</v>
      </c>
      <c r="BB43" s="431">
        <f t="shared" si="11"/>
        <v>0</v>
      </c>
    </row>
    <row r="44" spans="1:54" ht="15" customHeight="1" x14ac:dyDescent="0.15">
      <c r="B44" s="773" t="s">
        <v>600</v>
      </c>
      <c r="C44" s="734"/>
      <c r="D44" s="735"/>
      <c r="E44" s="188">
        <f>SUM(E22,E24,E26,E32,E38,E40,E42)</f>
        <v>0</v>
      </c>
      <c r="F44" s="188">
        <f t="shared" ref="F44:AS44" si="39">SUM(F22,F24,F26,F32,F38,F40,F42)</f>
        <v>0</v>
      </c>
      <c r="G44" s="188">
        <f t="shared" si="39"/>
        <v>0</v>
      </c>
      <c r="H44" s="188">
        <f t="shared" si="39"/>
        <v>0</v>
      </c>
      <c r="I44" s="188">
        <f t="shared" si="39"/>
        <v>0</v>
      </c>
      <c r="J44" s="188">
        <f t="shared" si="39"/>
        <v>0</v>
      </c>
      <c r="K44" s="188">
        <f t="shared" si="39"/>
        <v>0</v>
      </c>
      <c r="L44" s="188">
        <f t="shared" si="39"/>
        <v>0</v>
      </c>
      <c r="M44" s="188">
        <f t="shared" si="39"/>
        <v>0</v>
      </c>
      <c r="N44" s="188">
        <f t="shared" si="39"/>
        <v>0</v>
      </c>
      <c r="O44" s="188">
        <f t="shared" si="39"/>
        <v>0</v>
      </c>
      <c r="P44" s="188">
        <f t="shared" si="39"/>
        <v>0</v>
      </c>
      <c r="Q44" s="188">
        <f t="shared" si="39"/>
        <v>0</v>
      </c>
      <c r="R44" s="188">
        <f t="shared" si="39"/>
        <v>0</v>
      </c>
      <c r="S44" s="188">
        <f t="shared" si="39"/>
        <v>0</v>
      </c>
      <c r="T44" s="188">
        <f t="shared" si="39"/>
        <v>0</v>
      </c>
      <c r="U44" s="188">
        <f t="shared" si="39"/>
        <v>0</v>
      </c>
      <c r="V44" s="188">
        <f t="shared" si="39"/>
        <v>0</v>
      </c>
      <c r="W44" s="188">
        <f t="shared" si="39"/>
        <v>0</v>
      </c>
      <c r="X44" s="188">
        <f t="shared" si="39"/>
        <v>0</v>
      </c>
      <c r="Y44" s="188">
        <f t="shared" si="39"/>
        <v>0</v>
      </c>
      <c r="Z44" s="188">
        <f t="shared" si="39"/>
        <v>0</v>
      </c>
      <c r="AA44" s="188">
        <f t="shared" si="39"/>
        <v>0</v>
      </c>
      <c r="AB44" s="188">
        <f t="shared" si="39"/>
        <v>0</v>
      </c>
      <c r="AC44" s="188">
        <f t="shared" si="39"/>
        <v>0</v>
      </c>
      <c r="AD44" s="188">
        <f>SUM(AD22,AD24,AD26,AD32,AD38,AD40,AD42)</f>
        <v>0</v>
      </c>
      <c r="AE44" s="188">
        <f t="shared" si="39"/>
        <v>0</v>
      </c>
      <c r="AF44" s="189"/>
      <c r="AG44" s="426">
        <f t="shared" si="39"/>
        <v>0</v>
      </c>
      <c r="AH44" s="188">
        <f t="shared" si="39"/>
        <v>0</v>
      </c>
      <c r="AI44" s="188">
        <f t="shared" si="39"/>
        <v>0</v>
      </c>
      <c r="AJ44" s="188">
        <f t="shared" si="39"/>
        <v>0</v>
      </c>
      <c r="AK44" s="188">
        <f t="shared" si="39"/>
        <v>0</v>
      </c>
      <c r="AL44" s="188">
        <f t="shared" si="39"/>
        <v>0</v>
      </c>
      <c r="AM44" s="188">
        <f t="shared" si="39"/>
        <v>0</v>
      </c>
      <c r="AN44" s="188">
        <f t="shared" si="39"/>
        <v>0</v>
      </c>
      <c r="AO44" s="188">
        <f t="shared" si="39"/>
        <v>0</v>
      </c>
      <c r="AP44" s="188">
        <f t="shared" si="39"/>
        <v>0</v>
      </c>
      <c r="AQ44" s="188">
        <f t="shared" si="39"/>
        <v>0</v>
      </c>
      <c r="AR44" s="188">
        <f t="shared" si="39"/>
        <v>0</v>
      </c>
      <c r="AS44" s="188">
        <f t="shared" si="39"/>
        <v>0</v>
      </c>
      <c r="AT44" s="434"/>
      <c r="AU44" s="426">
        <f>SUM(AU22,AU24,AU26,AU32,AU38,AU40,AU42)</f>
        <v>0</v>
      </c>
      <c r="AV44" s="188">
        <f t="shared" ref="AV44:AZ44" si="40">SUM(AV22,AV24,AV26,AV32,AV38,AV40,AV42)</f>
        <v>0</v>
      </c>
      <c r="AW44" s="188">
        <f t="shared" si="40"/>
        <v>0</v>
      </c>
      <c r="AX44" s="188">
        <f t="shared" si="40"/>
        <v>0</v>
      </c>
      <c r="AY44" s="188">
        <f t="shared" si="40"/>
        <v>0</v>
      </c>
      <c r="AZ44" s="188">
        <f t="shared" si="40"/>
        <v>0</v>
      </c>
      <c r="BA44" s="189"/>
      <c r="BB44" s="430">
        <f t="shared" si="11"/>
        <v>0</v>
      </c>
    </row>
    <row r="45" spans="1:54" ht="15" customHeight="1" x14ac:dyDescent="0.15">
      <c r="B45" s="774"/>
      <c r="C45" s="775"/>
      <c r="D45" s="776"/>
      <c r="E45" s="192">
        <f>SUM(E23,E25,E27,E33,E39,E41,E43)</f>
        <v>0</v>
      </c>
      <c r="F45" s="192">
        <f t="shared" ref="F45:AE45" si="41">SUM(F23,F25,F27,F33,F39,F41,F43)</f>
        <v>0</v>
      </c>
      <c r="G45" s="192">
        <f t="shared" si="41"/>
        <v>0</v>
      </c>
      <c r="H45" s="192">
        <f t="shared" si="41"/>
        <v>0</v>
      </c>
      <c r="I45" s="192">
        <f t="shared" si="41"/>
        <v>0</v>
      </c>
      <c r="J45" s="192">
        <f t="shared" si="41"/>
        <v>0</v>
      </c>
      <c r="K45" s="192">
        <f t="shared" si="41"/>
        <v>0</v>
      </c>
      <c r="L45" s="192">
        <f t="shared" si="41"/>
        <v>0</v>
      </c>
      <c r="M45" s="192">
        <f t="shared" si="41"/>
        <v>0</v>
      </c>
      <c r="N45" s="192">
        <f t="shared" si="41"/>
        <v>0</v>
      </c>
      <c r="O45" s="192">
        <f t="shared" si="41"/>
        <v>0</v>
      </c>
      <c r="P45" s="192">
        <f t="shared" si="41"/>
        <v>0</v>
      </c>
      <c r="Q45" s="192">
        <f t="shared" si="41"/>
        <v>0</v>
      </c>
      <c r="R45" s="192">
        <f t="shared" si="41"/>
        <v>0</v>
      </c>
      <c r="S45" s="192">
        <f t="shared" si="41"/>
        <v>0</v>
      </c>
      <c r="T45" s="192">
        <f t="shared" si="41"/>
        <v>0</v>
      </c>
      <c r="U45" s="192">
        <f t="shared" si="41"/>
        <v>0</v>
      </c>
      <c r="V45" s="192">
        <f t="shared" si="41"/>
        <v>0</v>
      </c>
      <c r="W45" s="192">
        <f t="shared" si="41"/>
        <v>0</v>
      </c>
      <c r="X45" s="192">
        <f t="shared" si="41"/>
        <v>0</v>
      </c>
      <c r="Y45" s="192">
        <f t="shared" si="41"/>
        <v>0</v>
      </c>
      <c r="Z45" s="192">
        <f t="shared" si="41"/>
        <v>0</v>
      </c>
      <c r="AA45" s="192">
        <f t="shared" si="41"/>
        <v>0</v>
      </c>
      <c r="AB45" s="192">
        <f t="shared" si="41"/>
        <v>0</v>
      </c>
      <c r="AC45" s="192">
        <f t="shared" si="41"/>
        <v>0</v>
      </c>
      <c r="AD45" s="192">
        <f t="shared" si="41"/>
        <v>0</v>
      </c>
      <c r="AE45" s="192">
        <f t="shared" si="41"/>
        <v>0</v>
      </c>
      <c r="AF45" s="193">
        <f>IF(ISERROR((AE45/$AE$45)), ,(AE45/$AE$45)*100)</f>
        <v>0</v>
      </c>
      <c r="AG45" s="427">
        <f>SUM(AG23,AG25,AG27,AG33,AG39,AG41,AG43)</f>
        <v>0</v>
      </c>
      <c r="AH45" s="192">
        <f t="shared" ref="AH45:AS45" si="42">SUM(AH23,AH25,AH27,AH33,AH39,AH41,AH43)</f>
        <v>0</v>
      </c>
      <c r="AI45" s="192">
        <f t="shared" si="42"/>
        <v>0</v>
      </c>
      <c r="AJ45" s="192">
        <f t="shared" si="42"/>
        <v>0</v>
      </c>
      <c r="AK45" s="192">
        <f t="shared" si="42"/>
        <v>0</v>
      </c>
      <c r="AL45" s="192">
        <f t="shared" si="42"/>
        <v>0</v>
      </c>
      <c r="AM45" s="192">
        <f t="shared" si="42"/>
        <v>0</v>
      </c>
      <c r="AN45" s="192">
        <f t="shared" si="42"/>
        <v>0</v>
      </c>
      <c r="AO45" s="192">
        <f t="shared" si="42"/>
        <v>0</v>
      </c>
      <c r="AP45" s="192">
        <f t="shared" si="42"/>
        <v>0</v>
      </c>
      <c r="AQ45" s="192">
        <f t="shared" si="42"/>
        <v>0</v>
      </c>
      <c r="AR45" s="192">
        <f t="shared" si="42"/>
        <v>0</v>
      </c>
      <c r="AS45" s="192">
        <f t="shared" si="42"/>
        <v>0</v>
      </c>
      <c r="AT45" s="435">
        <f>IF(ISERROR((AS45/$AS$45)), ,(AS45/$AS$45)*100)</f>
        <v>0</v>
      </c>
      <c r="AU45" s="427">
        <f>SUM(AU23,AU25,AU27,AU33,AU39,AU41,AU43)</f>
        <v>0</v>
      </c>
      <c r="AV45" s="192">
        <f t="shared" ref="AV45:AZ45" si="43">SUM(AV23,AV25,AV27,AV33,AV39,AV41,AV43)</f>
        <v>0</v>
      </c>
      <c r="AW45" s="192">
        <f t="shared" si="43"/>
        <v>0</v>
      </c>
      <c r="AX45" s="192">
        <f t="shared" si="43"/>
        <v>0</v>
      </c>
      <c r="AY45" s="192">
        <f t="shared" si="43"/>
        <v>0</v>
      </c>
      <c r="AZ45" s="192">
        <f t="shared" si="43"/>
        <v>0</v>
      </c>
      <c r="BA45" s="193">
        <f>IF(ISERROR((AZ45/$AZ$45)), ,(AZ45/$AZ$45)*100)</f>
        <v>0</v>
      </c>
      <c r="BB45" s="431">
        <f t="shared" si="11"/>
        <v>0</v>
      </c>
    </row>
    <row r="46" spans="1:54" ht="20.100000000000001" customHeight="1" x14ac:dyDescent="0.15">
      <c r="B46" s="109" t="s">
        <v>240</v>
      </c>
      <c r="C46" s="117"/>
      <c r="D46" s="529"/>
      <c r="E46" s="199">
        <f>IF(ISERROR((E45/$AE45)), ,(E45/$AE45)*100)</f>
        <v>0</v>
      </c>
      <c r="F46" s="199">
        <f t="shared" ref="F46:H46" si="44">IF(ISERROR((F45/$AE45)), ,(F45/$AE45)*100)</f>
        <v>0</v>
      </c>
      <c r="G46" s="199">
        <f t="shared" si="44"/>
        <v>0</v>
      </c>
      <c r="H46" s="199">
        <f t="shared" si="44"/>
        <v>0</v>
      </c>
      <c r="I46" s="199">
        <f>IF(ISERROR((I45/$AE45)), ,(I45/$AE45)*100)</f>
        <v>0</v>
      </c>
      <c r="J46" s="199">
        <f>IF(ISERROR((J45/$AE45)), ,(J45/$AE45)*100)</f>
        <v>0</v>
      </c>
      <c r="K46" s="199">
        <f>IF(ISERROR((K45/$AE45)), ,(K45/$AE45)*100)</f>
        <v>0</v>
      </c>
      <c r="L46" s="199">
        <f>IF(ISERROR((L45/$AE45)), ,(L45/$AE45)*100)</f>
        <v>0</v>
      </c>
      <c r="M46" s="199">
        <f t="shared" ref="M46:AD46" si="45">IF(ISERROR((M45/$AE45)), ,(M45/$AE45)*100)</f>
        <v>0</v>
      </c>
      <c r="N46" s="199">
        <f t="shared" si="45"/>
        <v>0</v>
      </c>
      <c r="O46" s="199">
        <f t="shared" si="45"/>
        <v>0</v>
      </c>
      <c r="P46" s="199">
        <f t="shared" si="45"/>
        <v>0</v>
      </c>
      <c r="Q46" s="199">
        <f t="shared" si="45"/>
        <v>0</v>
      </c>
      <c r="R46" s="199">
        <f t="shared" si="45"/>
        <v>0</v>
      </c>
      <c r="S46" s="199">
        <f t="shared" si="45"/>
        <v>0</v>
      </c>
      <c r="T46" s="199">
        <f t="shared" si="45"/>
        <v>0</v>
      </c>
      <c r="U46" s="199">
        <f t="shared" si="45"/>
        <v>0</v>
      </c>
      <c r="V46" s="199">
        <f t="shared" si="45"/>
        <v>0</v>
      </c>
      <c r="W46" s="199">
        <f t="shared" si="45"/>
        <v>0</v>
      </c>
      <c r="X46" s="199">
        <f t="shared" si="45"/>
        <v>0</v>
      </c>
      <c r="Y46" s="199">
        <f t="shared" si="45"/>
        <v>0</v>
      </c>
      <c r="Z46" s="199">
        <f t="shared" si="45"/>
        <v>0</v>
      </c>
      <c r="AA46" s="199">
        <f t="shared" si="45"/>
        <v>0</v>
      </c>
      <c r="AB46" s="199">
        <f t="shared" si="45"/>
        <v>0</v>
      </c>
      <c r="AC46" s="199">
        <f t="shared" si="45"/>
        <v>0</v>
      </c>
      <c r="AD46" s="199">
        <f t="shared" si="45"/>
        <v>0</v>
      </c>
      <c r="AE46" s="200">
        <f>IF(ISERROR((AE45/$AE45)), ,(AE45/$AE45)*100)</f>
        <v>0</v>
      </c>
      <c r="AF46" s="420"/>
      <c r="AG46" s="428">
        <f>IF(ISERROR((AG45/$AS45)), ,(AG45/$AS45)*100)</f>
        <v>0</v>
      </c>
      <c r="AH46" s="201">
        <f t="shared" ref="AH46:AS46" si="46">IF(ISERROR((AH45/$AS45)), ,(AH45/$AS45)*100)</f>
        <v>0</v>
      </c>
      <c r="AI46" s="201">
        <f t="shared" si="46"/>
        <v>0</v>
      </c>
      <c r="AJ46" s="201">
        <f t="shared" si="46"/>
        <v>0</v>
      </c>
      <c r="AK46" s="201">
        <f t="shared" si="46"/>
        <v>0</v>
      </c>
      <c r="AL46" s="201">
        <f t="shared" si="46"/>
        <v>0</v>
      </c>
      <c r="AM46" s="201">
        <f t="shared" si="46"/>
        <v>0</v>
      </c>
      <c r="AN46" s="201">
        <f t="shared" si="46"/>
        <v>0</v>
      </c>
      <c r="AO46" s="201">
        <f t="shared" si="46"/>
        <v>0</v>
      </c>
      <c r="AP46" s="201">
        <f t="shared" si="46"/>
        <v>0</v>
      </c>
      <c r="AQ46" s="201">
        <f t="shared" si="46"/>
        <v>0</v>
      </c>
      <c r="AR46" s="201">
        <f t="shared" si="46"/>
        <v>0</v>
      </c>
      <c r="AS46" s="200">
        <f t="shared" si="46"/>
        <v>0</v>
      </c>
      <c r="AT46" s="436"/>
      <c r="AU46" s="428">
        <f>IF(ISERROR((AU45/$BA45)), ,(AU45/$BA45)*100)</f>
        <v>0</v>
      </c>
      <c r="AV46" s="201">
        <f t="shared" ref="AV46:AZ46" si="47">IF(ISERROR((AV45/$BA45)), ,(AV45/$BA45)*100)</f>
        <v>0</v>
      </c>
      <c r="AW46" s="201">
        <f t="shared" si="47"/>
        <v>0</v>
      </c>
      <c r="AX46" s="201">
        <f t="shared" si="47"/>
        <v>0</v>
      </c>
      <c r="AY46" s="441">
        <f t="shared" si="47"/>
        <v>0</v>
      </c>
      <c r="AZ46" s="200">
        <f t="shared" si="47"/>
        <v>0</v>
      </c>
      <c r="BA46" s="420"/>
      <c r="BB46" s="432"/>
    </row>
    <row r="47" spans="1:54" ht="6" customHeight="1" x14ac:dyDescent="0.15">
      <c r="B47" s="107"/>
      <c r="C47" s="107"/>
      <c r="D47" s="530"/>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row>
    <row r="48" spans="1:54" ht="13.5" x14ac:dyDescent="0.15">
      <c r="B48" s="541" t="s">
        <v>486</v>
      </c>
      <c r="D48" s="494"/>
      <c r="E48" s="8"/>
      <c r="F48" s="8"/>
      <c r="G48" s="8"/>
      <c r="H48" s="8"/>
      <c r="I48" s="8"/>
      <c r="J48" s="8"/>
      <c r="K48" s="8"/>
    </row>
    <row r="49" spans="2:54" s="135" customFormat="1" ht="9.9499999999999993" customHeight="1" x14ac:dyDescent="0.15">
      <c r="B49" s="541" t="s">
        <v>487</v>
      </c>
      <c r="C49" s="176"/>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row>
    <row r="50" spans="2:54" s="418" customFormat="1" ht="10.15" customHeight="1" x14ac:dyDescent="0.15">
      <c r="B50" s="541" t="s">
        <v>488</v>
      </c>
    </row>
    <row r="51" spans="2:54" s="353" customFormat="1" ht="13.5" x14ac:dyDescent="0.15">
      <c r="B51" s="541" t="s">
        <v>485</v>
      </c>
      <c r="C51" s="392"/>
      <c r="D51" s="485"/>
      <c r="E51" s="485"/>
      <c r="F51" s="485"/>
      <c r="G51" s="485"/>
      <c r="H51" s="485"/>
      <c r="I51" s="485"/>
      <c r="J51" s="485"/>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5"/>
      <c r="AK51" s="485"/>
      <c r="AL51" s="485"/>
      <c r="AM51" s="485"/>
      <c r="AN51" s="485"/>
      <c r="AO51" s="485"/>
      <c r="AP51" s="485"/>
      <c r="AQ51" s="485"/>
      <c r="AR51" s="485"/>
      <c r="AS51" s="485"/>
      <c r="AT51" s="485"/>
      <c r="AU51" s="485"/>
      <c r="AV51" s="485"/>
      <c r="AW51" s="485"/>
      <c r="AX51" s="485"/>
      <c r="AY51" s="485"/>
      <c r="AZ51" s="485"/>
      <c r="BA51" s="485"/>
      <c r="BB51" s="485"/>
    </row>
    <row r="52" spans="2:54" x14ac:dyDescent="0.15">
      <c r="B52" s="541" t="s">
        <v>489</v>
      </c>
    </row>
    <row r="56" spans="2:54" ht="13.5" x14ac:dyDescent="0.15">
      <c r="D56" s="2"/>
    </row>
    <row r="57" spans="2:54" ht="13.5" x14ac:dyDescent="0.15">
      <c r="D57" s="2"/>
    </row>
  </sheetData>
  <mergeCells count="64">
    <mergeCell ref="B44:D45"/>
    <mergeCell ref="B10:D10"/>
    <mergeCell ref="A12:A33"/>
    <mergeCell ref="B12:B23"/>
    <mergeCell ref="D28:D29"/>
    <mergeCell ref="D30:D31"/>
    <mergeCell ref="D32:D33"/>
    <mergeCell ref="D34:D35"/>
    <mergeCell ref="D36:D37"/>
    <mergeCell ref="D38:D39"/>
    <mergeCell ref="B40:D41"/>
    <mergeCell ref="B42:D43"/>
    <mergeCell ref="C22:D23"/>
    <mergeCell ref="C20:D21"/>
    <mergeCell ref="C18:D19"/>
    <mergeCell ref="C16:D17"/>
    <mergeCell ref="BA8:BA10"/>
    <mergeCell ref="AL8:AL10"/>
    <mergeCell ref="AM8:AM10"/>
    <mergeCell ref="AN8:AN10"/>
    <mergeCell ref="AO8:AP8"/>
    <mergeCell ref="AQ8:AQ10"/>
    <mergeCell ref="AR8:AR10"/>
    <mergeCell ref="AU8:AU10"/>
    <mergeCell ref="AV8:AV10"/>
    <mergeCell ref="AW8:AX8"/>
    <mergeCell ref="AY8:AY10"/>
    <mergeCell ref="AZ8:AZ10"/>
    <mergeCell ref="O8:O10"/>
    <mergeCell ref="P8:P10"/>
    <mergeCell ref="R8:R10"/>
    <mergeCell ref="AK8:AK10"/>
    <mergeCell ref="T8:U8"/>
    <mergeCell ref="V8:V10"/>
    <mergeCell ref="W8:W10"/>
    <mergeCell ref="X8:X10"/>
    <mergeCell ref="Y8:Y10"/>
    <mergeCell ref="Z8:AA8"/>
    <mergeCell ref="AB8:AB10"/>
    <mergeCell ref="AC8:AC10"/>
    <mergeCell ref="AG8:AG10"/>
    <mergeCell ref="AH8:AH10"/>
    <mergeCell ref="AI8:AJ8"/>
    <mergeCell ref="I8:I10"/>
    <mergeCell ref="J8:J10"/>
    <mergeCell ref="K8:K10"/>
    <mergeCell ref="L8:L10"/>
    <mergeCell ref="M8:N8"/>
    <mergeCell ref="C12:D13"/>
    <mergeCell ref="C14:D15"/>
    <mergeCell ref="C4:D4"/>
    <mergeCell ref="BB4:BB10"/>
    <mergeCell ref="AG5:AT6"/>
    <mergeCell ref="AE6:AE10"/>
    <mergeCell ref="AF6:AF10"/>
    <mergeCell ref="C7:D7"/>
    <mergeCell ref="Q7:Q10"/>
    <mergeCell ref="AD7:AD10"/>
    <mergeCell ref="AS7:AS10"/>
    <mergeCell ref="AT7:AT10"/>
    <mergeCell ref="S8:S10"/>
    <mergeCell ref="E8:E10"/>
    <mergeCell ref="F8:F10"/>
    <mergeCell ref="G8:H8"/>
  </mergeCells>
  <phoneticPr fontId="12"/>
  <printOptions horizontalCentered="1" verticalCentered="1" gridLinesSet="0"/>
  <pageMargins left="0" right="0" top="0" bottom="0" header="0" footer="0"/>
  <pageSetup paperSize="9" scale="66" orientation="landscape" r:id="rId1"/>
  <headerFooter alignWithMargins="0"/>
  <ignoredErrors>
    <ignoredError sqref="E22:AY22 E23:AE45 AU23:AY45" unlockedFormula="1"/>
    <ignoredError sqref="AF23:AT43 AF45:AT45 AF44:AS44" formula="1"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Z33"/>
  <sheetViews>
    <sheetView showGridLines="0" showZeros="0" view="pageBreakPreview" topLeftCell="B1" zoomScale="55" zoomScaleNormal="100" zoomScaleSheetLayoutView="55" workbookViewId="0">
      <selection activeCell="AH27" sqref="AH27"/>
    </sheetView>
  </sheetViews>
  <sheetFormatPr defaultColWidth="9" defaultRowHeight="13.5" x14ac:dyDescent="0.15"/>
  <cols>
    <col min="1" max="1" width="0" style="262" hidden="1" customWidth="1"/>
    <col min="2" max="2" width="6.5" style="262" customWidth="1"/>
    <col min="3" max="4" width="6.375" style="262" customWidth="1"/>
    <col min="5" max="26" width="7.375" style="262" customWidth="1"/>
    <col min="27" max="27" width="2.75" style="262" customWidth="1"/>
    <col min="28" max="16384" width="9" style="262"/>
  </cols>
  <sheetData>
    <row r="1" spans="1:26" s="205" customFormat="1" ht="24" customHeight="1" x14ac:dyDescent="0.15">
      <c r="B1" s="202" t="s">
        <v>623</v>
      </c>
      <c r="C1" s="203"/>
      <c r="D1" s="204"/>
      <c r="E1" s="204"/>
      <c r="F1" s="204"/>
      <c r="G1" s="204"/>
      <c r="H1" s="204"/>
      <c r="I1" s="204"/>
      <c r="J1" s="204"/>
      <c r="K1" s="204"/>
      <c r="L1" s="204"/>
      <c r="M1" s="204"/>
      <c r="N1" s="204"/>
      <c r="O1" s="204"/>
      <c r="P1" s="204"/>
      <c r="Q1" s="204"/>
      <c r="R1" s="204"/>
      <c r="S1" s="204"/>
      <c r="T1" s="204"/>
      <c r="U1" s="204"/>
      <c r="V1" s="204"/>
      <c r="W1" s="204"/>
      <c r="X1" s="204"/>
      <c r="Y1" s="204"/>
      <c r="Z1" s="204"/>
    </row>
    <row r="2" spans="1:26" s="219" customFormat="1" ht="24" customHeight="1" x14ac:dyDescent="0.15">
      <c r="B2" s="206">
        <v>0</v>
      </c>
      <c r="C2" s="207"/>
      <c r="D2" s="208"/>
      <c r="E2" s="209"/>
      <c r="F2" s="210"/>
      <c r="G2" s="210"/>
      <c r="H2" s="210"/>
      <c r="I2" s="210"/>
      <c r="J2" s="211"/>
      <c r="K2" s="211"/>
      <c r="L2" s="212"/>
      <c r="M2" s="398"/>
      <c r="N2" s="213" t="s">
        <v>0</v>
      </c>
      <c r="O2" s="214"/>
      <c r="P2" s="215"/>
      <c r="Q2" s="208"/>
      <c r="R2" s="208"/>
      <c r="S2" s="208"/>
      <c r="T2" s="207"/>
      <c r="U2" s="216" t="s">
        <v>1</v>
      </c>
      <c r="V2" s="399"/>
      <c r="W2" s="218"/>
      <c r="X2" s="218"/>
      <c r="Y2" s="218"/>
      <c r="Z2" s="217"/>
    </row>
    <row r="3" spans="1:26" s="219" customFormat="1" ht="5.0999999999999996" customHeight="1" x14ac:dyDescent="0.15">
      <c r="B3" s="220"/>
      <c r="C3" s="221"/>
      <c r="F3" s="222"/>
      <c r="G3" s="222"/>
      <c r="H3" s="222"/>
      <c r="I3" s="222"/>
      <c r="J3" s="222"/>
      <c r="K3" s="222"/>
      <c r="L3" s="220"/>
    </row>
    <row r="4" spans="1:26" s="219" customFormat="1" ht="24" customHeight="1" x14ac:dyDescent="0.15">
      <c r="B4" s="807" t="s">
        <v>415</v>
      </c>
      <c r="C4" s="808"/>
      <c r="D4" s="809"/>
      <c r="E4" s="223" t="s">
        <v>133</v>
      </c>
      <c r="F4" s="224"/>
      <c r="G4" s="224"/>
      <c r="H4" s="224"/>
      <c r="I4" s="223" t="s">
        <v>134</v>
      </c>
      <c r="J4" s="225"/>
      <c r="K4" s="225"/>
      <c r="L4" s="226"/>
      <c r="M4" s="223" t="s">
        <v>135</v>
      </c>
      <c r="N4" s="226"/>
      <c r="O4" s="226"/>
      <c r="P4" s="226"/>
      <c r="Q4" s="223" t="s">
        <v>136</v>
      </c>
      <c r="R4" s="226"/>
      <c r="S4" s="226"/>
      <c r="T4" s="226"/>
      <c r="U4" s="223" t="s">
        <v>137</v>
      </c>
      <c r="V4" s="226"/>
      <c r="W4" s="226"/>
      <c r="X4" s="226"/>
      <c r="Y4" s="227" t="s">
        <v>138</v>
      </c>
      <c r="Z4" s="816" t="s">
        <v>465</v>
      </c>
    </row>
    <row r="5" spans="1:26" s="232" customFormat="1" ht="24" customHeight="1" x14ac:dyDescent="0.15">
      <c r="B5" s="810"/>
      <c r="C5" s="811"/>
      <c r="D5" s="812"/>
      <c r="E5" s="228"/>
      <c r="F5" s="229" t="s">
        <v>139</v>
      </c>
      <c r="G5" s="229" t="s">
        <v>140</v>
      </c>
      <c r="H5" s="230"/>
      <c r="I5" s="228"/>
      <c r="J5" s="229" t="s">
        <v>139</v>
      </c>
      <c r="K5" s="229" t="s">
        <v>140</v>
      </c>
      <c r="L5" s="230"/>
      <c r="M5" s="228"/>
      <c r="N5" s="229" t="s">
        <v>139</v>
      </c>
      <c r="O5" s="229" t="s">
        <v>140</v>
      </c>
      <c r="P5" s="230"/>
      <c r="Q5" s="228"/>
      <c r="R5" s="229" t="s">
        <v>139</v>
      </c>
      <c r="S5" s="229" t="s">
        <v>140</v>
      </c>
      <c r="T5" s="230"/>
      <c r="U5" s="228"/>
      <c r="V5" s="229" t="s">
        <v>139</v>
      </c>
      <c r="W5" s="229" t="s">
        <v>140</v>
      </c>
      <c r="X5" s="230"/>
      <c r="Y5" s="231"/>
      <c r="Z5" s="817"/>
    </row>
    <row r="6" spans="1:26" s="236" customFormat="1" ht="24" customHeight="1" x14ac:dyDescent="0.15">
      <c r="B6" s="810"/>
      <c r="C6" s="811"/>
      <c r="D6" s="812"/>
      <c r="E6" s="228" t="s">
        <v>139</v>
      </c>
      <c r="F6" s="234" t="s">
        <v>141</v>
      </c>
      <c r="G6" s="235" t="s">
        <v>141</v>
      </c>
      <c r="H6" s="229" t="s">
        <v>142</v>
      </c>
      <c r="I6" s="228" t="s">
        <v>139</v>
      </c>
      <c r="J6" s="234" t="s">
        <v>141</v>
      </c>
      <c r="K6" s="235" t="s">
        <v>141</v>
      </c>
      <c r="L6" s="229" t="s">
        <v>142</v>
      </c>
      <c r="M6" s="228" t="s">
        <v>139</v>
      </c>
      <c r="N6" s="234" t="s">
        <v>141</v>
      </c>
      <c r="O6" s="235" t="s">
        <v>141</v>
      </c>
      <c r="P6" s="229" t="s">
        <v>142</v>
      </c>
      <c r="Q6" s="228" t="s">
        <v>139</v>
      </c>
      <c r="R6" s="234" t="s">
        <v>141</v>
      </c>
      <c r="S6" s="235" t="s">
        <v>141</v>
      </c>
      <c r="T6" s="229" t="s">
        <v>142</v>
      </c>
      <c r="U6" s="228" t="s">
        <v>139</v>
      </c>
      <c r="V6" s="234" t="s">
        <v>141</v>
      </c>
      <c r="W6" s="235" t="s">
        <v>141</v>
      </c>
      <c r="X6" s="229" t="s">
        <v>142</v>
      </c>
      <c r="Y6" s="233" t="s">
        <v>143</v>
      </c>
      <c r="Z6" s="817"/>
    </row>
    <row r="7" spans="1:26" s="232" customFormat="1" ht="24" customHeight="1" x14ac:dyDescent="0.15">
      <c r="B7" s="810"/>
      <c r="C7" s="811"/>
      <c r="D7" s="812"/>
      <c r="E7" s="235" t="s">
        <v>144</v>
      </c>
      <c r="F7" s="237" t="s">
        <v>140</v>
      </c>
      <c r="G7" s="228" t="s">
        <v>142</v>
      </c>
      <c r="H7" s="233" t="s">
        <v>141</v>
      </c>
      <c r="I7" s="235" t="s">
        <v>144</v>
      </c>
      <c r="J7" s="237" t="s">
        <v>140</v>
      </c>
      <c r="K7" s="228" t="s">
        <v>142</v>
      </c>
      <c r="L7" s="233" t="s">
        <v>141</v>
      </c>
      <c r="M7" s="235" t="s">
        <v>144</v>
      </c>
      <c r="N7" s="237" t="s">
        <v>140</v>
      </c>
      <c r="O7" s="228" t="s">
        <v>142</v>
      </c>
      <c r="P7" s="233" t="s">
        <v>141</v>
      </c>
      <c r="Q7" s="235" t="s">
        <v>144</v>
      </c>
      <c r="R7" s="237" t="s">
        <v>140</v>
      </c>
      <c r="S7" s="228" t="s">
        <v>142</v>
      </c>
      <c r="T7" s="233" t="s">
        <v>141</v>
      </c>
      <c r="U7" s="235" t="s">
        <v>144</v>
      </c>
      <c r="V7" s="237" t="s">
        <v>140</v>
      </c>
      <c r="W7" s="228" t="s">
        <v>142</v>
      </c>
      <c r="X7" s="233" t="s">
        <v>141</v>
      </c>
      <c r="Y7" s="231"/>
      <c r="Z7" s="817"/>
    </row>
    <row r="8" spans="1:26" s="219" customFormat="1" ht="24" customHeight="1" x14ac:dyDescent="0.15">
      <c r="B8" s="813"/>
      <c r="C8" s="814"/>
      <c r="D8" s="815"/>
      <c r="E8" s="238"/>
      <c r="F8" s="239" t="s">
        <v>144</v>
      </c>
      <c r="G8" s="238" t="s">
        <v>144</v>
      </c>
      <c r="H8" s="240"/>
      <c r="I8" s="238"/>
      <c r="J8" s="239" t="s">
        <v>144</v>
      </c>
      <c r="K8" s="238" t="s">
        <v>144</v>
      </c>
      <c r="L8" s="240"/>
      <c r="M8" s="238"/>
      <c r="N8" s="239" t="s">
        <v>144</v>
      </c>
      <c r="O8" s="238" t="s">
        <v>144</v>
      </c>
      <c r="P8" s="240"/>
      <c r="Q8" s="238"/>
      <c r="R8" s="239" t="s">
        <v>144</v>
      </c>
      <c r="S8" s="238" t="s">
        <v>144</v>
      </c>
      <c r="T8" s="240"/>
      <c r="U8" s="238"/>
      <c r="V8" s="239" t="s">
        <v>144</v>
      </c>
      <c r="W8" s="238" t="s">
        <v>144</v>
      </c>
      <c r="X8" s="240"/>
      <c r="Y8" s="241" t="s">
        <v>145</v>
      </c>
      <c r="Z8" s="818"/>
    </row>
    <row r="9" spans="1:26" s="219" customFormat="1" ht="24" customHeight="1" x14ac:dyDescent="0.15">
      <c r="A9" s="738" t="s">
        <v>421</v>
      </c>
      <c r="B9" s="796" t="s">
        <v>241</v>
      </c>
      <c r="C9" s="238" t="s">
        <v>146</v>
      </c>
      <c r="D9" s="456"/>
      <c r="E9" s="243"/>
      <c r="F9" s="243"/>
      <c r="G9" s="243"/>
      <c r="H9" s="243"/>
      <c r="I9" s="243"/>
      <c r="J9" s="243"/>
      <c r="K9" s="243"/>
      <c r="L9" s="243"/>
      <c r="M9" s="244"/>
      <c r="N9" s="243"/>
      <c r="O9" s="243"/>
      <c r="P9" s="243"/>
      <c r="Q9" s="243"/>
      <c r="R9" s="243"/>
      <c r="S9" s="243"/>
      <c r="T9" s="243"/>
      <c r="U9" s="243"/>
      <c r="V9" s="243"/>
      <c r="W9" s="243"/>
      <c r="X9" s="243"/>
      <c r="Y9" s="245">
        <f>SUM(E9:X9)</f>
        <v>0</v>
      </c>
      <c r="Z9" s="246"/>
    </row>
    <row r="10" spans="1:26" s="219" customFormat="1" ht="24" customHeight="1" x14ac:dyDescent="0.15">
      <c r="A10" s="739"/>
      <c r="B10" s="797"/>
      <c r="C10" s="238" t="s">
        <v>147</v>
      </c>
      <c r="D10" s="457"/>
      <c r="E10" s="243"/>
      <c r="F10" s="243"/>
      <c r="G10" s="243"/>
      <c r="H10" s="243"/>
      <c r="I10" s="243"/>
      <c r="J10" s="243"/>
      <c r="K10" s="243"/>
      <c r="L10" s="243"/>
      <c r="M10" s="244"/>
      <c r="N10" s="243"/>
      <c r="O10" s="243"/>
      <c r="P10" s="243"/>
      <c r="Q10" s="243"/>
      <c r="R10" s="243"/>
      <c r="S10" s="243"/>
      <c r="T10" s="243"/>
      <c r="U10" s="243"/>
      <c r="V10" s="243"/>
      <c r="W10" s="243"/>
      <c r="X10" s="243"/>
      <c r="Y10" s="245">
        <f t="shared" ref="Y10:Y25" si="0">SUM(E10:X10)</f>
        <v>0</v>
      </c>
      <c r="Z10" s="246"/>
    </row>
    <row r="11" spans="1:26" s="219" customFormat="1" ht="24" customHeight="1" x14ac:dyDescent="0.15">
      <c r="A11" s="739"/>
      <c r="B11" s="797"/>
      <c r="C11" s="238" t="s">
        <v>417</v>
      </c>
      <c r="D11" s="457"/>
      <c r="E11" s="243"/>
      <c r="F11" s="243"/>
      <c r="G11" s="243"/>
      <c r="H11" s="243"/>
      <c r="I11" s="243"/>
      <c r="J11" s="243"/>
      <c r="K11" s="243"/>
      <c r="L11" s="243"/>
      <c r="M11" s="244"/>
      <c r="N11" s="243"/>
      <c r="O11" s="243"/>
      <c r="P11" s="243"/>
      <c r="Q11" s="243"/>
      <c r="R11" s="243"/>
      <c r="S11" s="243"/>
      <c r="T11" s="243"/>
      <c r="U11" s="243"/>
      <c r="V11" s="243"/>
      <c r="W11" s="243"/>
      <c r="X11" s="243"/>
      <c r="Y11" s="245">
        <f t="shared" si="0"/>
        <v>0</v>
      </c>
      <c r="Z11" s="246"/>
    </row>
    <row r="12" spans="1:26" s="219" customFormat="1" ht="24" customHeight="1" x14ac:dyDescent="0.15">
      <c r="A12" s="739"/>
      <c r="B12" s="797"/>
      <c r="C12" s="238" t="s">
        <v>418</v>
      </c>
      <c r="D12" s="457"/>
      <c r="E12" s="243"/>
      <c r="F12" s="243"/>
      <c r="G12" s="243"/>
      <c r="H12" s="243"/>
      <c r="I12" s="243"/>
      <c r="J12" s="243"/>
      <c r="K12" s="243"/>
      <c r="L12" s="243"/>
      <c r="M12" s="244"/>
      <c r="N12" s="243"/>
      <c r="O12" s="243"/>
      <c r="P12" s="243"/>
      <c r="Q12" s="243"/>
      <c r="R12" s="243"/>
      <c r="S12" s="243"/>
      <c r="T12" s="243"/>
      <c r="U12" s="243"/>
      <c r="V12" s="243"/>
      <c r="W12" s="243"/>
      <c r="X12" s="243"/>
      <c r="Y12" s="245">
        <f t="shared" si="0"/>
        <v>0</v>
      </c>
      <c r="Z12" s="246"/>
    </row>
    <row r="13" spans="1:26" s="219" customFormat="1" ht="24" customHeight="1" x14ac:dyDescent="0.15">
      <c r="A13" s="739"/>
      <c r="B13" s="797"/>
      <c r="C13" s="238" t="s">
        <v>419</v>
      </c>
      <c r="D13" s="457"/>
      <c r="E13" s="243"/>
      <c r="F13" s="243"/>
      <c r="G13" s="243"/>
      <c r="H13" s="243"/>
      <c r="I13" s="243"/>
      <c r="J13" s="243"/>
      <c r="K13" s="243"/>
      <c r="L13" s="243"/>
      <c r="M13" s="244"/>
      <c r="N13" s="243"/>
      <c r="O13" s="243"/>
      <c r="P13" s="243"/>
      <c r="Q13" s="243"/>
      <c r="R13" s="243"/>
      <c r="S13" s="243"/>
      <c r="T13" s="243"/>
      <c r="U13" s="243"/>
      <c r="V13" s="243"/>
      <c r="W13" s="243"/>
      <c r="X13" s="243"/>
      <c r="Y13" s="245">
        <f t="shared" si="0"/>
        <v>0</v>
      </c>
      <c r="Z13" s="246"/>
    </row>
    <row r="14" spans="1:26" s="219" customFormat="1" ht="24" customHeight="1" x14ac:dyDescent="0.15">
      <c r="A14" s="739"/>
      <c r="B14" s="798"/>
      <c r="C14" s="238" t="s">
        <v>2</v>
      </c>
      <c r="D14" s="456"/>
      <c r="E14" s="245">
        <f>SUM(E9:E13)</f>
        <v>0</v>
      </c>
      <c r="F14" s="245">
        <f t="shared" ref="F14:Y14" si="1">SUM(F9:F13)</f>
        <v>0</v>
      </c>
      <c r="G14" s="245">
        <f t="shared" si="1"/>
        <v>0</v>
      </c>
      <c r="H14" s="245">
        <f t="shared" si="1"/>
        <v>0</v>
      </c>
      <c r="I14" s="245">
        <f t="shared" si="1"/>
        <v>0</v>
      </c>
      <c r="J14" s="245">
        <f t="shared" si="1"/>
        <v>0</v>
      </c>
      <c r="K14" s="245">
        <f t="shared" si="1"/>
        <v>0</v>
      </c>
      <c r="L14" s="245">
        <f t="shared" si="1"/>
        <v>0</v>
      </c>
      <c r="M14" s="245">
        <f t="shared" si="1"/>
        <v>0</v>
      </c>
      <c r="N14" s="245">
        <f t="shared" si="1"/>
        <v>0</v>
      </c>
      <c r="O14" s="245">
        <f t="shared" si="1"/>
        <v>0</v>
      </c>
      <c r="P14" s="245">
        <f t="shared" si="1"/>
        <v>0</v>
      </c>
      <c r="Q14" s="245">
        <f t="shared" si="1"/>
        <v>0</v>
      </c>
      <c r="R14" s="245">
        <f t="shared" si="1"/>
        <v>0</v>
      </c>
      <c r="S14" s="245">
        <f t="shared" si="1"/>
        <v>0</v>
      </c>
      <c r="T14" s="245">
        <f t="shared" si="1"/>
        <v>0</v>
      </c>
      <c r="U14" s="245">
        <f t="shared" si="1"/>
        <v>0</v>
      </c>
      <c r="V14" s="245">
        <f t="shared" si="1"/>
        <v>0</v>
      </c>
      <c r="W14" s="245">
        <f t="shared" si="1"/>
        <v>0</v>
      </c>
      <c r="X14" s="245">
        <f t="shared" si="1"/>
        <v>0</v>
      </c>
      <c r="Y14" s="245">
        <f t="shared" si="1"/>
        <v>0</v>
      </c>
      <c r="Z14" s="247">
        <f>SUM(Z9:Z13)</f>
        <v>0</v>
      </c>
    </row>
    <row r="15" spans="1:26" s="219" customFormat="1" ht="24" customHeight="1" x14ac:dyDescent="0.15">
      <c r="A15" s="739"/>
      <c r="B15" s="238" t="s">
        <v>615</v>
      </c>
      <c r="C15" s="248"/>
      <c r="D15" s="456"/>
      <c r="E15" s="243"/>
      <c r="F15" s="243"/>
      <c r="G15" s="243"/>
      <c r="H15" s="243"/>
      <c r="I15" s="243"/>
      <c r="J15" s="243"/>
      <c r="K15" s="243"/>
      <c r="L15" s="243"/>
      <c r="M15" s="244"/>
      <c r="N15" s="243"/>
      <c r="O15" s="243"/>
      <c r="P15" s="243"/>
      <c r="Q15" s="243"/>
      <c r="R15" s="243"/>
      <c r="S15" s="243"/>
      <c r="T15" s="243"/>
      <c r="U15" s="243"/>
      <c r="V15" s="243"/>
      <c r="W15" s="243"/>
      <c r="X15" s="243"/>
      <c r="Y15" s="245">
        <f t="shared" si="0"/>
        <v>0</v>
      </c>
      <c r="Z15" s="246"/>
    </row>
    <row r="16" spans="1:26" s="219" customFormat="1" ht="24" customHeight="1" x14ac:dyDescent="0.15">
      <c r="A16" s="739"/>
      <c r="B16" s="238" t="s">
        <v>116</v>
      </c>
      <c r="C16" s="248"/>
      <c r="D16" s="456"/>
      <c r="E16" s="243"/>
      <c r="F16" s="243"/>
      <c r="G16" s="243"/>
      <c r="H16" s="243"/>
      <c r="I16" s="243"/>
      <c r="J16" s="243"/>
      <c r="K16" s="243"/>
      <c r="L16" s="243"/>
      <c r="M16" s="243"/>
      <c r="N16" s="243"/>
      <c r="O16" s="243"/>
      <c r="P16" s="243"/>
      <c r="Q16" s="243"/>
      <c r="R16" s="243"/>
      <c r="S16" s="243"/>
      <c r="T16" s="243"/>
      <c r="U16" s="243"/>
      <c r="V16" s="243"/>
      <c r="W16" s="243"/>
      <c r="X16" s="243"/>
      <c r="Y16" s="245">
        <f t="shared" si="0"/>
        <v>0</v>
      </c>
      <c r="Z16" s="246"/>
    </row>
    <row r="17" spans="1:26" s="219" customFormat="1" ht="24" customHeight="1" x14ac:dyDescent="0.15">
      <c r="A17" s="739"/>
      <c r="B17" s="799" t="s">
        <v>242</v>
      </c>
      <c r="C17" s="800" t="s">
        <v>148</v>
      </c>
      <c r="D17" s="800"/>
      <c r="E17" s="243"/>
      <c r="F17" s="243"/>
      <c r="G17" s="243"/>
      <c r="H17" s="243"/>
      <c r="I17" s="243"/>
      <c r="J17" s="243"/>
      <c r="K17" s="243"/>
      <c r="L17" s="243"/>
      <c r="M17" s="243"/>
      <c r="N17" s="243"/>
      <c r="O17" s="243"/>
      <c r="P17" s="243"/>
      <c r="Q17" s="243"/>
      <c r="R17" s="243"/>
      <c r="S17" s="243"/>
      <c r="T17" s="243"/>
      <c r="U17" s="243"/>
      <c r="V17" s="243"/>
      <c r="W17" s="243"/>
      <c r="X17" s="243"/>
      <c r="Y17" s="245">
        <f t="shared" si="0"/>
        <v>0</v>
      </c>
      <c r="Z17" s="246"/>
    </row>
    <row r="18" spans="1:26" s="219" customFormat="1" ht="24" customHeight="1" x14ac:dyDescent="0.15">
      <c r="A18" s="739"/>
      <c r="B18" s="797"/>
      <c r="C18" s="800" t="s">
        <v>149</v>
      </c>
      <c r="D18" s="800"/>
      <c r="E18" s="243"/>
      <c r="F18" s="243"/>
      <c r="G18" s="243"/>
      <c r="H18" s="243"/>
      <c r="I18" s="243"/>
      <c r="J18" s="243"/>
      <c r="K18" s="243"/>
      <c r="L18" s="243"/>
      <c r="M18" s="243"/>
      <c r="N18" s="243"/>
      <c r="O18" s="243"/>
      <c r="P18" s="243"/>
      <c r="Q18" s="243"/>
      <c r="R18" s="243"/>
      <c r="S18" s="243"/>
      <c r="T18" s="243"/>
      <c r="U18" s="243"/>
      <c r="V18" s="243"/>
      <c r="W18" s="243"/>
      <c r="X18" s="243"/>
      <c r="Y18" s="245">
        <f t="shared" si="0"/>
        <v>0</v>
      </c>
      <c r="Z18" s="246"/>
    </row>
    <row r="19" spans="1:26" s="219" customFormat="1" ht="24" customHeight="1" x14ac:dyDescent="0.15">
      <c r="A19" s="781"/>
      <c r="B19" s="798"/>
      <c r="C19" s="800" t="s">
        <v>2</v>
      </c>
      <c r="D19" s="800"/>
      <c r="E19" s="245">
        <f t="shared" ref="E19:Y19" si="2">SUM(E17:E18)</f>
        <v>0</v>
      </c>
      <c r="F19" s="245">
        <f t="shared" si="2"/>
        <v>0</v>
      </c>
      <c r="G19" s="245">
        <f t="shared" si="2"/>
        <v>0</v>
      </c>
      <c r="H19" s="245">
        <f t="shared" si="2"/>
        <v>0</v>
      </c>
      <c r="I19" s="245">
        <f t="shared" si="2"/>
        <v>0</v>
      </c>
      <c r="J19" s="245">
        <f t="shared" si="2"/>
        <v>0</v>
      </c>
      <c r="K19" s="245">
        <f t="shared" si="2"/>
        <v>0</v>
      </c>
      <c r="L19" s="245">
        <f t="shared" si="2"/>
        <v>0</v>
      </c>
      <c r="M19" s="245">
        <f t="shared" si="2"/>
        <v>0</v>
      </c>
      <c r="N19" s="245">
        <f t="shared" si="2"/>
        <v>0</v>
      </c>
      <c r="O19" s="245">
        <f t="shared" si="2"/>
        <v>0</v>
      </c>
      <c r="P19" s="245">
        <f t="shared" si="2"/>
        <v>0</v>
      </c>
      <c r="Q19" s="245">
        <f t="shared" si="2"/>
        <v>0</v>
      </c>
      <c r="R19" s="245">
        <f t="shared" si="2"/>
        <v>0</v>
      </c>
      <c r="S19" s="245">
        <f t="shared" si="2"/>
        <v>0</v>
      </c>
      <c r="T19" s="245">
        <f t="shared" si="2"/>
        <v>0</v>
      </c>
      <c r="U19" s="245">
        <f t="shared" si="2"/>
        <v>0</v>
      </c>
      <c r="V19" s="245">
        <f t="shared" si="2"/>
        <v>0</v>
      </c>
      <c r="W19" s="245">
        <f t="shared" si="2"/>
        <v>0</v>
      </c>
      <c r="X19" s="245">
        <f t="shared" si="2"/>
        <v>0</v>
      </c>
      <c r="Y19" s="245">
        <f t="shared" si="2"/>
        <v>0</v>
      </c>
      <c r="Z19" s="247">
        <f>SUM(Z17:Z18)</f>
        <v>0</v>
      </c>
    </row>
    <row r="20" spans="1:26" s="219" customFormat="1" ht="24" customHeight="1" x14ac:dyDescent="0.15">
      <c r="B20" s="799" t="s">
        <v>243</v>
      </c>
      <c r="C20" s="800" t="s">
        <v>148</v>
      </c>
      <c r="D20" s="800"/>
      <c r="E20" s="243"/>
      <c r="F20" s="243"/>
      <c r="G20" s="243"/>
      <c r="H20" s="243"/>
      <c r="I20" s="243"/>
      <c r="J20" s="243"/>
      <c r="K20" s="243"/>
      <c r="L20" s="243"/>
      <c r="M20" s="244"/>
      <c r="N20" s="243"/>
      <c r="O20" s="243"/>
      <c r="P20" s="243"/>
      <c r="Q20" s="243"/>
      <c r="R20" s="243"/>
      <c r="S20" s="243"/>
      <c r="T20" s="243"/>
      <c r="U20" s="243"/>
      <c r="V20" s="243">
        <v>0</v>
      </c>
      <c r="W20" s="243"/>
      <c r="X20" s="243"/>
      <c r="Y20" s="245">
        <f t="shared" si="0"/>
        <v>0</v>
      </c>
      <c r="Z20" s="246"/>
    </row>
    <row r="21" spans="1:26" s="219" customFormat="1" ht="24" customHeight="1" x14ac:dyDescent="0.15">
      <c r="B21" s="797"/>
      <c r="C21" s="800" t="s">
        <v>149</v>
      </c>
      <c r="D21" s="800"/>
      <c r="E21" s="243"/>
      <c r="F21" s="243"/>
      <c r="G21" s="243"/>
      <c r="H21" s="243"/>
      <c r="I21" s="243"/>
      <c r="J21" s="243"/>
      <c r="K21" s="243"/>
      <c r="L21" s="243"/>
      <c r="M21" s="244"/>
      <c r="N21" s="243"/>
      <c r="O21" s="243"/>
      <c r="P21" s="243"/>
      <c r="Q21" s="243"/>
      <c r="R21" s="243"/>
      <c r="S21" s="243"/>
      <c r="T21" s="243"/>
      <c r="U21" s="243"/>
      <c r="V21" s="243">
        <v>0</v>
      </c>
      <c r="W21" s="243"/>
      <c r="X21" s="243"/>
      <c r="Y21" s="245">
        <f t="shared" si="0"/>
        <v>0</v>
      </c>
      <c r="Z21" s="246"/>
    </row>
    <row r="22" spans="1:26" s="219" customFormat="1" ht="24" customHeight="1" x14ac:dyDescent="0.15">
      <c r="B22" s="798"/>
      <c r="C22" s="800" t="s">
        <v>2</v>
      </c>
      <c r="D22" s="800"/>
      <c r="E22" s="245">
        <f>SUM(E20:E21)</f>
        <v>0</v>
      </c>
      <c r="F22" s="245">
        <f t="shared" ref="F22:Y22" si="3">SUM(F20:F21)</f>
        <v>0</v>
      </c>
      <c r="G22" s="245">
        <f t="shared" si="3"/>
        <v>0</v>
      </c>
      <c r="H22" s="245">
        <f t="shared" si="3"/>
        <v>0</v>
      </c>
      <c r="I22" s="245">
        <f t="shared" si="3"/>
        <v>0</v>
      </c>
      <c r="J22" s="245">
        <f t="shared" si="3"/>
        <v>0</v>
      </c>
      <c r="K22" s="245">
        <f t="shared" si="3"/>
        <v>0</v>
      </c>
      <c r="L22" s="245">
        <f t="shared" si="3"/>
        <v>0</v>
      </c>
      <c r="M22" s="245">
        <f t="shared" si="3"/>
        <v>0</v>
      </c>
      <c r="N22" s="245">
        <f t="shared" si="3"/>
        <v>0</v>
      </c>
      <c r="O22" s="245">
        <f t="shared" si="3"/>
        <v>0</v>
      </c>
      <c r="P22" s="245">
        <f t="shared" si="3"/>
        <v>0</v>
      </c>
      <c r="Q22" s="245">
        <f t="shared" si="3"/>
        <v>0</v>
      </c>
      <c r="R22" s="245">
        <f t="shared" si="3"/>
        <v>0</v>
      </c>
      <c r="S22" s="245">
        <f t="shared" si="3"/>
        <v>0</v>
      </c>
      <c r="T22" s="245">
        <f t="shared" si="3"/>
        <v>0</v>
      </c>
      <c r="U22" s="245">
        <f t="shared" si="3"/>
        <v>0</v>
      </c>
      <c r="V22" s="245">
        <f t="shared" si="3"/>
        <v>0</v>
      </c>
      <c r="W22" s="245">
        <f t="shared" si="3"/>
        <v>0</v>
      </c>
      <c r="X22" s="245">
        <f t="shared" si="3"/>
        <v>0</v>
      </c>
      <c r="Y22" s="245">
        <f t="shared" si="3"/>
        <v>0</v>
      </c>
      <c r="Z22" s="247">
        <f>SUM(Z20:Z21)</f>
        <v>0</v>
      </c>
    </row>
    <row r="23" spans="1:26" s="219" customFormat="1" ht="24" customHeight="1" x14ac:dyDescent="0.15">
      <c r="B23" s="238" t="s">
        <v>150</v>
      </c>
      <c r="C23" s="242"/>
      <c r="D23" s="456"/>
      <c r="E23" s="243"/>
      <c r="F23" s="243"/>
      <c r="G23" s="243"/>
      <c r="H23" s="243"/>
      <c r="I23" s="243"/>
      <c r="J23" s="243"/>
      <c r="K23" s="243"/>
      <c r="L23" s="243"/>
      <c r="M23" s="244"/>
      <c r="N23" s="243"/>
      <c r="O23" s="243"/>
      <c r="P23" s="243"/>
      <c r="Q23" s="243"/>
      <c r="R23" s="243"/>
      <c r="S23" s="243"/>
      <c r="T23" s="243"/>
      <c r="U23" s="243"/>
      <c r="V23" s="243"/>
      <c r="W23" s="243"/>
      <c r="X23" s="243"/>
      <c r="Y23" s="245">
        <f t="shared" si="0"/>
        <v>0</v>
      </c>
      <c r="Z23" s="246"/>
    </row>
    <row r="24" spans="1:26" s="219" customFormat="1" ht="24" customHeight="1" x14ac:dyDescent="0.15">
      <c r="B24" s="238" t="s">
        <v>151</v>
      </c>
      <c r="C24" s="242"/>
      <c r="D24" s="456"/>
      <c r="E24" s="243"/>
      <c r="F24" s="243"/>
      <c r="G24" s="243"/>
      <c r="H24" s="243"/>
      <c r="I24" s="243"/>
      <c r="J24" s="243"/>
      <c r="K24" s="243"/>
      <c r="L24" s="243"/>
      <c r="M24" s="244"/>
      <c r="N24" s="243"/>
      <c r="O24" s="243"/>
      <c r="P24" s="243"/>
      <c r="Q24" s="243"/>
      <c r="R24" s="243"/>
      <c r="S24" s="243"/>
      <c r="T24" s="243"/>
      <c r="U24" s="243"/>
      <c r="V24" s="243"/>
      <c r="W24" s="243"/>
      <c r="X24" s="243"/>
      <c r="Y24" s="245">
        <f t="shared" si="0"/>
        <v>0</v>
      </c>
      <c r="Z24" s="246"/>
    </row>
    <row r="25" spans="1:26" s="219" customFormat="1" ht="24" customHeight="1" x14ac:dyDescent="0.15">
      <c r="B25" s="819" t="s">
        <v>152</v>
      </c>
      <c r="C25" s="820"/>
      <c r="D25" s="821"/>
      <c r="E25" s="243"/>
      <c r="F25" s="243"/>
      <c r="G25" s="243"/>
      <c r="H25" s="243"/>
      <c r="I25" s="243"/>
      <c r="J25" s="243"/>
      <c r="K25" s="243"/>
      <c r="L25" s="243"/>
      <c r="M25" s="244"/>
      <c r="N25" s="243"/>
      <c r="O25" s="243"/>
      <c r="P25" s="243"/>
      <c r="Q25" s="243"/>
      <c r="R25" s="243"/>
      <c r="S25" s="243"/>
      <c r="T25" s="243"/>
      <c r="U25" s="243"/>
      <c r="V25" s="243"/>
      <c r="W25" s="243"/>
      <c r="X25" s="243"/>
      <c r="Y25" s="245">
        <f t="shared" si="0"/>
        <v>0</v>
      </c>
      <c r="Z25" s="246"/>
    </row>
    <row r="26" spans="1:26" s="219" customFormat="1" ht="24" customHeight="1" thickBot="1" x14ac:dyDescent="0.2">
      <c r="B26" s="249" t="s">
        <v>126</v>
      </c>
      <c r="C26" s="250"/>
      <c r="D26" s="458"/>
      <c r="E26" s="251">
        <f>SUM(E14,E15,,E16,E19,E22,E23,E24,E25)</f>
        <v>0</v>
      </c>
      <c r="F26" s="251">
        <f t="shared" ref="F26:Y26" si="4">SUM(F14,F15,,F16,F19,F22,F23,F24,F25)</f>
        <v>0</v>
      </c>
      <c r="G26" s="251">
        <f t="shared" si="4"/>
        <v>0</v>
      </c>
      <c r="H26" s="251">
        <f t="shared" si="4"/>
        <v>0</v>
      </c>
      <c r="I26" s="251">
        <f t="shared" si="4"/>
        <v>0</v>
      </c>
      <c r="J26" s="251">
        <f t="shared" si="4"/>
        <v>0</v>
      </c>
      <c r="K26" s="251">
        <f t="shared" si="4"/>
        <v>0</v>
      </c>
      <c r="L26" s="251">
        <f t="shared" si="4"/>
        <v>0</v>
      </c>
      <c r="M26" s="251">
        <f t="shared" si="4"/>
        <v>0</v>
      </c>
      <c r="N26" s="251">
        <f t="shared" si="4"/>
        <v>0</v>
      </c>
      <c r="O26" s="251">
        <f t="shared" si="4"/>
        <v>0</v>
      </c>
      <c r="P26" s="251">
        <f t="shared" si="4"/>
        <v>0</v>
      </c>
      <c r="Q26" s="251">
        <f t="shared" si="4"/>
        <v>0</v>
      </c>
      <c r="R26" s="251">
        <f t="shared" si="4"/>
        <v>0</v>
      </c>
      <c r="S26" s="251">
        <f t="shared" si="4"/>
        <v>0</v>
      </c>
      <c r="T26" s="251">
        <f t="shared" si="4"/>
        <v>0</v>
      </c>
      <c r="U26" s="251">
        <f t="shared" si="4"/>
        <v>0</v>
      </c>
      <c r="V26" s="251">
        <f t="shared" si="4"/>
        <v>0</v>
      </c>
      <c r="W26" s="251">
        <f t="shared" si="4"/>
        <v>0</v>
      </c>
      <c r="X26" s="251">
        <f t="shared" si="4"/>
        <v>0</v>
      </c>
      <c r="Y26" s="252">
        <f t="shared" si="4"/>
        <v>0</v>
      </c>
      <c r="Z26" s="253">
        <f>SUM(Z14,Z15,Z16,Z19,Z22,Z23,Z24,Z25)</f>
        <v>0</v>
      </c>
    </row>
    <row r="27" spans="1:26" s="219" customFormat="1" ht="24" customHeight="1" thickTop="1" x14ac:dyDescent="0.15">
      <c r="B27" s="801" t="s">
        <v>244</v>
      </c>
      <c r="C27" s="803" t="s">
        <v>6</v>
      </c>
      <c r="D27" s="804"/>
      <c r="E27" s="243"/>
      <c r="F27" s="243"/>
      <c r="G27" s="243"/>
      <c r="H27" s="243"/>
      <c r="I27" s="243"/>
      <c r="J27" s="243"/>
      <c r="K27" s="243"/>
      <c r="L27" s="243"/>
      <c r="M27" s="243"/>
      <c r="N27" s="243"/>
      <c r="O27" s="243"/>
      <c r="P27" s="243"/>
      <c r="Q27" s="243"/>
      <c r="R27" s="243"/>
      <c r="S27" s="243"/>
      <c r="T27" s="243"/>
      <c r="U27" s="243"/>
      <c r="V27" s="243"/>
      <c r="W27" s="243"/>
      <c r="X27" s="243"/>
      <c r="Y27" s="243">
        <f>SUM(E27:X27)</f>
        <v>0</v>
      </c>
      <c r="Z27" s="246"/>
    </row>
    <row r="28" spans="1:26" s="219" customFormat="1" ht="33" customHeight="1" x14ac:dyDescent="0.15">
      <c r="B28" s="802"/>
      <c r="C28" s="805" t="s">
        <v>7</v>
      </c>
      <c r="D28" s="806"/>
      <c r="E28" s="254"/>
      <c r="F28" s="255"/>
      <c r="G28" s="255"/>
      <c r="H28" s="255"/>
      <c r="I28" s="254"/>
      <c r="J28" s="255"/>
      <c r="K28" s="255"/>
      <c r="L28" s="255"/>
      <c r="M28" s="254"/>
      <c r="N28" s="243"/>
      <c r="O28" s="243"/>
      <c r="P28" s="243"/>
      <c r="Q28" s="254"/>
      <c r="R28" s="243"/>
      <c r="S28" s="243"/>
      <c r="T28" s="244"/>
      <c r="U28" s="254"/>
      <c r="V28" s="244"/>
      <c r="W28" s="244"/>
      <c r="X28" s="244"/>
      <c r="Y28" s="245">
        <f>SUM(E28:X28)</f>
        <v>0</v>
      </c>
      <c r="Z28" s="246"/>
    </row>
    <row r="29" spans="1:26" s="219" customFormat="1" ht="5.0999999999999996" customHeight="1" x14ac:dyDescent="0.15">
      <c r="B29" s="256"/>
      <c r="C29" s="256"/>
      <c r="D29" s="257"/>
      <c r="E29" s="220"/>
      <c r="F29" s="220"/>
      <c r="G29" s="220"/>
      <c r="H29" s="220"/>
      <c r="I29" s="220"/>
      <c r="J29" s="220"/>
      <c r="K29" s="220"/>
      <c r="L29" s="220"/>
      <c r="M29" s="220"/>
      <c r="N29" s="220"/>
      <c r="O29" s="220"/>
      <c r="P29" s="220"/>
      <c r="Q29" s="220"/>
      <c r="R29" s="220"/>
      <c r="S29" s="220"/>
      <c r="T29" s="220"/>
      <c r="U29" s="220"/>
      <c r="V29" s="220"/>
      <c r="W29" s="220"/>
      <c r="X29" s="220"/>
      <c r="Y29" s="220"/>
      <c r="Z29" s="220"/>
    </row>
    <row r="30" spans="1:26" s="219" customFormat="1" x14ac:dyDescent="0.15">
      <c r="B30" s="437" t="s">
        <v>378</v>
      </c>
      <c r="C30" s="258" t="s">
        <v>474</v>
      </c>
      <c r="D30" s="259"/>
      <c r="E30" s="260"/>
      <c r="F30" s="260"/>
      <c r="G30" s="260"/>
      <c r="H30" s="260"/>
      <c r="I30" s="260"/>
      <c r="J30" s="260"/>
      <c r="K30" s="260"/>
      <c r="L30" s="260"/>
    </row>
    <row r="31" spans="1:26" s="219" customFormat="1" x14ac:dyDescent="0.15">
      <c r="B31" s="261"/>
      <c r="C31" s="258" t="s">
        <v>472</v>
      </c>
      <c r="D31" s="259"/>
    </row>
    <row r="32" spans="1:26" s="353" customFormat="1" ht="15.6" customHeight="1" x14ac:dyDescent="0.15">
      <c r="C32" s="392" t="s">
        <v>473</v>
      </c>
    </row>
    <row r="33" spans="1:3" s="353" customFormat="1" x14ac:dyDescent="0.15">
      <c r="A33" s="439"/>
      <c r="B33" s="392" t="s">
        <v>471</v>
      </c>
      <c r="C33" s="392"/>
    </row>
  </sheetData>
  <mergeCells count="16">
    <mergeCell ref="B27:B28"/>
    <mergeCell ref="C27:D27"/>
    <mergeCell ref="C28:D28"/>
    <mergeCell ref="B4:D8"/>
    <mergeCell ref="Z4:Z8"/>
    <mergeCell ref="B20:B22"/>
    <mergeCell ref="C20:D20"/>
    <mergeCell ref="C21:D21"/>
    <mergeCell ref="C22:D22"/>
    <mergeCell ref="B25:D25"/>
    <mergeCell ref="A9:A19"/>
    <mergeCell ref="B9:B14"/>
    <mergeCell ref="B17:B19"/>
    <mergeCell ref="C17:D17"/>
    <mergeCell ref="C18:D18"/>
    <mergeCell ref="C19:D19"/>
  </mergeCells>
  <phoneticPr fontId="12"/>
  <printOptions horizontalCentered="1"/>
  <pageMargins left="0.74803149606299213" right="0.35433070866141736" top="0.98425196850393704" bottom="0.98425196850393704" header="0.51181102362204722" footer="0.51181102362204722"/>
  <pageSetup paperSize="9" scale="69" orientation="landscape" verticalDpi="400" r:id="rId1"/>
  <headerFooter alignWithMargins="0"/>
  <ignoredErrors>
    <ignoredError sqref="Y14 Y19 Y22 Y26" formula="1"/>
    <ignoredError sqref="Y27"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30"/>
  <sheetViews>
    <sheetView showGridLines="0" showZeros="0" view="pageBreakPreview" zoomScale="85" zoomScaleNormal="100" zoomScaleSheetLayoutView="85" workbookViewId="0">
      <selection activeCell="C15" sqref="C15"/>
    </sheetView>
  </sheetViews>
  <sheetFormatPr defaultRowHeight="13.5" x14ac:dyDescent="0.15"/>
  <cols>
    <col min="2" max="6" width="16.625" customWidth="1"/>
    <col min="7" max="7" width="18.625" customWidth="1"/>
    <col min="8" max="8" width="21.5" customWidth="1"/>
  </cols>
  <sheetData>
    <row r="1" spans="1:8" s="531" customFormat="1" ht="20.100000000000001" customHeight="1" x14ac:dyDescent="0.15">
      <c r="A1" s="179" t="s">
        <v>624</v>
      </c>
      <c r="B1" s="495"/>
      <c r="C1" s="495"/>
      <c r="D1" s="495"/>
      <c r="E1" s="495"/>
      <c r="F1" s="495"/>
      <c r="G1" s="495"/>
    </row>
    <row r="2" spans="1:8" ht="2.25" customHeight="1" x14ac:dyDescent="0.15">
      <c r="A2" s="279"/>
      <c r="B2" s="493"/>
      <c r="C2" s="493"/>
      <c r="D2" s="493"/>
      <c r="E2" s="493"/>
      <c r="F2" s="493"/>
      <c r="G2" s="493"/>
      <c r="H2" s="532"/>
    </row>
    <row r="3" spans="1:8" ht="15" customHeight="1" x14ac:dyDescent="0.15">
      <c r="A3" s="493"/>
      <c r="B3" s="493"/>
      <c r="C3" s="493"/>
      <c r="D3" s="397"/>
      <c r="E3" s="545" t="s">
        <v>169</v>
      </c>
      <c r="F3" s="493"/>
      <c r="G3" s="493"/>
      <c r="H3" s="532"/>
    </row>
    <row r="4" spans="1:8" ht="15" customHeight="1" x14ac:dyDescent="0.15">
      <c r="A4" s="494">
        <v>0</v>
      </c>
      <c r="B4" s="494"/>
      <c r="C4" s="533"/>
      <c r="D4" s="494"/>
      <c r="E4" s="521"/>
      <c r="F4" s="522" t="s">
        <v>598</v>
      </c>
      <c r="G4" s="534"/>
      <c r="H4" s="532"/>
    </row>
    <row r="5" spans="1:8" ht="8.1" customHeight="1" x14ac:dyDescent="0.15">
      <c r="A5" s="494"/>
      <c r="B5" s="494"/>
      <c r="C5" s="494"/>
      <c r="D5" s="494"/>
      <c r="E5" s="494"/>
      <c r="F5" s="494"/>
      <c r="G5" s="494"/>
      <c r="H5" s="532"/>
    </row>
    <row r="6" spans="1:8" s="268" customFormat="1" ht="20.100000000000001" customHeight="1" x14ac:dyDescent="0.15">
      <c r="A6" s="826" t="s">
        <v>359</v>
      </c>
      <c r="B6" s="827"/>
      <c r="C6" s="535" t="s">
        <v>360</v>
      </c>
      <c r="D6" s="535"/>
      <c r="E6" s="535"/>
      <c r="F6" s="830" t="s">
        <v>361</v>
      </c>
      <c r="G6" s="830" t="s">
        <v>362</v>
      </c>
      <c r="H6" s="830" t="s">
        <v>420</v>
      </c>
    </row>
    <row r="7" spans="1:8" s="268" customFormat="1" ht="20.100000000000001" customHeight="1" x14ac:dyDescent="0.15">
      <c r="A7" s="828"/>
      <c r="B7" s="829"/>
      <c r="C7" s="565" t="s">
        <v>363</v>
      </c>
      <c r="D7" s="565" t="s">
        <v>462</v>
      </c>
      <c r="E7" s="565" t="s">
        <v>2</v>
      </c>
      <c r="F7" s="831"/>
      <c r="G7" s="831"/>
      <c r="H7" s="831"/>
    </row>
    <row r="8" spans="1:8" ht="39.950000000000003" customHeight="1" x14ac:dyDescent="0.15">
      <c r="A8" s="822" t="s">
        <v>428</v>
      </c>
      <c r="B8" s="536" t="s">
        <v>364</v>
      </c>
      <c r="C8" s="345"/>
      <c r="D8" s="345"/>
      <c r="E8" s="345"/>
      <c r="F8" s="345"/>
      <c r="G8" s="447"/>
      <c r="H8" s="538"/>
    </row>
    <row r="9" spans="1:8" ht="39.950000000000003" customHeight="1" x14ac:dyDescent="0.15">
      <c r="A9" s="823"/>
      <c r="B9" s="536" t="s">
        <v>365</v>
      </c>
      <c r="C9" s="345"/>
      <c r="D9" s="345"/>
      <c r="E9" s="345"/>
      <c r="F9" s="345"/>
      <c r="G9" s="447"/>
      <c r="H9" s="538"/>
    </row>
    <row r="10" spans="1:8" ht="39.950000000000003" customHeight="1" x14ac:dyDescent="0.15">
      <c r="A10" s="823"/>
      <c r="B10" s="536" t="s">
        <v>131</v>
      </c>
      <c r="C10" s="345"/>
      <c r="D10" s="345"/>
      <c r="E10" s="345"/>
      <c r="F10" s="345"/>
      <c r="G10" s="447"/>
      <c r="H10" s="538"/>
    </row>
    <row r="11" spans="1:8" ht="39.950000000000003" customHeight="1" x14ac:dyDescent="0.15">
      <c r="A11" s="824"/>
      <c r="B11" s="537" t="s">
        <v>2</v>
      </c>
      <c r="C11" s="346"/>
      <c r="D11" s="346"/>
      <c r="E11" s="346"/>
      <c r="F11" s="346"/>
      <c r="G11" s="448"/>
      <c r="H11" s="538"/>
    </row>
    <row r="12" spans="1:8" ht="39.950000000000003" customHeight="1" x14ac:dyDescent="0.15">
      <c r="A12" s="822" t="s">
        <v>463</v>
      </c>
      <c r="B12" s="536" t="s">
        <v>364</v>
      </c>
      <c r="C12" s="344"/>
      <c r="D12" s="344"/>
      <c r="E12" s="344"/>
      <c r="F12" s="344"/>
      <c r="G12" s="446"/>
      <c r="H12" s="538"/>
    </row>
    <row r="13" spans="1:8" ht="39.950000000000003" customHeight="1" x14ac:dyDescent="0.15">
      <c r="A13" s="823"/>
      <c r="B13" s="536" t="s">
        <v>365</v>
      </c>
      <c r="C13" s="344"/>
      <c r="D13" s="344"/>
      <c r="E13" s="344"/>
      <c r="F13" s="344"/>
      <c r="G13" s="446"/>
      <c r="H13" s="538"/>
    </row>
    <row r="14" spans="1:8" ht="39.950000000000003" customHeight="1" x14ac:dyDescent="0.15">
      <c r="A14" s="823"/>
      <c r="B14" s="536" t="s">
        <v>131</v>
      </c>
      <c r="C14" s="344"/>
      <c r="D14" s="344"/>
      <c r="E14" s="344"/>
      <c r="F14" s="344"/>
      <c r="G14" s="446"/>
      <c r="H14" s="538"/>
    </row>
    <row r="15" spans="1:8" ht="39.950000000000003" customHeight="1" x14ac:dyDescent="0.15">
      <c r="A15" s="824"/>
      <c r="B15" s="536" t="s">
        <v>2</v>
      </c>
      <c r="C15" s="344"/>
      <c r="D15" s="344"/>
      <c r="E15" s="344"/>
      <c r="F15" s="344"/>
      <c r="G15" s="446"/>
      <c r="H15" s="538"/>
    </row>
    <row r="16" spans="1:8" ht="39.950000000000003" customHeight="1" x14ac:dyDescent="0.15">
      <c r="A16" s="822" t="s">
        <v>464</v>
      </c>
      <c r="B16" s="536" t="s">
        <v>364</v>
      </c>
      <c r="C16" s="345"/>
      <c r="D16" s="345"/>
      <c r="E16" s="345"/>
      <c r="F16" s="345"/>
      <c r="G16" s="447"/>
      <c r="H16" s="538"/>
    </row>
    <row r="17" spans="1:8" ht="39.950000000000003" customHeight="1" x14ac:dyDescent="0.15">
      <c r="A17" s="823"/>
      <c r="B17" s="536" t="s">
        <v>365</v>
      </c>
      <c r="C17" s="345"/>
      <c r="D17" s="345"/>
      <c r="E17" s="345"/>
      <c r="F17" s="345"/>
      <c r="G17" s="447"/>
      <c r="H17" s="538"/>
    </row>
    <row r="18" spans="1:8" ht="39.950000000000003" customHeight="1" x14ac:dyDescent="0.15">
      <c r="A18" s="823"/>
      <c r="B18" s="536" t="s">
        <v>131</v>
      </c>
      <c r="C18" s="345"/>
      <c r="D18" s="345"/>
      <c r="E18" s="345"/>
      <c r="F18" s="345"/>
      <c r="G18" s="447"/>
      <c r="H18" s="538"/>
    </row>
    <row r="19" spans="1:8" ht="39.950000000000003" customHeight="1" x14ac:dyDescent="0.15">
      <c r="A19" s="824"/>
      <c r="B19" s="537" t="s">
        <v>2</v>
      </c>
      <c r="C19" s="346"/>
      <c r="D19" s="346"/>
      <c r="E19" s="346"/>
      <c r="F19" s="346"/>
      <c r="G19" s="448"/>
      <c r="H19" s="538"/>
    </row>
    <row r="20" spans="1:8" ht="17.25" customHeight="1" x14ac:dyDescent="0.15">
      <c r="A20" s="449"/>
      <c r="B20" s="539"/>
      <c r="C20" s="445"/>
      <c r="D20" s="445"/>
      <c r="E20" s="445"/>
      <c r="F20" s="445"/>
      <c r="G20" s="445"/>
      <c r="H20" s="532"/>
    </row>
    <row r="21" spans="1:8" ht="17.25" customHeight="1" x14ac:dyDescent="0.15">
      <c r="A21" s="540" t="s">
        <v>601</v>
      </c>
      <c r="B21" s="532" t="s">
        <v>602</v>
      </c>
      <c r="C21" s="542"/>
      <c r="D21" s="542"/>
      <c r="E21" s="542"/>
      <c r="F21" s="542"/>
      <c r="G21" s="542"/>
      <c r="H21" s="532"/>
    </row>
    <row r="22" spans="1:8" ht="17.25" customHeight="1" x14ac:dyDescent="0.15">
      <c r="A22" s="532"/>
      <c r="B22" s="532" t="s">
        <v>603</v>
      </c>
      <c r="C22" s="542"/>
      <c r="D22" s="542"/>
      <c r="E22" s="542"/>
      <c r="F22" s="542"/>
      <c r="G22" s="542"/>
      <c r="H22" s="532"/>
    </row>
    <row r="23" spans="1:8" ht="23.25" customHeight="1" x14ac:dyDescent="0.15">
      <c r="A23" s="449"/>
      <c r="B23" s="438" t="s">
        <v>490</v>
      </c>
      <c r="C23" s="542"/>
      <c r="D23" s="542"/>
      <c r="E23" s="542"/>
      <c r="F23" s="542"/>
      <c r="G23" s="542"/>
      <c r="H23" s="532"/>
    </row>
    <row r="24" spans="1:8" ht="12" customHeight="1" x14ac:dyDescent="0.15">
      <c r="A24" s="449"/>
      <c r="B24" s="539"/>
      <c r="C24" s="542"/>
      <c r="D24" s="542"/>
      <c r="E24" s="532"/>
      <c r="F24" s="542" t="s">
        <v>427</v>
      </c>
      <c r="G24" s="542"/>
      <c r="H24" s="825" t="s">
        <v>604</v>
      </c>
    </row>
    <row r="25" spans="1:8" ht="10.9" customHeight="1" x14ac:dyDescent="0.15">
      <c r="A25" s="449"/>
      <c r="B25" s="532" t="s">
        <v>605</v>
      </c>
      <c r="C25" s="542"/>
      <c r="D25" s="543" t="s">
        <v>606</v>
      </c>
      <c r="E25" s="544" t="s">
        <v>607</v>
      </c>
      <c r="F25" s="542"/>
      <c r="G25" s="542"/>
      <c r="H25" s="825"/>
    </row>
    <row r="26" spans="1:8" ht="17.45" customHeight="1" x14ac:dyDescent="0.15">
      <c r="A26" s="449"/>
      <c r="B26" s="532"/>
      <c r="C26" s="542"/>
      <c r="D26" s="542"/>
      <c r="E26" s="532"/>
      <c r="F26" s="542" t="s">
        <v>466</v>
      </c>
      <c r="G26" s="542"/>
      <c r="H26" s="825"/>
    </row>
    <row r="27" spans="1:8" ht="14.45" customHeight="1" x14ac:dyDescent="0.15">
      <c r="A27" s="532"/>
      <c r="B27" s="532"/>
      <c r="C27" s="532"/>
      <c r="D27" s="532"/>
      <c r="E27" s="532" t="s">
        <v>608</v>
      </c>
      <c r="F27" s="532"/>
      <c r="G27" s="542" t="s">
        <v>609</v>
      </c>
      <c r="H27" s="825" t="s">
        <v>610</v>
      </c>
    </row>
    <row r="28" spans="1:8" ht="14.45" customHeight="1" x14ac:dyDescent="0.15">
      <c r="A28" s="532"/>
      <c r="B28" s="532" t="s">
        <v>611</v>
      </c>
      <c r="C28" s="532"/>
      <c r="D28" s="532" t="s">
        <v>612</v>
      </c>
      <c r="E28" s="544" t="s">
        <v>613</v>
      </c>
      <c r="F28" s="542"/>
      <c r="G28" s="532"/>
      <c r="H28" s="825"/>
    </row>
    <row r="29" spans="1:8" ht="15" customHeight="1" x14ac:dyDescent="0.15">
      <c r="A29" s="532"/>
      <c r="B29" s="532"/>
      <c r="C29" s="532"/>
      <c r="D29" s="532"/>
      <c r="E29" s="532"/>
      <c r="F29" s="542" t="s">
        <v>467</v>
      </c>
      <c r="G29" s="532"/>
      <c r="H29" s="825"/>
    </row>
    <row r="30" spans="1:8" x14ac:dyDescent="0.15">
      <c r="A30" s="532"/>
      <c r="B30" s="438" t="s">
        <v>491</v>
      </c>
      <c r="C30" s="532"/>
      <c r="D30" s="532"/>
      <c r="E30" s="532"/>
      <c r="F30" s="532"/>
      <c r="G30" s="532"/>
      <c r="H30" s="532"/>
    </row>
  </sheetData>
  <mergeCells count="9">
    <mergeCell ref="A16:A19"/>
    <mergeCell ref="H24:H26"/>
    <mergeCell ref="H27:H29"/>
    <mergeCell ref="A6:B7"/>
    <mergeCell ref="F6:F7"/>
    <mergeCell ref="G6:G7"/>
    <mergeCell ref="H6:H7"/>
    <mergeCell ref="A8:A11"/>
    <mergeCell ref="A12:A15"/>
  </mergeCells>
  <phoneticPr fontId="12"/>
  <printOptions horizontalCentered="1" verticalCentered="1" gridLinesSet="0"/>
  <pageMargins left="0" right="0" top="0" bottom="0" header="0" footer="0"/>
  <pageSetup paperSize="9" scale="5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38"/>
  <sheetViews>
    <sheetView showGridLines="0" showZeros="0" view="pageBreakPreview" zoomScale="70" zoomScaleNormal="100" zoomScaleSheetLayoutView="70" workbookViewId="0">
      <selection activeCell="L47" sqref="L47"/>
    </sheetView>
  </sheetViews>
  <sheetFormatPr defaultColWidth="9" defaultRowHeight="13.5" x14ac:dyDescent="0.15"/>
  <cols>
    <col min="1" max="1" width="4.625" style="353" customWidth="1"/>
    <col min="2" max="2" width="19.625" style="353" customWidth="1"/>
    <col min="3" max="23" width="6.625" style="353" customWidth="1"/>
    <col min="24" max="16384" width="9" style="353"/>
  </cols>
  <sheetData>
    <row r="1" spans="1:23" ht="17.100000000000001" customHeight="1" x14ac:dyDescent="0.2">
      <c r="A1" s="351" t="s">
        <v>492</v>
      </c>
      <c r="B1" s="352"/>
      <c r="C1" s="352"/>
      <c r="D1" s="352"/>
      <c r="E1" s="480"/>
      <c r="F1" s="480"/>
      <c r="G1" s="480"/>
      <c r="H1" s="480"/>
      <c r="I1" s="480"/>
      <c r="J1" s="480"/>
      <c r="K1" s="480"/>
      <c r="L1" s="480"/>
      <c r="M1" s="480"/>
      <c r="N1" s="480"/>
      <c r="O1" s="480"/>
      <c r="P1" s="480"/>
      <c r="Q1" s="480"/>
      <c r="R1" s="480"/>
      <c r="S1" s="480"/>
      <c r="T1" s="480"/>
      <c r="U1" s="480"/>
      <c r="V1" s="480"/>
    </row>
    <row r="2" spans="1:23" ht="12.95" customHeight="1" x14ac:dyDescent="0.15">
      <c r="A2" s="354">
        <v>0</v>
      </c>
      <c r="B2" s="480"/>
      <c r="C2" s="481"/>
      <c r="D2" s="480"/>
      <c r="E2" s="480"/>
      <c r="F2" s="480"/>
      <c r="G2" s="482"/>
      <c r="H2" s="482"/>
      <c r="I2" s="355"/>
      <c r="J2" s="356" t="s">
        <v>0</v>
      </c>
      <c r="K2" s="482"/>
      <c r="L2" s="482"/>
      <c r="M2" s="482"/>
      <c r="N2" s="482"/>
      <c r="O2" s="482"/>
      <c r="P2" s="482"/>
      <c r="Q2" s="482"/>
      <c r="R2" s="482"/>
      <c r="S2" s="357" t="s">
        <v>1</v>
      </c>
      <c r="T2" s="358"/>
      <c r="U2" s="359"/>
      <c r="V2" s="359"/>
    </row>
    <row r="3" spans="1:23" ht="3" customHeight="1" x14ac:dyDescent="0.15">
      <c r="A3" s="483"/>
      <c r="B3" s="483"/>
      <c r="C3" s="483"/>
      <c r="D3" s="483"/>
      <c r="E3" s="483"/>
      <c r="F3" s="483"/>
      <c r="G3" s="483"/>
      <c r="H3" s="483"/>
      <c r="I3" s="483"/>
      <c r="J3" s="483"/>
      <c r="K3" s="483"/>
      <c r="L3" s="483"/>
      <c r="M3" s="483"/>
      <c r="N3" s="483"/>
      <c r="O3" s="483"/>
      <c r="P3" s="483"/>
      <c r="Q3" s="483"/>
      <c r="R3" s="483"/>
      <c r="S3" s="483"/>
      <c r="T3" s="483"/>
      <c r="U3" s="483"/>
      <c r="V3" s="483"/>
    </row>
    <row r="4" spans="1:23" s="366" customFormat="1" ht="18" customHeight="1" x14ac:dyDescent="0.15">
      <c r="A4" s="638" t="s">
        <v>276</v>
      </c>
      <c r="B4" s="639"/>
      <c r="C4" s="360" t="s">
        <v>8</v>
      </c>
      <c r="D4" s="361"/>
      <c r="E4" s="360" t="s">
        <v>9</v>
      </c>
      <c r="F4" s="362"/>
      <c r="G4" s="363"/>
      <c r="H4" s="364"/>
      <c r="I4" s="362" t="s">
        <v>450</v>
      </c>
      <c r="J4" s="362"/>
      <c r="K4" s="484"/>
      <c r="L4" s="484"/>
      <c r="M4" s="364"/>
      <c r="N4" s="360" t="s">
        <v>73</v>
      </c>
      <c r="O4" s="365"/>
      <c r="P4" s="80" t="s">
        <v>74</v>
      </c>
      <c r="Q4" s="80"/>
      <c r="R4" s="644" t="s">
        <v>160</v>
      </c>
      <c r="S4" s="645"/>
      <c r="T4" s="646" t="s">
        <v>273</v>
      </c>
      <c r="U4" s="646" t="s">
        <v>274</v>
      </c>
      <c r="V4" s="646" t="s">
        <v>275</v>
      </c>
    </row>
    <row r="5" spans="1:23" s="366" customFormat="1" ht="3" customHeight="1" x14ac:dyDescent="0.15">
      <c r="A5" s="640"/>
      <c r="B5" s="641"/>
      <c r="C5" s="367"/>
      <c r="D5" s="367"/>
      <c r="E5" s="367"/>
      <c r="F5" s="367"/>
      <c r="G5" s="367"/>
      <c r="H5" s="367"/>
      <c r="I5" s="367"/>
      <c r="J5" s="367"/>
      <c r="K5" s="367"/>
      <c r="L5" s="367"/>
      <c r="M5" s="367"/>
      <c r="N5" s="367"/>
      <c r="O5" s="368"/>
      <c r="P5" s="57"/>
      <c r="Q5" s="57"/>
      <c r="R5" s="486"/>
      <c r="S5" s="487"/>
      <c r="T5" s="647"/>
      <c r="U5" s="647"/>
      <c r="V5" s="647"/>
    </row>
    <row r="6" spans="1:23" s="366" customFormat="1" ht="57.95" customHeight="1" x14ac:dyDescent="0.15">
      <c r="A6" s="640"/>
      <c r="B6" s="641"/>
      <c r="C6" s="369" t="s">
        <v>10</v>
      </c>
      <c r="D6" s="369" t="s">
        <v>493</v>
      </c>
      <c r="E6" s="369" t="s">
        <v>12</v>
      </c>
      <c r="F6" s="369" t="s">
        <v>13</v>
      </c>
      <c r="G6" s="370" t="s">
        <v>245</v>
      </c>
      <c r="H6" s="370" t="s">
        <v>76</v>
      </c>
      <c r="I6" s="371" t="s">
        <v>77</v>
      </c>
      <c r="J6" s="370" t="s">
        <v>246</v>
      </c>
      <c r="K6" s="370" t="s">
        <v>16</v>
      </c>
      <c r="L6" s="369" t="s">
        <v>494</v>
      </c>
      <c r="M6" s="369" t="s">
        <v>78</v>
      </c>
      <c r="N6" s="369" t="s">
        <v>247</v>
      </c>
      <c r="O6" s="369" t="s">
        <v>248</v>
      </c>
      <c r="P6" s="81" t="s">
        <v>81</v>
      </c>
      <c r="Q6" s="81" t="s">
        <v>82</v>
      </c>
      <c r="R6" s="547" t="s">
        <v>83</v>
      </c>
      <c r="S6" s="547" t="s">
        <v>495</v>
      </c>
      <c r="T6" s="647"/>
      <c r="U6" s="647"/>
      <c r="V6" s="647"/>
      <c r="W6" s="372"/>
    </row>
    <row r="7" spans="1:23" s="366" customFormat="1" ht="9" customHeight="1" x14ac:dyDescent="0.15">
      <c r="A7" s="642"/>
      <c r="B7" s="643"/>
      <c r="C7" s="373"/>
      <c r="D7" s="373"/>
      <c r="E7" s="373"/>
      <c r="F7" s="374"/>
      <c r="G7" s="375"/>
      <c r="H7" s="375"/>
      <c r="I7" s="376"/>
      <c r="J7" s="375"/>
      <c r="K7" s="375"/>
      <c r="L7" s="375"/>
      <c r="M7" s="374"/>
      <c r="N7" s="374"/>
      <c r="O7" s="374"/>
      <c r="P7" s="374"/>
      <c r="Q7" s="374"/>
      <c r="R7" s="374"/>
      <c r="S7" s="377"/>
      <c r="T7" s="378"/>
      <c r="U7" s="378"/>
      <c r="V7" s="379"/>
    </row>
    <row r="8" spans="1:23" s="384" customFormat="1" ht="15" customHeight="1" x14ac:dyDescent="0.15">
      <c r="A8" s="380" t="s">
        <v>249</v>
      </c>
      <c r="B8" s="381"/>
      <c r="C8" s="382"/>
      <c r="D8" s="382"/>
      <c r="E8" s="382"/>
      <c r="F8" s="382"/>
      <c r="G8" s="382"/>
      <c r="H8" s="382"/>
      <c r="I8" s="382"/>
      <c r="J8" s="382"/>
      <c r="K8" s="382"/>
      <c r="L8" s="382"/>
      <c r="M8" s="382"/>
      <c r="N8" s="382"/>
      <c r="O8" s="382"/>
      <c r="P8" s="382"/>
      <c r="Q8" s="382"/>
      <c r="R8" s="382"/>
      <c r="S8" s="382"/>
      <c r="T8" s="382"/>
      <c r="U8" s="382"/>
      <c r="V8" s="383">
        <f>SUM(C8:U8)</f>
        <v>0</v>
      </c>
    </row>
    <row r="9" spans="1:23" s="384" customFormat="1" ht="15" customHeight="1" x14ac:dyDescent="0.15">
      <c r="A9" s="380" t="s">
        <v>250</v>
      </c>
      <c r="B9" s="381"/>
      <c r="C9" s="382"/>
      <c r="D9" s="382"/>
      <c r="E9" s="382"/>
      <c r="F9" s="382"/>
      <c r="G9" s="382"/>
      <c r="H9" s="382"/>
      <c r="I9" s="382"/>
      <c r="J9" s="382"/>
      <c r="K9" s="382"/>
      <c r="L9" s="382"/>
      <c r="M9" s="382"/>
      <c r="N9" s="382"/>
      <c r="O9" s="382"/>
      <c r="P9" s="382"/>
      <c r="Q9" s="382"/>
      <c r="R9" s="382"/>
      <c r="S9" s="382"/>
      <c r="T9" s="382"/>
      <c r="U9" s="382"/>
      <c r="V9" s="383">
        <f t="shared" ref="V9:V29" si="0">SUM(C9:U9)</f>
        <v>0</v>
      </c>
    </row>
    <row r="10" spans="1:23" s="384" customFormat="1" ht="15" customHeight="1" x14ac:dyDescent="0.15">
      <c r="A10" s="380" t="s">
        <v>251</v>
      </c>
      <c r="B10" s="381"/>
      <c r="C10" s="382"/>
      <c r="D10" s="382"/>
      <c r="E10" s="382"/>
      <c r="F10" s="382"/>
      <c r="G10" s="382"/>
      <c r="H10" s="382"/>
      <c r="I10" s="382"/>
      <c r="J10" s="382"/>
      <c r="K10" s="382"/>
      <c r="L10" s="382"/>
      <c r="M10" s="382"/>
      <c r="N10" s="382"/>
      <c r="O10" s="382"/>
      <c r="P10" s="382"/>
      <c r="Q10" s="382"/>
      <c r="R10" s="382"/>
      <c r="S10" s="382"/>
      <c r="T10" s="382"/>
      <c r="U10" s="382"/>
      <c r="V10" s="383">
        <f t="shared" si="0"/>
        <v>0</v>
      </c>
    </row>
    <row r="11" spans="1:23" s="384" customFormat="1" ht="15" customHeight="1" x14ac:dyDescent="0.15">
      <c r="A11" s="380" t="s">
        <v>252</v>
      </c>
      <c r="B11" s="381"/>
      <c r="C11" s="382"/>
      <c r="D11" s="382"/>
      <c r="E11" s="382"/>
      <c r="F11" s="382"/>
      <c r="G11" s="382"/>
      <c r="H11" s="382"/>
      <c r="I11" s="382"/>
      <c r="J11" s="382"/>
      <c r="K11" s="382"/>
      <c r="L11" s="382"/>
      <c r="M11" s="382"/>
      <c r="N11" s="382"/>
      <c r="O11" s="382"/>
      <c r="P11" s="382"/>
      <c r="Q11" s="382"/>
      <c r="R11" s="382"/>
      <c r="S11" s="382"/>
      <c r="T11" s="382"/>
      <c r="U11" s="382"/>
      <c r="V11" s="383">
        <f t="shared" si="0"/>
        <v>0</v>
      </c>
    </row>
    <row r="12" spans="1:23" s="384" customFormat="1" ht="15" customHeight="1" x14ac:dyDescent="0.15">
      <c r="A12" s="380" t="s">
        <v>253</v>
      </c>
      <c r="B12" s="381"/>
      <c r="C12" s="382"/>
      <c r="D12" s="382"/>
      <c r="E12" s="382"/>
      <c r="F12" s="382"/>
      <c r="G12" s="382"/>
      <c r="H12" s="382"/>
      <c r="I12" s="382"/>
      <c r="J12" s="382"/>
      <c r="K12" s="382"/>
      <c r="L12" s="382"/>
      <c r="M12" s="382"/>
      <c r="N12" s="382"/>
      <c r="O12" s="382"/>
      <c r="P12" s="382"/>
      <c r="Q12" s="382"/>
      <c r="R12" s="382"/>
      <c r="S12" s="382"/>
      <c r="T12" s="382"/>
      <c r="U12" s="382"/>
      <c r="V12" s="383">
        <f t="shared" si="0"/>
        <v>0</v>
      </c>
    </row>
    <row r="13" spans="1:23" s="384" customFormat="1" ht="15" customHeight="1" x14ac:dyDescent="0.15">
      <c r="A13" s="380" t="s">
        <v>254</v>
      </c>
      <c r="B13" s="381"/>
      <c r="C13" s="382"/>
      <c r="D13" s="382"/>
      <c r="E13" s="382"/>
      <c r="F13" s="382"/>
      <c r="G13" s="382"/>
      <c r="H13" s="382"/>
      <c r="I13" s="382"/>
      <c r="J13" s="382"/>
      <c r="K13" s="382"/>
      <c r="L13" s="382"/>
      <c r="M13" s="382"/>
      <c r="N13" s="382"/>
      <c r="O13" s="382"/>
      <c r="P13" s="382"/>
      <c r="Q13" s="382"/>
      <c r="R13" s="382"/>
      <c r="S13" s="382"/>
      <c r="T13" s="382"/>
      <c r="U13" s="382"/>
      <c r="V13" s="383">
        <f t="shared" si="0"/>
        <v>0</v>
      </c>
    </row>
    <row r="14" spans="1:23" s="384" customFormat="1" ht="15" customHeight="1" x14ac:dyDescent="0.15">
      <c r="A14" s="380" t="s">
        <v>255</v>
      </c>
      <c r="B14" s="381"/>
      <c r="C14" s="382"/>
      <c r="D14" s="382"/>
      <c r="E14" s="382"/>
      <c r="F14" s="382"/>
      <c r="G14" s="382"/>
      <c r="H14" s="382"/>
      <c r="I14" s="382"/>
      <c r="J14" s="382"/>
      <c r="K14" s="382"/>
      <c r="L14" s="382"/>
      <c r="M14" s="382"/>
      <c r="N14" s="382"/>
      <c r="O14" s="382"/>
      <c r="P14" s="382"/>
      <c r="Q14" s="382"/>
      <c r="R14" s="382"/>
      <c r="S14" s="382"/>
      <c r="T14" s="382"/>
      <c r="U14" s="382"/>
      <c r="V14" s="383">
        <f t="shared" si="0"/>
        <v>0</v>
      </c>
    </row>
    <row r="15" spans="1:23" s="384" customFormat="1" ht="15" customHeight="1" x14ac:dyDescent="0.15">
      <c r="A15" s="380" t="s">
        <v>256</v>
      </c>
      <c r="B15" s="381"/>
      <c r="C15" s="382"/>
      <c r="D15" s="382"/>
      <c r="E15" s="382"/>
      <c r="F15" s="382"/>
      <c r="G15" s="382"/>
      <c r="H15" s="382"/>
      <c r="I15" s="382"/>
      <c r="J15" s="382"/>
      <c r="K15" s="382"/>
      <c r="L15" s="382"/>
      <c r="M15" s="382"/>
      <c r="N15" s="382"/>
      <c r="O15" s="382"/>
      <c r="P15" s="382"/>
      <c r="Q15" s="382"/>
      <c r="R15" s="382"/>
      <c r="S15" s="382"/>
      <c r="T15" s="382"/>
      <c r="U15" s="382"/>
      <c r="V15" s="383">
        <f t="shared" si="0"/>
        <v>0</v>
      </c>
    </row>
    <row r="16" spans="1:23" s="384" customFormat="1" ht="15" customHeight="1" x14ac:dyDescent="0.15">
      <c r="A16" s="385"/>
      <c r="B16" s="386" t="s">
        <v>257</v>
      </c>
      <c r="C16" s="382"/>
      <c r="D16" s="382"/>
      <c r="E16" s="382"/>
      <c r="F16" s="382"/>
      <c r="G16" s="382"/>
      <c r="H16" s="382"/>
      <c r="I16" s="382"/>
      <c r="J16" s="382"/>
      <c r="K16" s="382"/>
      <c r="L16" s="382"/>
      <c r="M16" s="382"/>
      <c r="N16" s="382"/>
      <c r="O16" s="382"/>
      <c r="P16" s="382"/>
      <c r="Q16" s="382"/>
      <c r="R16" s="382"/>
      <c r="S16" s="382"/>
      <c r="T16" s="382"/>
      <c r="U16" s="382"/>
      <c r="V16" s="383">
        <f t="shared" si="0"/>
        <v>0</v>
      </c>
    </row>
    <row r="17" spans="1:22" s="384" customFormat="1" ht="15" customHeight="1" x14ac:dyDescent="0.15">
      <c r="A17" s="385"/>
      <c r="B17" s="386" t="s">
        <v>258</v>
      </c>
      <c r="C17" s="382"/>
      <c r="D17" s="382"/>
      <c r="E17" s="382"/>
      <c r="F17" s="382"/>
      <c r="G17" s="382"/>
      <c r="H17" s="382"/>
      <c r="I17" s="382"/>
      <c r="J17" s="382"/>
      <c r="K17" s="382"/>
      <c r="L17" s="382"/>
      <c r="M17" s="382"/>
      <c r="N17" s="382"/>
      <c r="O17" s="382"/>
      <c r="P17" s="382"/>
      <c r="Q17" s="382"/>
      <c r="R17" s="382"/>
      <c r="S17" s="382"/>
      <c r="T17" s="382"/>
      <c r="U17" s="382"/>
      <c r="V17" s="383">
        <f t="shared" si="0"/>
        <v>0</v>
      </c>
    </row>
    <row r="18" spans="1:22" s="384" customFormat="1" ht="15" customHeight="1" x14ac:dyDescent="0.15">
      <c r="A18" s="385"/>
      <c r="B18" s="386" t="s">
        <v>259</v>
      </c>
      <c r="C18" s="382"/>
      <c r="D18" s="382"/>
      <c r="E18" s="382"/>
      <c r="F18" s="382"/>
      <c r="G18" s="382"/>
      <c r="H18" s="382"/>
      <c r="I18" s="382"/>
      <c r="J18" s="382"/>
      <c r="K18" s="382"/>
      <c r="L18" s="382"/>
      <c r="M18" s="382"/>
      <c r="N18" s="382"/>
      <c r="O18" s="382"/>
      <c r="P18" s="382"/>
      <c r="Q18" s="382"/>
      <c r="R18" s="382"/>
      <c r="S18" s="382"/>
      <c r="T18" s="382"/>
      <c r="U18" s="382"/>
      <c r="V18" s="383">
        <f t="shared" si="0"/>
        <v>0</v>
      </c>
    </row>
    <row r="19" spans="1:22" s="384" customFormat="1" ht="15" customHeight="1" x14ac:dyDescent="0.15">
      <c r="A19" s="387" t="s">
        <v>260</v>
      </c>
      <c r="B19" s="386" t="s">
        <v>261</v>
      </c>
      <c r="C19" s="382"/>
      <c r="D19" s="382"/>
      <c r="E19" s="382"/>
      <c r="F19" s="382"/>
      <c r="G19" s="382"/>
      <c r="H19" s="382"/>
      <c r="I19" s="382"/>
      <c r="J19" s="382"/>
      <c r="K19" s="382"/>
      <c r="L19" s="382"/>
      <c r="M19" s="382"/>
      <c r="N19" s="382"/>
      <c r="O19" s="382"/>
      <c r="P19" s="382"/>
      <c r="Q19" s="382"/>
      <c r="R19" s="382"/>
      <c r="S19" s="382"/>
      <c r="T19" s="382"/>
      <c r="U19" s="382"/>
      <c r="V19" s="383">
        <f t="shared" si="0"/>
        <v>0</v>
      </c>
    </row>
    <row r="20" spans="1:22" s="384" customFormat="1" ht="15" customHeight="1" x14ac:dyDescent="0.15">
      <c r="A20" s="385"/>
      <c r="B20" s="386" t="s">
        <v>262</v>
      </c>
      <c r="C20" s="382"/>
      <c r="D20" s="382"/>
      <c r="E20" s="382"/>
      <c r="F20" s="382"/>
      <c r="G20" s="382"/>
      <c r="H20" s="382"/>
      <c r="I20" s="382"/>
      <c r="J20" s="382"/>
      <c r="K20" s="382"/>
      <c r="L20" s="382"/>
      <c r="M20" s="382"/>
      <c r="N20" s="382"/>
      <c r="O20" s="382"/>
      <c r="P20" s="382"/>
      <c r="Q20" s="382"/>
      <c r="R20" s="382"/>
      <c r="S20" s="382"/>
      <c r="T20" s="382"/>
      <c r="U20" s="382"/>
      <c r="V20" s="383">
        <f t="shared" si="0"/>
        <v>0</v>
      </c>
    </row>
    <row r="21" spans="1:22" s="384" customFormat="1" ht="15" customHeight="1" x14ac:dyDescent="0.15">
      <c r="A21" s="385"/>
      <c r="B21" s="386" t="s">
        <v>53</v>
      </c>
      <c r="C21" s="382"/>
      <c r="D21" s="382"/>
      <c r="E21" s="382"/>
      <c r="F21" s="382"/>
      <c r="G21" s="382"/>
      <c r="H21" s="382"/>
      <c r="I21" s="382"/>
      <c r="J21" s="382"/>
      <c r="K21" s="382"/>
      <c r="L21" s="382"/>
      <c r="M21" s="382"/>
      <c r="N21" s="382"/>
      <c r="O21" s="382"/>
      <c r="P21" s="382"/>
      <c r="Q21" s="382"/>
      <c r="R21" s="382"/>
      <c r="S21" s="382"/>
      <c r="T21" s="382"/>
      <c r="U21" s="382"/>
      <c r="V21" s="383">
        <f t="shared" si="0"/>
        <v>0</v>
      </c>
    </row>
    <row r="22" spans="1:22" s="384" customFormat="1" ht="15" customHeight="1" x14ac:dyDescent="0.15">
      <c r="A22" s="385"/>
      <c r="B22" s="386" t="s">
        <v>263</v>
      </c>
      <c r="C22" s="382"/>
      <c r="D22" s="382"/>
      <c r="E22" s="382"/>
      <c r="F22" s="382"/>
      <c r="G22" s="382"/>
      <c r="H22" s="382"/>
      <c r="I22" s="382"/>
      <c r="J22" s="382"/>
      <c r="K22" s="382"/>
      <c r="L22" s="382"/>
      <c r="M22" s="382"/>
      <c r="N22" s="382"/>
      <c r="O22" s="382"/>
      <c r="P22" s="382"/>
      <c r="Q22" s="382"/>
      <c r="R22" s="382"/>
      <c r="S22" s="382"/>
      <c r="T22" s="382"/>
      <c r="U22" s="382"/>
      <c r="V22" s="383">
        <f t="shared" si="0"/>
        <v>0</v>
      </c>
    </row>
    <row r="23" spans="1:22" s="384" customFormat="1" ht="15" customHeight="1" x14ac:dyDescent="0.15">
      <c r="A23" s="385"/>
      <c r="B23" s="386" t="s">
        <v>55</v>
      </c>
      <c r="C23" s="382"/>
      <c r="D23" s="382"/>
      <c r="E23" s="382"/>
      <c r="F23" s="382"/>
      <c r="G23" s="382"/>
      <c r="H23" s="382"/>
      <c r="I23" s="382"/>
      <c r="J23" s="382"/>
      <c r="K23" s="382"/>
      <c r="L23" s="382"/>
      <c r="M23" s="382"/>
      <c r="N23" s="382"/>
      <c r="O23" s="382"/>
      <c r="P23" s="382"/>
      <c r="Q23" s="382"/>
      <c r="R23" s="382"/>
      <c r="S23" s="382"/>
      <c r="T23" s="382"/>
      <c r="U23" s="382"/>
      <c r="V23" s="383">
        <f t="shared" si="0"/>
        <v>0</v>
      </c>
    </row>
    <row r="24" spans="1:22" s="384" customFormat="1" ht="15" customHeight="1" x14ac:dyDescent="0.15">
      <c r="A24" s="385"/>
      <c r="B24" s="386" t="s">
        <v>57</v>
      </c>
      <c r="C24" s="382"/>
      <c r="D24" s="382"/>
      <c r="E24" s="382"/>
      <c r="F24" s="382"/>
      <c r="G24" s="382"/>
      <c r="H24" s="382"/>
      <c r="I24" s="382"/>
      <c r="J24" s="382"/>
      <c r="K24" s="382"/>
      <c r="L24" s="382"/>
      <c r="M24" s="382"/>
      <c r="N24" s="382"/>
      <c r="O24" s="382"/>
      <c r="P24" s="382"/>
      <c r="Q24" s="382"/>
      <c r="R24" s="382"/>
      <c r="S24" s="382"/>
      <c r="T24" s="382"/>
      <c r="U24" s="382"/>
      <c r="V24" s="383">
        <f t="shared" si="0"/>
        <v>0</v>
      </c>
    </row>
    <row r="25" spans="1:22" s="384" customFormat="1" ht="15" customHeight="1" x14ac:dyDescent="0.15">
      <c r="A25" s="385"/>
      <c r="B25" s="386" t="s">
        <v>58</v>
      </c>
      <c r="C25" s="382"/>
      <c r="D25" s="382"/>
      <c r="E25" s="382"/>
      <c r="F25" s="382"/>
      <c r="G25" s="382"/>
      <c r="H25" s="382"/>
      <c r="I25" s="382"/>
      <c r="J25" s="382"/>
      <c r="K25" s="382"/>
      <c r="L25" s="382"/>
      <c r="M25" s="382"/>
      <c r="N25" s="382"/>
      <c r="O25" s="382"/>
      <c r="P25" s="382"/>
      <c r="Q25" s="382"/>
      <c r="R25" s="382"/>
      <c r="S25" s="382"/>
      <c r="T25" s="382"/>
      <c r="U25" s="382"/>
      <c r="V25" s="383">
        <f t="shared" si="0"/>
        <v>0</v>
      </c>
    </row>
    <row r="26" spans="1:22" s="384" customFormat="1" ht="15" customHeight="1" x14ac:dyDescent="0.15">
      <c r="A26" s="385"/>
      <c r="B26" s="386" t="s">
        <v>264</v>
      </c>
      <c r="C26" s="382"/>
      <c r="D26" s="382"/>
      <c r="E26" s="382"/>
      <c r="F26" s="382"/>
      <c r="G26" s="382"/>
      <c r="H26" s="382"/>
      <c r="I26" s="382"/>
      <c r="J26" s="382"/>
      <c r="K26" s="382"/>
      <c r="L26" s="382"/>
      <c r="M26" s="382"/>
      <c r="N26" s="382"/>
      <c r="O26" s="382"/>
      <c r="P26" s="382"/>
      <c r="Q26" s="382"/>
      <c r="R26" s="382"/>
      <c r="S26" s="382"/>
      <c r="T26" s="382"/>
      <c r="U26" s="382"/>
      <c r="V26" s="383">
        <f t="shared" si="0"/>
        <v>0</v>
      </c>
    </row>
    <row r="27" spans="1:22" s="384" customFormat="1" ht="15" customHeight="1" x14ac:dyDescent="0.15">
      <c r="A27" s="387" t="s">
        <v>265</v>
      </c>
      <c r="B27" s="386" t="s">
        <v>266</v>
      </c>
      <c r="C27" s="382"/>
      <c r="D27" s="382"/>
      <c r="E27" s="382"/>
      <c r="F27" s="382"/>
      <c r="G27" s="382"/>
      <c r="H27" s="382"/>
      <c r="I27" s="382"/>
      <c r="J27" s="382"/>
      <c r="K27" s="382"/>
      <c r="L27" s="382"/>
      <c r="M27" s="382"/>
      <c r="N27" s="382"/>
      <c r="O27" s="382"/>
      <c r="P27" s="382"/>
      <c r="Q27" s="382"/>
      <c r="R27" s="382"/>
      <c r="S27" s="382"/>
      <c r="T27" s="382"/>
      <c r="U27" s="382"/>
      <c r="V27" s="383">
        <f t="shared" si="0"/>
        <v>0</v>
      </c>
    </row>
    <row r="28" spans="1:22" s="384" customFormat="1" ht="15" customHeight="1" x14ac:dyDescent="0.15">
      <c r="A28" s="385"/>
      <c r="B28" s="386" t="s">
        <v>267</v>
      </c>
      <c r="C28" s="382"/>
      <c r="D28" s="382"/>
      <c r="E28" s="382"/>
      <c r="F28" s="382"/>
      <c r="G28" s="382"/>
      <c r="H28" s="382"/>
      <c r="I28" s="382"/>
      <c r="J28" s="382"/>
      <c r="K28" s="382"/>
      <c r="L28" s="382"/>
      <c r="M28" s="382"/>
      <c r="N28" s="382"/>
      <c r="O28" s="382"/>
      <c r="P28" s="382"/>
      <c r="Q28" s="382"/>
      <c r="R28" s="382"/>
      <c r="S28" s="382"/>
      <c r="T28" s="382"/>
      <c r="U28" s="382"/>
      <c r="V28" s="383">
        <f t="shared" si="0"/>
        <v>0</v>
      </c>
    </row>
    <row r="29" spans="1:22" s="384" customFormat="1" ht="15" customHeight="1" x14ac:dyDescent="0.15">
      <c r="A29" s="385"/>
      <c r="B29" s="386" t="s">
        <v>70</v>
      </c>
      <c r="C29" s="382"/>
      <c r="D29" s="382"/>
      <c r="E29" s="382"/>
      <c r="F29" s="382"/>
      <c r="G29" s="382"/>
      <c r="H29" s="382"/>
      <c r="I29" s="382"/>
      <c r="J29" s="382"/>
      <c r="K29" s="382"/>
      <c r="L29" s="382"/>
      <c r="M29" s="382"/>
      <c r="N29" s="382"/>
      <c r="O29" s="382"/>
      <c r="P29" s="382"/>
      <c r="Q29" s="382"/>
      <c r="R29" s="382"/>
      <c r="S29" s="382"/>
      <c r="T29" s="382"/>
      <c r="U29" s="382"/>
      <c r="V29" s="383">
        <f t="shared" si="0"/>
        <v>0</v>
      </c>
    </row>
    <row r="30" spans="1:22" s="384" customFormat="1" ht="15" customHeight="1" x14ac:dyDescent="0.15">
      <c r="A30" s="388"/>
      <c r="B30" s="386" t="s">
        <v>2</v>
      </c>
      <c r="C30" s="389">
        <f>SUM(C16:C29)</f>
        <v>0</v>
      </c>
      <c r="D30" s="389">
        <f t="shared" ref="D30:V30" si="1">SUM(D16:D29)</f>
        <v>0</v>
      </c>
      <c r="E30" s="389">
        <f t="shared" si="1"/>
        <v>0</v>
      </c>
      <c r="F30" s="389">
        <f t="shared" si="1"/>
        <v>0</v>
      </c>
      <c r="G30" s="389">
        <f t="shared" si="1"/>
        <v>0</v>
      </c>
      <c r="H30" s="389">
        <f t="shared" si="1"/>
        <v>0</v>
      </c>
      <c r="I30" s="389">
        <f t="shared" si="1"/>
        <v>0</v>
      </c>
      <c r="J30" s="389">
        <f t="shared" si="1"/>
        <v>0</v>
      </c>
      <c r="K30" s="389">
        <f t="shared" si="1"/>
        <v>0</v>
      </c>
      <c r="L30" s="389">
        <f t="shared" si="1"/>
        <v>0</v>
      </c>
      <c r="M30" s="389">
        <f t="shared" si="1"/>
        <v>0</v>
      </c>
      <c r="N30" s="389">
        <f t="shared" si="1"/>
        <v>0</v>
      </c>
      <c r="O30" s="389">
        <f t="shared" si="1"/>
        <v>0</v>
      </c>
      <c r="P30" s="389">
        <f t="shared" si="1"/>
        <v>0</v>
      </c>
      <c r="Q30" s="389">
        <f t="shared" si="1"/>
        <v>0</v>
      </c>
      <c r="R30" s="389">
        <f t="shared" si="1"/>
        <v>0</v>
      </c>
      <c r="S30" s="389">
        <f t="shared" si="1"/>
        <v>0</v>
      </c>
      <c r="T30" s="389">
        <f t="shared" si="1"/>
        <v>0</v>
      </c>
      <c r="U30" s="389">
        <f t="shared" si="1"/>
        <v>0</v>
      </c>
      <c r="V30" s="389">
        <f t="shared" si="1"/>
        <v>0</v>
      </c>
    </row>
    <row r="31" spans="1:22" s="384" customFormat="1" ht="15" customHeight="1" x14ac:dyDescent="0.15">
      <c r="A31" s="380" t="s">
        <v>268</v>
      </c>
      <c r="B31" s="381"/>
      <c r="C31" s="382"/>
      <c r="D31" s="382"/>
      <c r="E31" s="382"/>
      <c r="F31" s="382"/>
      <c r="G31" s="382"/>
      <c r="H31" s="382"/>
      <c r="I31" s="382"/>
      <c r="J31" s="382"/>
      <c r="K31" s="382"/>
      <c r="L31" s="382"/>
      <c r="M31" s="382"/>
      <c r="N31" s="382"/>
      <c r="O31" s="382"/>
      <c r="P31" s="382"/>
      <c r="Q31" s="382"/>
      <c r="R31" s="382"/>
      <c r="S31" s="382"/>
      <c r="T31" s="382"/>
      <c r="U31" s="382"/>
      <c r="V31" s="383">
        <f>SUM(C31:U31)</f>
        <v>0</v>
      </c>
    </row>
    <row r="32" spans="1:22" s="384" customFormat="1" ht="15" customHeight="1" x14ac:dyDescent="0.15">
      <c r="A32" s="380" t="s">
        <v>269</v>
      </c>
      <c r="B32" s="381"/>
      <c r="C32" s="382"/>
      <c r="D32" s="382"/>
      <c r="E32" s="382"/>
      <c r="F32" s="382"/>
      <c r="G32" s="382"/>
      <c r="H32" s="382"/>
      <c r="I32" s="382"/>
      <c r="J32" s="382"/>
      <c r="K32" s="382"/>
      <c r="L32" s="382"/>
      <c r="M32" s="382"/>
      <c r="N32" s="382"/>
      <c r="O32" s="382"/>
      <c r="P32" s="382"/>
      <c r="Q32" s="382"/>
      <c r="R32" s="382"/>
      <c r="S32" s="382"/>
      <c r="T32" s="382"/>
      <c r="U32" s="382"/>
      <c r="V32" s="383">
        <f t="shared" ref="V32:V35" si="2">SUM(C32:U32)</f>
        <v>0</v>
      </c>
    </row>
    <row r="33" spans="1:22" s="384" customFormat="1" ht="15" customHeight="1" x14ac:dyDescent="0.15">
      <c r="A33" s="380" t="s">
        <v>270</v>
      </c>
      <c r="B33" s="381"/>
      <c r="C33" s="382"/>
      <c r="D33" s="382"/>
      <c r="E33" s="382"/>
      <c r="F33" s="382"/>
      <c r="G33" s="382"/>
      <c r="H33" s="382"/>
      <c r="I33" s="382"/>
      <c r="J33" s="382"/>
      <c r="K33" s="382"/>
      <c r="L33" s="382"/>
      <c r="M33" s="382"/>
      <c r="N33" s="382"/>
      <c r="O33" s="382"/>
      <c r="P33" s="382"/>
      <c r="Q33" s="382"/>
      <c r="R33" s="382"/>
      <c r="S33" s="382"/>
      <c r="T33" s="382"/>
      <c r="U33" s="382"/>
      <c r="V33" s="383">
        <f t="shared" si="2"/>
        <v>0</v>
      </c>
    </row>
    <row r="34" spans="1:22" s="384" customFormat="1" ht="15" customHeight="1" x14ac:dyDescent="0.15">
      <c r="A34" s="380" t="s">
        <v>271</v>
      </c>
      <c r="B34" s="381"/>
      <c r="C34" s="382"/>
      <c r="D34" s="382"/>
      <c r="E34" s="382"/>
      <c r="F34" s="382"/>
      <c r="G34" s="382"/>
      <c r="H34" s="382"/>
      <c r="I34" s="382"/>
      <c r="J34" s="382"/>
      <c r="K34" s="382"/>
      <c r="L34" s="382"/>
      <c r="M34" s="382"/>
      <c r="N34" s="382"/>
      <c r="O34" s="382"/>
      <c r="P34" s="382"/>
      <c r="Q34" s="382"/>
      <c r="R34" s="382"/>
      <c r="S34" s="382"/>
      <c r="T34" s="382"/>
      <c r="U34" s="382"/>
      <c r="V34" s="383">
        <f t="shared" si="2"/>
        <v>0</v>
      </c>
    </row>
    <row r="35" spans="1:22" s="390" customFormat="1" ht="15" customHeight="1" x14ac:dyDescent="0.15">
      <c r="A35" s="380" t="s">
        <v>272</v>
      </c>
      <c r="B35" s="381"/>
      <c r="C35" s="382"/>
      <c r="D35" s="382"/>
      <c r="E35" s="382"/>
      <c r="F35" s="382"/>
      <c r="G35" s="382"/>
      <c r="H35" s="382"/>
      <c r="I35" s="382"/>
      <c r="J35" s="382"/>
      <c r="K35" s="382"/>
      <c r="L35" s="382"/>
      <c r="M35" s="382"/>
      <c r="N35" s="382"/>
      <c r="O35" s="382"/>
      <c r="P35" s="382"/>
      <c r="Q35" s="382"/>
      <c r="R35" s="382"/>
      <c r="S35" s="382"/>
      <c r="T35" s="382"/>
      <c r="U35" s="382"/>
      <c r="V35" s="383">
        <f t="shared" si="2"/>
        <v>0</v>
      </c>
    </row>
    <row r="36" spans="1:22" s="384" customFormat="1" ht="15" customHeight="1" x14ac:dyDescent="0.15">
      <c r="A36" s="380" t="s">
        <v>496</v>
      </c>
      <c r="B36" s="381"/>
      <c r="C36" s="391">
        <f>SUM(C8:C15,C30,C31:C35)</f>
        <v>0</v>
      </c>
      <c r="D36" s="391">
        <f t="shared" ref="D36:V36" si="3">SUM(D8:D15,D30,D31:D35)</f>
        <v>0</v>
      </c>
      <c r="E36" s="391">
        <f t="shared" si="3"/>
        <v>0</v>
      </c>
      <c r="F36" s="391">
        <f t="shared" si="3"/>
        <v>0</v>
      </c>
      <c r="G36" s="391">
        <f t="shared" si="3"/>
        <v>0</v>
      </c>
      <c r="H36" s="391">
        <f t="shared" si="3"/>
        <v>0</v>
      </c>
      <c r="I36" s="391">
        <f t="shared" si="3"/>
        <v>0</v>
      </c>
      <c r="J36" s="391">
        <f t="shared" si="3"/>
        <v>0</v>
      </c>
      <c r="K36" s="391">
        <f t="shared" si="3"/>
        <v>0</v>
      </c>
      <c r="L36" s="391">
        <f t="shared" si="3"/>
        <v>0</v>
      </c>
      <c r="M36" s="391">
        <f t="shared" si="3"/>
        <v>0</v>
      </c>
      <c r="N36" s="391">
        <f t="shared" si="3"/>
        <v>0</v>
      </c>
      <c r="O36" s="391">
        <f t="shared" si="3"/>
        <v>0</v>
      </c>
      <c r="P36" s="391">
        <f t="shared" si="3"/>
        <v>0</v>
      </c>
      <c r="Q36" s="391">
        <f t="shared" si="3"/>
        <v>0</v>
      </c>
      <c r="R36" s="391">
        <f t="shared" si="3"/>
        <v>0</v>
      </c>
      <c r="S36" s="391">
        <f t="shared" si="3"/>
        <v>0</v>
      </c>
      <c r="T36" s="391">
        <f t="shared" si="3"/>
        <v>0</v>
      </c>
      <c r="U36" s="391">
        <f t="shared" si="3"/>
        <v>0</v>
      </c>
      <c r="V36" s="391">
        <f t="shared" si="3"/>
        <v>0</v>
      </c>
    </row>
    <row r="37" spans="1:22" x14ac:dyDescent="0.15">
      <c r="A37" s="392" t="s">
        <v>416</v>
      </c>
      <c r="B37" s="392"/>
      <c r="C37" s="485"/>
      <c r="D37" s="485"/>
      <c r="E37" s="485"/>
      <c r="F37" s="485"/>
      <c r="G37" s="485"/>
      <c r="H37" s="485"/>
      <c r="I37" s="485"/>
      <c r="J37" s="485"/>
      <c r="K37" s="485"/>
      <c r="L37" s="485"/>
      <c r="M37" s="485"/>
      <c r="N37" s="485"/>
      <c r="O37" s="485"/>
      <c r="P37" s="485"/>
      <c r="Q37" s="485"/>
      <c r="R37" s="485"/>
      <c r="S37" s="485"/>
      <c r="T37" s="485"/>
      <c r="U37" s="485"/>
      <c r="V37" s="485"/>
    </row>
    <row r="38" spans="1:22" x14ac:dyDescent="0.15">
      <c r="A38" s="392" t="s">
        <v>443</v>
      </c>
      <c r="B38" s="392"/>
      <c r="C38" s="485"/>
      <c r="D38" s="485"/>
      <c r="E38" s="485"/>
      <c r="F38" s="485"/>
      <c r="G38" s="485"/>
      <c r="H38" s="485"/>
      <c r="I38" s="485"/>
      <c r="J38" s="485"/>
      <c r="K38" s="485"/>
      <c r="L38" s="485"/>
      <c r="M38" s="485"/>
      <c r="N38" s="485"/>
      <c r="O38" s="485"/>
      <c r="P38" s="485"/>
      <c r="Q38" s="485"/>
      <c r="R38" s="485"/>
      <c r="S38" s="485"/>
      <c r="T38" s="485"/>
      <c r="U38" s="485"/>
      <c r="V38" s="485"/>
    </row>
  </sheetData>
  <mergeCells count="5">
    <mergeCell ref="A4:B7"/>
    <mergeCell ref="R4:S4"/>
    <mergeCell ref="T4:T6"/>
    <mergeCell ref="U4:U6"/>
    <mergeCell ref="V4:V6"/>
  </mergeCells>
  <phoneticPr fontId="12"/>
  <printOptions horizontalCentered="1" verticalCentered="1"/>
  <pageMargins left="0" right="0" top="0" bottom="0" header="0" footer="0"/>
  <pageSetup paperSize="9" scale="92" orientation="landscape" r:id="rId1"/>
  <headerFooter alignWithMargins="0"/>
  <ignoredErrors>
    <ignoredError sqref="V3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47"/>
  <sheetViews>
    <sheetView showGridLines="0" showZeros="0" view="pageBreakPreview" zoomScale="70" zoomScaleNormal="100" zoomScaleSheetLayoutView="70" workbookViewId="0">
      <selection activeCell="G18" sqref="G18"/>
    </sheetView>
  </sheetViews>
  <sheetFormatPr defaultColWidth="9" defaultRowHeight="11.25" x14ac:dyDescent="0.15"/>
  <cols>
    <col min="1" max="1" width="3.5" style="17" customWidth="1"/>
    <col min="2" max="2" width="13" style="17" customWidth="1"/>
    <col min="3" max="22" width="3.875" style="17" customWidth="1"/>
    <col min="23" max="16384" width="9" style="17"/>
  </cols>
  <sheetData>
    <row r="1" spans="1:22" s="45" customFormat="1" ht="18" customHeight="1" x14ac:dyDescent="0.15">
      <c r="A1" s="269" t="s">
        <v>497</v>
      </c>
      <c r="B1" s="270"/>
      <c r="C1" s="270"/>
      <c r="D1" s="270"/>
      <c r="E1" s="270"/>
      <c r="F1" s="270"/>
      <c r="G1" s="270"/>
      <c r="H1" s="270"/>
      <c r="I1" s="270"/>
      <c r="J1" s="270"/>
      <c r="K1" s="270"/>
      <c r="L1" s="270"/>
      <c r="M1" s="270"/>
      <c r="N1" s="270"/>
      <c r="O1" s="270"/>
      <c r="P1" s="270"/>
      <c r="Q1" s="270"/>
      <c r="R1" s="270"/>
      <c r="S1" s="270"/>
      <c r="T1" s="270"/>
      <c r="U1" s="270"/>
      <c r="V1" s="270"/>
    </row>
    <row r="2" spans="1:22" ht="15.75" customHeight="1" x14ac:dyDescent="0.15">
      <c r="A2" s="68">
        <v>0</v>
      </c>
      <c r="B2" s="6"/>
      <c r="C2" s="51"/>
      <c r="D2" s="6"/>
      <c r="E2" s="6"/>
      <c r="F2" s="6"/>
      <c r="G2" s="6"/>
      <c r="H2" s="6"/>
      <c r="I2" s="271"/>
      <c r="J2" s="349"/>
      <c r="K2" s="272" t="s">
        <v>0</v>
      </c>
      <c r="L2" s="46"/>
      <c r="M2" s="46"/>
      <c r="N2" s="6"/>
      <c r="O2" s="6"/>
      <c r="P2" s="488"/>
      <c r="Q2" s="53" t="s">
        <v>1</v>
      </c>
      <c r="R2" s="348"/>
      <c r="S2" s="3"/>
      <c r="T2" s="3"/>
      <c r="U2" s="3"/>
      <c r="V2" s="3"/>
    </row>
    <row r="3" spans="1:22" ht="3" customHeight="1" x14ac:dyDescent="0.15"/>
    <row r="4" spans="1:22" s="45" customFormat="1" ht="18" customHeight="1" x14ac:dyDescent="0.15">
      <c r="A4" s="653" t="s">
        <v>280</v>
      </c>
      <c r="B4" s="654"/>
      <c r="C4" s="65" t="s">
        <v>8</v>
      </c>
      <c r="D4" s="65"/>
      <c r="E4" s="65" t="s">
        <v>9</v>
      </c>
      <c r="F4" s="65"/>
      <c r="G4" s="65" t="s">
        <v>451</v>
      </c>
      <c r="H4" s="65"/>
      <c r="I4" s="65"/>
      <c r="J4" s="65"/>
      <c r="K4" s="65"/>
      <c r="L4" s="65"/>
      <c r="M4" s="65"/>
      <c r="N4" s="87" t="s">
        <v>73</v>
      </c>
      <c r="O4" s="273"/>
      <c r="P4" s="65" t="s">
        <v>74</v>
      </c>
      <c r="Q4" s="65"/>
      <c r="R4" s="87" t="s">
        <v>75</v>
      </c>
      <c r="S4" s="65"/>
      <c r="T4" s="648" t="s">
        <v>277</v>
      </c>
      <c r="U4" s="648" t="s">
        <v>278</v>
      </c>
      <c r="V4" s="648" t="s">
        <v>279</v>
      </c>
    </row>
    <row r="5" spans="1:22" s="45" customFormat="1" ht="3" customHeight="1" x14ac:dyDescent="0.15">
      <c r="A5" s="655"/>
      <c r="B5" s="656"/>
      <c r="C5" s="274"/>
      <c r="D5" s="274"/>
      <c r="E5" s="274"/>
      <c r="F5" s="274"/>
      <c r="G5" s="274"/>
      <c r="H5" s="274"/>
      <c r="I5" s="274"/>
      <c r="J5" s="274"/>
      <c r="K5" s="274"/>
      <c r="L5" s="274"/>
      <c r="M5" s="274"/>
      <c r="N5" s="274"/>
      <c r="O5" s="274"/>
      <c r="P5" s="274"/>
      <c r="Q5" s="274"/>
      <c r="R5" s="274"/>
      <c r="S5" s="274"/>
      <c r="T5" s="649"/>
      <c r="U5" s="649"/>
      <c r="V5" s="649"/>
    </row>
    <row r="6" spans="1:22" ht="90" customHeight="1" x14ac:dyDescent="0.15">
      <c r="A6" s="655"/>
      <c r="B6" s="656"/>
      <c r="C6" s="275" t="s">
        <v>10</v>
      </c>
      <c r="D6" s="275" t="s">
        <v>11</v>
      </c>
      <c r="E6" s="275" t="s">
        <v>12</v>
      </c>
      <c r="F6" s="275" t="s">
        <v>13</v>
      </c>
      <c r="G6" s="275" t="s">
        <v>162</v>
      </c>
      <c r="H6" s="276" t="s">
        <v>76</v>
      </c>
      <c r="I6" s="276" t="s">
        <v>77</v>
      </c>
      <c r="J6" s="275" t="s">
        <v>15</v>
      </c>
      <c r="K6" s="275" t="s">
        <v>16</v>
      </c>
      <c r="L6" s="275" t="s">
        <v>281</v>
      </c>
      <c r="M6" s="369" t="s">
        <v>78</v>
      </c>
      <c r="N6" s="275" t="s">
        <v>79</v>
      </c>
      <c r="O6" s="275" t="s">
        <v>80</v>
      </c>
      <c r="P6" s="275" t="s">
        <v>81</v>
      </c>
      <c r="Q6" s="275" t="s">
        <v>82</v>
      </c>
      <c r="R6" s="275" t="s">
        <v>83</v>
      </c>
      <c r="S6" s="275" t="s">
        <v>495</v>
      </c>
      <c r="T6" s="649"/>
      <c r="U6" s="649"/>
      <c r="V6" s="649"/>
    </row>
    <row r="7" spans="1:22" ht="3" customHeight="1" x14ac:dyDescent="0.15">
      <c r="A7" s="657"/>
      <c r="B7" s="658"/>
      <c r="C7" s="91"/>
      <c r="D7" s="91"/>
      <c r="E7" s="91"/>
      <c r="F7" s="91"/>
      <c r="G7" s="91"/>
      <c r="H7" s="92"/>
      <c r="I7" s="92"/>
      <c r="J7" s="91"/>
      <c r="K7" s="91"/>
      <c r="L7" s="91"/>
      <c r="M7" s="91"/>
      <c r="N7" s="91"/>
      <c r="O7" s="91"/>
      <c r="P7" s="91"/>
      <c r="Q7" s="91"/>
      <c r="R7" s="91"/>
      <c r="S7" s="91"/>
      <c r="T7" s="91"/>
      <c r="U7" s="91"/>
      <c r="V7" s="548"/>
    </row>
    <row r="8" spans="1:22" ht="18.95" customHeight="1" x14ac:dyDescent="0.15">
      <c r="A8" s="648" t="s">
        <v>170</v>
      </c>
      <c r="B8" s="60" t="s">
        <v>85</v>
      </c>
      <c r="C8" s="61"/>
      <c r="D8" s="61"/>
      <c r="E8" s="61"/>
      <c r="F8" s="61"/>
      <c r="G8" s="61"/>
      <c r="H8" s="61"/>
      <c r="I8" s="61"/>
      <c r="J8" s="61"/>
      <c r="K8" s="61"/>
      <c r="L8" s="61"/>
      <c r="M8" s="61"/>
      <c r="N8" s="61"/>
      <c r="O8" s="61"/>
      <c r="P8" s="61"/>
      <c r="Q8" s="61"/>
      <c r="R8" s="61"/>
      <c r="S8" s="61"/>
      <c r="T8" s="61"/>
      <c r="U8" s="61"/>
      <c r="V8" s="62">
        <f>SUM(C8:U8)</f>
        <v>0</v>
      </c>
    </row>
    <row r="9" spans="1:22" ht="18.95" customHeight="1" x14ac:dyDescent="0.15">
      <c r="A9" s="649"/>
      <c r="B9" s="60" t="s">
        <v>86</v>
      </c>
      <c r="C9" s="61"/>
      <c r="D9" s="61"/>
      <c r="E9" s="61"/>
      <c r="F9" s="61"/>
      <c r="G9" s="61"/>
      <c r="H9" s="61"/>
      <c r="I9" s="61"/>
      <c r="J9" s="61"/>
      <c r="K9" s="61"/>
      <c r="L9" s="61"/>
      <c r="M9" s="61"/>
      <c r="N9" s="61"/>
      <c r="O9" s="61"/>
      <c r="P9" s="61"/>
      <c r="Q9" s="61"/>
      <c r="R9" s="61"/>
      <c r="S9" s="61"/>
      <c r="T9" s="61"/>
      <c r="U9" s="61"/>
      <c r="V9" s="62">
        <f t="shared" ref="V9:V12" si="0">SUM(C9:U9)</f>
        <v>0</v>
      </c>
    </row>
    <row r="10" spans="1:22" ht="18.95" customHeight="1" x14ac:dyDescent="0.15">
      <c r="A10" s="649"/>
      <c r="B10" s="60" t="s">
        <v>57</v>
      </c>
      <c r="C10" s="61"/>
      <c r="D10" s="61"/>
      <c r="E10" s="61"/>
      <c r="F10" s="61"/>
      <c r="G10" s="61"/>
      <c r="H10" s="61"/>
      <c r="I10" s="61"/>
      <c r="J10" s="61"/>
      <c r="K10" s="61"/>
      <c r="L10" s="61"/>
      <c r="M10" s="61"/>
      <c r="N10" s="61"/>
      <c r="O10" s="61"/>
      <c r="P10" s="61"/>
      <c r="Q10" s="61"/>
      <c r="R10" s="61"/>
      <c r="S10" s="61"/>
      <c r="T10" s="61"/>
      <c r="U10" s="61"/>
      <c r="V10" s="62">
        <f t="shared" si="0"/>
        <v>0</v>
      </c>
    </row>
    <row r="11" spans="1:22" ht="18.95" customHeight="1" x14ac:dyDescent="0.15">
      <c r="A11" s="649"/>
      <c r="B11" s="60" t="s">
        <v>87</v>
      </c>
      <c r="C11" s="61"/>
      <c r="D11" s="61"/>
      <c r="E11" s="61"/>
      <c r="F11" s="61"/>
      <c r="G11" s="61"/>
      <c r="H11" s="61"/>
      <c r="I11" s="61"/>
      <c r="J11" s="61"/>
      <c r="K11" s="61"/>
      <c r="L11" s="61"/>
      <c r="M11" s="61"/>
      <c r="N11" s="61"/>
      <c r="O11" s="61"/>
      <c r="P11" s="61"/>
      <c r="Q11" s="61"/>
      <c r="R11" s="61"/>
      <c r="S11" s="61"/>
      <c r="T11" s="61"/>
      <c r="U11" s="61"/>
      <c r="V11" s="62">
        <f t="shared" si="0"/>
        <v>0</v>
      </c>
    </row>
    <row r="12" spans="1:22" ht="18.95" customHeight="1" x14ac:dyDescent="0.15">
      <c r="A12" s="649"/>
      <c r="B12" s="60" t="s">
        <v>19</v>
      </c>
      <c r="C12" s="61"/>
      <c r="D12" s="61"/>
      <c r="E12" s="61"/>
      <c r="F12" s="61"/>
      <c r="G12" s="61"/>
      <c r="H12" s="61"/>
      <c r="I12" s="61"/>
      <c r="J12" s="61"/>
      <c r="K12" s="61"/>
      <c r="L12" s="61"/>
      <c r="M12" s="61"/>
      <c r="N12" s="61"/>
      <c r="O12" s="61"/>
      <c r="P12" s="61"/>
      <c r="Q12" s="61"/>
      <c r="R12" s="61"/>
      <c r="S12" s="61"/>
      <c r="T12" s="61"/>
      <c r="U12" s="61"/>
      <c r="V12" s="62">
        <f t="shared" si="0"/>
        <v>0</v>
      </c>
    </row>
    <row r="13" spans="1:22" ht="18.95" customHeight="1" x14ac:dyDescent="0.15">
      <c r="A13" s="650"/>
      <c r="B13" s="60" t="s">
        <v>2</v>
      </c>
      <c r="C13" s="277">
        <f>SUM(C8:C12)</f>
        <v>0</v>
      </c>
      <c r="D13" s="277">
        <f t="shared" ref="D13:U13" si="1">SUM(D8:D12)</f>
        <v>0</v>
      </c>
      <c r="E13" s="277">
        <f t="shared" si="1"/>
        <v>0</v>
      </c>
      <c r="F13" s="277">
        <f t="shared" si="1"/>
        <v>0</v>
      </c>
      <c r="G13" s="277">
        <f t="shared" si="1"/>
        <v>0</v>
      </c>
      <c r="H13" s="277">
        <f t="shared" si="1"/>
        <v>0</v>
      </c>
      <c r="I13" s="277">
        <f t="shared" si="1"/>
        <v>0</v>
      </c>
      <c r="J13" s="277">
        <f t="shared" si="1"/>
        <v>0</v>
      </c>
      <c r="K13" s="277">
        <f t="shared" si="1"/>
        <v>0</v>
      </c>
      <c r="L13" s="277">
        <f t="shared" si="1"/>
        <v>0</v>
      </c>
      <c r="M13" s="277">
        <f t="shared" si="1"/>
        <v>0</v>
      </c>
      <c r="N13" s="277">
        <f t="shared" si="1"/>
        <v>0</v>
      </c>
      <c r="O13" s="277">
        <f t="shared" si="1"/>
        <v>0</v>
      </c>
      <c r="P13" s="277">
        <f t="shared" si="1"/>
        <v>0</v>
      </c>
      <c r="Q13" s="277">
        <f t="shared" si="1"/>
        <v>0</v>
      </c>
      <c r="R13" s="277">
        <f t="shared" si="1"/>
        <v>0</v>
      </c>
      <c r="S13" s="277">
        <f t="shared" si="1"/>
        <v>0</v>
      </c>
      <c r="T13" s="277">
        <f t="shared" si="1"/>
        <v>0</v>
      </c>
      <c r="U13" s="277">
        <f t="shared" si="1"/>
        <v>0</v>
      </c>
      <c r="V13" s="277">
        <f>SUM(V8:V12)</f>
        <v>0</v>
      </c>
    </row>
    <row r="14" spans="1:22" ht="18.95" customHeight="1" x14ac:dyDescent="0.15">
      <c r="A14" s="648" t="s">
        <v>171</v>
      </c>
      <c r="B14" s="60" t="s">
        <v>88</v>
      </c>
      <c r="C14" s="61"/>
      <c r="D14" s="61"/>
      <c r="E14" s="61"/>
      <c r="F14" s="61"/>
      <c r="G14" s="61"/>
      <c r="H14" s="61"/>
      <c r="I14" s="61"/>
      <c r="J14" s="61"/>
      <c r="K14" s="61"/>
      <c r="L14" s="61"/>
      <c r="M14" s="61"/>
      <c r="N14" s="61"/>
      <c r="O14" s="61"/>
      <c r="P14" s="61"/>
      <c r="Q14" s="61"/>
      <c r="R14" s="61"/>
      <c r="S14" s="61"/>
      <c r="T14" s="61"/>
      <c r="U14" s="61"/>
      <c r="V14" s="62">
        <f>SUM(C14:U14)</f>
        <v>0</v>
      </c>
    </row>
    <row r="15" spans="1:22" ht="18.95" customHeight="1" x14ac:dyDescent="0.15">
      <c r="A15" s="649"/>
      <c r="B15" s="60" t="s">
        <v>89</v>
      </c>
      <c r="C15" s="61"/>
      <c r="D15" s="61"/>
      <c r="E15" s="61"/>
      <c r="F15" s="61"/>
      <c r="G15" s="61"/>
      <c r="H15" s="61"/>
      <c r="I15" s="61"/>
      <c r="J15" s="61"/>
      <c r="K15" s="61"/>
      <c r="L15" s="61"/>
      <c r="M15" s="61"/>
      <c r="N15" s="61"/>
      <c r="O15" s="61"/>
      <c r="P15" s="61"/>
      <c r="Q15" s="61"/>
      <c r="R15" s="61"/>
      <c r="S15" s="61"/>
      <c r="T15" s="61"/>
      <c r="U15" s="61"/>
      <c r="V15" s="62">
        <f t="shared" ref="V15:V18" si="2">SUM(C15:U15)</f>
        <v>0</v>
      </c>
    </row>
    <row r="16" spans="1:22" ht="18.95" customHeight="1" x14ac:dyDescent="0.15">
      <c r="A16" s="649"/>
      <c r="B16" s="60" t="s">
        <v>90</v>
      </c>
      <c r="C16" s="61"/>
      <c r="D16" s="61"/>
      <c r="E16" s="61"/>
      <c r="F16" s="61"/>
      <c r="G16" s="61"/>
      <c r="H16" s="61"/>
      <c r="I16" s="61"/>
      <c r="J16" s="61"/>
      <c r="K16" s="61"/>
      <c r="L16" s="61"/>
      <c r="M16" s="61"/>
      <c r="N16" s="61"/>
      <c r="O16" s="61"/>
      <c r="P16" s="61"/>
      <c r="Q16" s="61"/>
      <c r="R16" s="61"/>
      <c r="S16" s="61"/>
      <c r="T16" s="61"/>
      <c r="U16" s="61"/>
      <c r="V16" s="62">
        <f t="shared" si="2"/>
        <v>0</v>
      </c>
    </row>
    <row r="17" spans="1:22" ht="18.95" customHeight="1" x14ac:dyDescent="0.15">
      <c r="A17" s="649"/>
      <c r="B17" s="60" t="s">
        <v>91</v>
      </c>
      <c r="C17" s="61"/>
      <c r="D17" s="61"/>
      <c r="E17" s="61"/>
      <c r="F17" s="61"/>
      <c r="G17" s="61"/>
      <c r="H17" s="61"/>
      <c r="I17" s="61"/>
      <c r="J17" s="61"/>
      <c r="K17" s="61"/>
      <c r="L17" s="61"/>
      <c r="M17" s="61"/>
      <c r="N17" s="61"/>
      <c r="O17" s="61"/>
      <c r="P17" s="61"/>
      <c r="Q17" s="61"/>
      <c r="R17" s="61"/>
      <c r="S17" s="61"/>
      <c r="T17" s="61"/>
      <c r="U17" s="61"/>
      <c r="V17" s="62">
        <f t="shared" si="2"/>
        <v>0</v>
      </c>
    </row>
    <row r="18" spans="1:22" ht="18.95" customHeight="1" x14ac:dyDescent="0.15">
      <c r="A18" s="649"/>
      <c r="B18" s="60" t="s">
        <v>19</v>
      </c>
      <c r="C18" s="61"/>
      <c r="D18" s="61"/>
      <c r="E18" s="61"/>
      <c r="F18" s="61"/>
      <c r="G18" s="61"/>
      <c r="H18" s="61"/>
      <c r="I18" s="61"/>
      <c r="J18" s="61"/>
      <c r="K18" s="61"/>
      <c r="L18" s="61"/>
      <c r="M18" s="61"/>
      <c r="N18" s="61"/>
      <c r="O18" s="61"/>
      <c r="P18" s="61"/>
      <c r="Q18" s="61"/>
      <c r="R18" s="61"/>
      <c r="S18" s="61"/>
      <c r="T18" s="61"/>
      <c r="U18" s="61"/>
      <c r="V18" s="62">
        <f t="shared" si="2"/>
        <v>0</v>
      </c>
    </row>
    <row r="19" spans="1:22" ht="18.95" customHeight="1" x14ac:dyDescent="0.15">
      <c r="A19" s="650"/>
      <c r="B19" s="60" t="s">
        <v>2</v>
      </c>
      <c r="C19" s="277">
        <f>SUM(C14:C18)</f>
        <v>0</v>
      </c>
      <c r="D19" s="277">
        <f t="shared" ref="D19:V19" si="3">SUM(D14:D18)</f>
        <v>0</v>
      </c>
      <c r="E19" s="277">
        <f t="shared" si="3"/>
        <v>0</v>
      </c>
      <c r="F19" s="277">
        <f t="shared" si="3"/>
        <v>0</v>
      </c>
      <c r="G19" s="277">
        <f t="shared" si="3"/>
        <v>0</v>
      </c>
      <c r="H19" s="277">
        <f t="shared" si="3"/>
        <v>0</v>
      </c>
      <c r="I19" s="277">
        <f t="shared" si="3"/>
        <v>0</v>
      </c>
      <c r="J19" s="277">
        <f t="shared" si="3"/>
        <v>0</v>
      </c>
      <c r="K19" s="277">
        <f t="shared" si="3"/>
        <v>0</v>
      </c>
      <c r="L19" s="277">
        <f t="shared" si="3"/>
        <v>0</v>
      </c>
      <c r="M19" s="277">
        <f t="shared" si="3"/>
        <v>0</v>
      </c>
      <c r="N19" s="277">
        <f t="shared" si="3"/>
        <v>0</v>
      </c>
      <c r="O19" s="277">
        <f t="shared" si="3"/>
        <v>0</v>
      </c>
      <c r="P19" s="277">
        <f t="shared" si="3"/>
        <v>0</v>
      </c>
      <c r="Q19" s="277">
        <f t="shared" si="3"/>
        <v>0</v>
      </c>
      <c r="R19" s="277">
        <f t="shared" si="3"/>
        <v>0</v>
      </c>
      <c r="S19" s="277">
        <f t="shared" si="3"/>
        <v>0</v>
      </c>
      <c r="T19" s="277">
        <f t="shared" si="3"/>
        <v>0</v>
      </c>
      <c r="U19" s="277">
        <f t="shared" si="3"/>
        <v>0</v>
      </c>
      <c r="V19" s="277">
        <f t="shared" si="3"/>
        <v>0</v>
      </c>
    </row>
    <row r="20" spans="1:22" ht="18.95" customHeight="1" x14ac:dyDescent="0.15">
      <c r="A20" s="65" t="s">
        <v>172</v>
      </c>
      <c r="B20" s="489"/>
      <c r="C20" s="61"/>
      <c r="D20" s="61"/>
      <c r="E20" s="61"/>
      <c r="F20" s="61"/>
      <c r="G20" s="61"/>
      <c r="H20" s="61"/>
      <c r="I20" s="61"/>
      <c r="J20" s="61"/>
      <c r="K20" s="61"/>
      <c r="L20" s="61"/>
      <c r="M20" s="61"/>
      <c r="N20" s="61"/>
      <c r="O20" s="61"/>
      <c r="P20" s="61"/>
      <c r="Q20" s="61"/>
      <c r="R20" s="61"/>
      <c r="S20" s="61"/>
      <c r="T20" s="61"/>
      <c r="U20" s="61"/>
      <c r="V20" s="62">
        <f>SUM(C20:U20)</f>
        <v>0</v>
      </c>
    </row>
    <row r="21" spans="1:22" ht="18.95" customHeight="1" x14ac:dyDescent="0.15">
      <c r="A21" s="65" t="s">
        <v>173</v>
      </c>
      <c r="B21" s="489"/>
      <c r="C21" s="61"/>
      <c r="D21" s="61"/>
      <c r="E21" s="61"/>
      <c r="F21" s="61"/>
      <c r="G21" s="61"/>
      <c r="H21" s="61"/>
      <c r="I21" s="61"/>
      <c r="J21" s="61"/>
      <c r="K21" s="61"/>
      <c r="L21" s="61"/>
      <c r="M21" s="61"/>
      <c r="N21" s="61"/>
      <c r="O21" s="61"/>
      <c r="P21" s="61"/>
      <c r="Q21" s="61"/>
      <c r="R21" s="61"/>
      <c r="S21" s="61"/>
      <c r="T21" s="61"/>
      <c r="U21" s="61"/>
      <c r="V21" s="62">
        <f t="shared" ref="V21:V44" si="4">SUM(C21:U21)</f>
        <v>0</v>
      </c>
    </row>
    <row r="22" spans="1:22" ht="18.95" customHeight="1" x14ac:dyDescent="0.15">
      <c r="A22" s="65" t="s">
        <v>174</v>
      </c>
      <c r="B22" s="489"/>
      <c r="C22" s="61"/>
      <c r="D22" s="61"/>
      <c r="E22" s="61"/>
      <c r="F22" s="61"/>
      <c r="G22" s="61"/>
      <c r="H22" s="61"/>
      <c r="I22" s="61"/>
      <c r="J22" s="61"/>
      <c r="K22" s="61"/>
      <c r="L22" s="61"/>
      <c r="M22" s="61"/>
      <c r="N22" s="61"/>
      <c r="O22" s="61"/>
      <c r="P22" s="61"/>
      <c r="Q22" s="61"/>
      <c r="R22" s="61"/>
      <c r="S22" s="61"/>
      <c r="T22" s="61"/>
      <c r="U22" s="61"/>
      <c r="V22" s="62">
        <f t="shared" si="4"/>
        <v>0</v>
      </c>
    </row>
    <row r="23" spans="1:22" ht="18.95" customHeight="1" x14ac:dyDescent="0.15">
      <c r="A23" s="65" t="s">
        <v>175</v>
      </c>
      <c r="B23" s="489"/>
      <c r="C23" s="61"/>
      <c r="D23" s="61"/>
      <c r="E23" s="61"/>
      <c r="F23" s="61"/>
      <c r="G23" s="61"/>
      <c r="H23" s="61"/>
      <c r="I23" s="61"/>
      <c r="J23" s="61"/>
      <c r="K23" s="61"/>
      <c r="L23" s="61"/>
      <c r="M23" s="61"/>
      <c r="N23" s="61"/>
      <c r="O23" s="61"/>
      <c r="P23" s="61"/>
      <c r="Q23" s="61"/>
      <c r="R23" s="61"/>
      <c r="S23" s="61"/>
      <c r="T23" s="61"/>
      <c r="U23" s="61"/>
      <c r="V23" s="62">
        <f t="shared" si="4"/>
        <v>0</v>
      </c>
    </row>
    <row r="24" spans="1:22" ht="18.95" customHeight="1" x14ac:dyDescent="0.15">
      <c r="A24" s="65" t="s">
        <v>282</v>
      </c>
      <c r="B24" s="489"/>
      <c r="C24" s="61"/>
      <c r="D24" s="61"/>
      <c r="E24" s="61"/>
      <c r="F24" s="61"/>
      <c r="G24" s="61"/>
      <c r="H24" s="61"/>
      <c r="I24" s="61"/>
      <c r="J24" s="61"/>
      <c r="K24" s="61"/>
      <c r="L24" s="61"/>
      <c r="M24" s="61"/>
      <c r="N24" s="61"/>
      <c r="O24" s="61"/>
      <c r="P24" s="61"/>
      <c r="Q24" s="61"/>
      <c r="R24" s="61"/>
      <c r="S24" s="61"/>
      <c r="T24" s="61"/>
      <c r="U24" s="61"/>
      <c r="V24" s="62">
        <f t="shared" si="4"/>
        <v>0</v>
      </c>
    </row>
    <row r="25" spans="1:22" ht="18.95" customHeight="1" x14ac:dyDescent="0.15">
      <c r="A25" s="65" t="s">
        <v>93</v>
      </c>
      <c r="B25" s="489"/>
      <c r="C25" s="61"/>
      <c r="D25" s="61"/>
      <c r="E25" s="61"/>
      <c r="F25" s="61"/>
      <c r="G25" s="61"/>
      <c r="H25" s="61"/>
      <c r="I25" s="61"/>
      <c r="J25" s="61"/>
      <c r="K25" s="61"/>
      <c r="L25" s="61"/>
      <c r="M25" s="61"/>
      <c r="N25" s="61"/>
      <c r="O25" s="61"/>
      <c r="P25" s="61"/>
      <c r="Q25" s="61"/>
      <c r="R25" s="61"/>
      <c r="S25" s="61"/>
      <c r="T25" s="61"/>
      <c r="U25" s="61"/>
      <c r="V25" s="62">
        <f t="shared" si="4"/>
        <v>0</v>
      </c>
    </row>
    <row r="26" spans="1:22" ht="18.95" customHeight="1" x14ac:dyDescent="0.15">
      <c r="A26" s="65" t="s">
        <v>94</v>
      </c>
      <c r="B26" s="489"/>
      <c r="C26" s="61"/>
      <c r="D26" s="61"/>
      <c r="E26" s="61"/>
      <c r="F26" s="61"/>
      <c r="G26" s="61"/>
      <c r="H26" s="61"/>
      <c r="I26" s="61"/>
      <c r="J26" s="61"/>
      <c r="K26" s="61"/>
      <c r="L26" s="61"/>
      <c r="M26" s="61"/>
      <c r="N26" s="61"/>
      <c r="O26" s="61"/>
      <c r="P26" s="61"/>
      <c r="Q26" s="61"/>
      <c r="R26" s="61"/>
      <c r="S26" s="61"/>
      <c r="T26" s="61"/>
      <c r="U26" s="61"/>
      <c r="V26" s="62">
        <f t="shared" si="4"/>
        <v>0</v>
      </c>
    </row>
    <row r="27" spans="1:22" ht="18.95" customHeight="1" x14ac:dyDescent="0.15">
      <c r="A27" s="65" t="s">
        <v>176</v>
      </c>
      <c r="B27" s="489"/>
      <c r="C27" s="61"/>
      <c r="D27" s="61"/>
      <c r="E27" s="61"/>
      <c r="F27" s="61"/>
      <c r="G27" s="61"/>
      <c r="H27" s="61"/>
      <c r="I27" s="61"/>
      <c r="J27" s="61"/>
      <c r="K27" s="61"/>
      <c r="L27" s="61"/>
      <c r="M27" s="61"/>
      <c r="N27" s="61"/>
      <c r="O27" s="61"/>
      <c r="P27" s="61"/>
      <c r="Q27" s="61"/>
      <c r="R27" s="61"/>
      <c r="S27" s="61"/>
      <c r="T27" s="61"/>
      <c r="U27" s="61"/>
      <c r="V27" s="62">
        <f t="shared" si="4"/>
        <v>0</v>
      </c>
    </row>
    <row r="28" spans="1:22" ht="18.95" customHeight="1" x14ac:dyDescent="0.15">
      <c r="A28" s="65" t="s">
        <v>95</v>
      </c>
      <c r="B28" s="489"/>
      <c r="C28" s="61"/>
      <c r="D28" s="61"/>
      <c r="E28" s="61"/>
      <c r="F28" s="61"/>
      <c r="G28" s="61"/>
      <c r="H28" s="61"/>
      <c r="I28" s="61"/>
      <c r="J28" s="61"/>
      <c r="K28" s="61"/>
      <c r="L28" s="61"/>
      <c r="M28" s="61"/>
      <c r="N28" s="61"/>
      <c r="O28" s="61"/>
      <c r="P28" s="61"/>
      <c r="Q28" s="61"/>
      <c r="R28" s="61"/>
      <c r="S28" s="61"/>
      <c r="T28" s="61"/>
      <c r="U28" s="61"/>
      <c r="V28" s="62">
        <f t="shared" si="4"/>
        <v>0</v>
      </c>
    </row>
    <row r="29" spans="1:22" ht="18.95" customHeight="1" x14ac:dyDescent="0.15">
      <c r="A29" s="65" t="s">
        <v>177</v>
      </c>
      <c r="B29" s="489"/>
      <c r="C29" s="61"/>
      <c r="D29" s="61"/>
      <c r="E29" s="61"/>
      <c r="F29" s="61"/>
      <c r="G29" s="61"/>
      <c r="H29" s="61"/>
      <c r="I29" s="61"/>
      <c r="J29" s="61"/>
      <c r="K29" s="61"/>
      <c r="L29" s="61"/>
      <c r="M29" s="61"/>
      <c r="N29" s="61"/>
      <c r="O29" s="61"/>
      <c r="P29" s="61"/>
      <c r="Q29" s="61"/>
      <c r="R29" s="61"/>
      <c r="S29" s="61"/>
      <c r="T29" s="61"/>
      <c r="U29" s="61"/>
      <c r="V29" s="62">
        <f t="shared" si="4"/>
        <v>0</v>
      </c>
    </row>
    <row r="30" spans="1:22" ht="18.95" customHeight="1" x14ac:dyDescent="0.15">
      <c r="A30" s="65" t="s">
        <v>178</v>
      </c>
      <c r="B30" s="489"/>
      <c r="C30" s="61"/>
      <c r="D30" s="61"/>
      <c r="E30" s="61"/>
      <c r="F30" s="61"/>
      <c r="G30" s="61"/>
      <c r="H30" s="61"/>
      <c r="I30" s="61"/>
      <c r="J30" s="61"/>
      <c r="K30" s="61"/>
      <c r="L30" s="61"/>
      <c r="M30" s="61"/>
      <c r="N30" s="61"/>
      <c r="O30" s="61"/>
      <c r="P30" s="61"/>
      <c r="Q30" s="61"/>
      <c r="R30" s="61"/>
      <c r="S30" s="61"/>
      <c r="T30" s="61"/>
      <c r="U30" s="61"/>
      <c r="V30" s="62">
        <f t="shared" si="4"/>
        <v>0</v>
      </c>
    </row>
    <row r="31" spans="1:22" ht="18.95" customHeight="1" x14ac:dyDescent="0.15">
      <c r="A31" s="65" t="s">
        <v>179</v>
      </c>
      <c r="B31" s="489"/>
      <c r="C31" s="61"/>
      <c r="D31" s="61"/>
      <c r="E31" s="61"/>
      <c r="F31" s="61"/>
      <c r="G31" s="61"/>
      <c r="H31" s="61"/>
      <c r="I31" s="61"/>
      <c r="J31" s="61"/>
      <c r="K31" s="61"/>
      <c r="L31" s="61"/>
      <c r="M31" s="61"/>
      <c r="N31" s="61"/>
      <c r="O31" s="61"/>
      <c r="P31" s="61"/>
      <c r="Q31" s="61"/>
      <c r="R31" s="61"/>
      <c r="S31" s="61"/>
      <c r="T31" s="61"/>
      <c r="U31" s="61"/>
      <c r="V31" s="62">
        <f t="shared" si="4"/>
        <v>0</v>
      </c>
    </row>
    <row r="32" spans="1:22" ht="18.95" customHeight="1" x14ac:dyDescent="0.15">
      <c r="A32" s="65" t="s">
        <v>180</v>
      </c>
      <c r="B32" s="489"/>
      <c r="C32" s="61"/>
      <c r="D32" s="61"/>
      <c r="E32" s="61"/>
      <c r="F32" s="61"/>
      <c r="G32" s="61"/>
      <c r="H32" s="61"/>
      <c r="I32" s="61"/>
      <c r="J32" s="61"/>
      <c r="K32" s="61"/>
      <c r="L32" s="61"/>
      <c r="M32" s="61"/>
      <c r="N32" s="61"/>
      <c r="O32" s="61"/>
      <c r="P32" s="61"/>
      <c r="Q32" s="61"/>
      <c r="R32" s="61"/>
      <c r="S32" s="61"/>
      <c r="T32" s="61"/>
      <c r="U32" s="61"/>
      <c r="V32" s="62">
        <f t="shared" si="4"/>
        <v>0</v>
      </c>
    </row>
    <row r="33" spans="1:22" ht="18.95" customHeight="1" x14ac:dyDescent="0.15">
      <c r="A33" s="65" t="s">
        <v>181</v>
      </c>
      <c r="B33" s="489"/>
      <c r="C33" s="61"/>
      <c r="D33" s="61"/>
      <c r="E33" s="61"/>
      <c r="F33" s="61"/>
      <c r="G33" s="61"/>
      <c r="H33" s="61"/>
      <c r="I33" s="61"/>
      <c r="J33" s="61"/>
      <c r="K33" s="61"/>
      <c r="L33" s="61"/>
      <c r="M33" s="61"/>
      <c r="N33" s="61"/>
      <c r="O33" s="61"/>
      <c r="P33" s="61"/>
      <c r="Q33" s="61"/>
      <c r="R33" s="61"/>
      <c r="S33" s="61"/>
      <c r="T33" s="61"/>
      <c r="U33" s="61"/>
      <c r="V33" s="62">
        <f t="shared" si="4"/>
        <v>0</v>
      </c>
    </row>
    <row r="34" spans="1:22" ht="18.95" customHeight="1" x14ac:dyDescent="0.15">
      <c r="A34" s="65" t="s">
        <v>182</v>
      </c>
      <c r="B34" s="489"/>
      <c r="C34" s="61"/>
      <c r="D34" s="61"/>
      <c r="E34" s="61"/>
      <c r="F34" s="61"/>
      <c r="G34" s="61"/>
      <c r="H34" s="61"/>
      <c r="I34" s="61"/>
      <c r="J34" s="61"/>
      <c r="K34" s="61"/>
      <c r="L34" s="61"/>
      <c r="M34" s="61"/>
      <c r="N34" s="61"/>
      <c r="O34" s="61"/>
      <c r="P34" s="61"/>
      <c r="Q34" s="61"/>
      <c r="R34" s="61"/>
      <c r="S34" s="61"/>
      <c r="T34" s="61"/>
      <c r="U34" s="61"/>
      <c r="V34" s="62">
        <f t="shared" si="4"/>
        <v>0</v>
      </c>
    </row>
    <row r="35" spans="1:22" ht="18.95" customHeight="1" x14ac:dyDescent="0.15">
      <c r="A35" s="65" t="s">
        <v>183</v>
      </c>
      <c r="B35" s="489"/>
      <c r="C35" s="61"/>
      <c r="D35" s="61"/>
      <c r="E35" s="61"/>
      <c r="F35" s="61"/>
      <c r="G35" s="61"/>
      <c r="H35" s="61"/>
      <c r="I35" s="61"/>
      <c r="J35" s="61"/>
      <c r="K35" s="61"/>
      <c r="L35" s="61"/>
      <c r="M35" s="61"/>
      <c r="N35" s="61"/>
      <c r="O35" s="61"/>
      <c r="P35" s="61"/>
      <c r="Q35" s="61"/>
      <c r="R35" s="61"/>
      <c r="S35" s="61"/>
      <c r="T35" s="61"/>
      <c r="U35" s="61"/>
      <c r="V35" s="62">
        <f t="shared" si="4"/>
        <v>0</v>
      </c>
    </row>
    <row r="36" spans="1:22" ht="18.95" customHeight="1" x14ac:dyDescent="0.15">
      <c r="A36" s="651" t="s">
        <v>426</v>
      </c>
      <c r="B36" s="652"/>
      <c r="C36" s="61"/>
      <c r="D36" s="61"/>
      <c r="E36" s="61"/>
      <c r="F36" s="61"/>
      <c r="G36" s="61"/>
      <c r="H36" s="61"/>
      <c r="I36" s="61"/>
      <c r="J36" s="61"/>
      <c r="K36" s="61"/>
      <c r="L36" s="61"/>
      <c r="M36" s="61"/>
      <c r="N36" s="61"/>
      <c r="O36" s="61"/>
      <c r="P36" s="61"/>
      <c r="Q36" s="61"/>
      <c r="R36" s="61"/>
      <c r="S36" s="61"/>
      <c r="T36" s="61"/>
      <c r="U36" s="61"/>
      <c r="V36" s="62">
        <f t="shared" si="4"/>
        <v>0</v>
      </c>
    </row>
    <row r="37" spans="1:22" ht="18.95" customHeight="1" x14ac:dyDescent="0.15">
      <c r="A37" s="651" t="s">
        <v>96</v>
      </c>
      <c r="B37" s="652"/>
      <c r="C37" s="61"/>
      <c r="D37" s="61"/>
      <c r="E37" s="61"/>
      <c r="F37" s="61"/>
      <c r="G37" s="61"/>
      <c r="H37" s="61"/>
      <c r="I37" s="61"/>
      <c r="J37" s="61"/>
      <c r="K37" s="61"/>
      <c r="L37" s="61"/>
      <c r="M37" s="61"/>
      <c r="N37" s="61"/>
      <c r="O37" s="61"/>
      <c r="P37" s="61"/>
      <c r="Q37" s="61"/>
      <c r="R37" s="61"/>
      <c r="S37" s="61"/>
      <c r="T37" s="61"/>
      <c r="U37" s="61"/>
      <c r="V37" s="62">
        <f t="shared" si="4"/>
        <v>0</v>
      </c>
    </row>
    <row r="38" spans="1:22" ht="18.95" customHeight="1" x14ac:dyDescent="0.15">
      <c r="A38" s="65" t="s">
        <v>283</v>
      </c>
      <c r="B38" s="489"/>
      <c r="C38" s="61"/>
      <c r="D38" s="61"/>
      <c r="E38" s="61"/>
      <c r="F38" s="61"/>
      <c r="G38" s="61"/>
      <c r="H38" s="61"/>
      <c r="I38" s="61"/>
      <c r="J38" s="61"/>
      <c r="K38" s="61"/>
      <c r="L38" s="61"/>
      <c r="M38" s="61"/>
      <c r="N38" s="61"/>
      <c r="O38" s="61"/>
      <c r="P38" s="61"/>
      <c r="Q38" s="61"/>
      <c r="R38" s="61"/>
      <c r="S38" s="61"/>
      <c r="T38" s="61"/>
      <c r="U38" s="61"/>
      <c r="V38" s="62">
        <f t="shared" si="4"/>
        <v>0</v>
      </c>
    </row>
    <row r="39" spans="1:22" ht="18.95" customHeight="1" x14ac:dyDescent="0.15">
      <c r="A39" s="65" t="s">
        <v>186</v>
      </c>
      <c r="B39" s="489"/>
      <c r="C39" s="61"/>
      <c r="D39" s="61"/>
      <c r="E39" s="61"/>
      <c r="F39" s="61"/>
      <c r="G39" s="61"/>
      <c r="H39" s="61"/>
      <c r="I39" s="61"/>
      <c r="J39" s="61"/>
      <c r="K39" s="61"/>
      <c r="L39" s="61"/>
      <c r="M39" s="61"/>
      <c r="N39" s="61"/>
      <c r="O39" s="61"/>
      <c r="P39" s="61"/>
      <c r="Q39" s="61"/>
      <c r="R39" s="61"/>
      <c r="S39" s="61"/>
      <c r="T39" s="61"/>
      <c r="U39" s="61"/>
      <c r="V39" s="62">
        <f t="shared" si="4"/>
        <v>0</v>
      </c>
    </row>
    <row r="40" spans="1:22" ht="18.95" customHeight="1" x14ac:dyDescent="0.15">
      <c r="A40" s="65" t="s">
        <v>187</v>
      </c>
      <c r="B40" s="489"/>
      <c r="C40" s="61"/>
      <c r="D40" s="61"/>
      <c r="E40" s="61"/>
      <c r="F40" s="61"/>
      <c r="G40" s="61"/>
      <c r="H40" s="61"/>
      <c r="I40" s="61"/>
      <c r="J40" s="61"/>
      <c r="K40" s="61"/>
      <c r="L40" s="61"/>
      <c r="M40" s="61"/>
      <c r="N40" s="61"/>
      <c r="O40" s="61"/>
      <c r="P40" s="61"/>
      <c r="Q40" s="61"/>
      <c r="R40" s="61"/>
      <c r="S40" s="61"/>
      <c r="T40" s="61"/>
      <c r="U40" s="61"/>
      <c r="V40" s="62">
        <f t="shared" si="4"/>
        <v>0</v>
      </c>
    </row>
    <row r="41" spans="1:22" ht="18.95" customHeight="1" x14ac:dyDescent="0.15">
      <c r="A41" s="65" t="s">
        <v>188</v>
      </c>
      <c r="B41" s="489"/>
      <c r="C41" s="61"/>
      <c r="D41" s="61"/>
      <c r="E41" s="61"/>
      <c r="F41" s="61"/>
      <c r="G41" s="61"/>
      <c r="H41" s="61"/>
      <c r="I41" s="61"/>
      <c r="J41" s="61"/>
      <c r="K41" s="61"/>
      <c r="L41" s="61"/>
      <c r="M41" s="61"/>
      <c r="N41" s="61"/>
      <c r="O41" s="61"/>
      <c r="P41" s="61"/>
      <c r="Q41" s="61"/>
      <c r="R41" s="61"/>
      <c r="S41" s="61"/>
      <c r="T41" s="61"/>
      <c r="U41" s="61"/>
      <c r="V41" s="62">
        <f t="shared" si="4"/>
        <v>0</v>
      </c>
    </row>
    <row r="42" spans="1:22" ht="18.95" customHeight="1" x14ac:dyDescent="0.15">
      <c r="A42" s="65" t="s">
        <v>189</v>
      </c>
      <c r="B42" s="489"/>
      <c r="C42" s="61"/>
      <c r="D42" s="61"/>
      <c r="E42" s="61"/>
      <c r="F42" s="61"/>
      <c r="G42" s="61"/>
      <c r="H42" s="61"/>
      <c r="I42" s="61"/>
      <c r="J42" s="61"/>
      <c r="K42" s="61"/>
      <c r="L42" s="61"/>
      <c r="M42" s="61"/>
      <c r="N42" s="61"/>
      <c r="O42" s="61"/>
      <c r="P42" s="61"/>
      <c r="Q42" s="61"/>
      <c r="R42" s="61"/>
      <c r="S42" s="61"/>
      <c r="T42" s="61"/>
      <c r="U42" s="61"/>
      <c r="V42" s="62">
        <f t="shared" si="4"/>
        <v>0</v>
      </c>
    </row>
    <row r="43" spans="1:22" ht="18.95" customHeight="1" x14ac:dyDescent="0.15">
      <c r="A43" s="65" t="s">
        <v>190</v>
      </c>
      <c r="B43" s="489"/>
      <c r="C43" s="61"/>
      <c r="D43" s="61"/>
      <c r="E43" s="61"/>
      <c r="F43" s="61"/>
      <c r="G43" s="61"/>
      <c r="H43" s="61"/>
      <c r="I43" s="61"/>
      <c r="J43" s="61"/>
      <c r="K43" s="61"/>
      <c r="L43" s="61"/>
      <c r="M43" s="61"/>
      <c r="N43" s="61"/>
      <c r="O43" s="61"/>
      <c r="P43" s="61"/>
      <c r="Q43" s="61"/>
      <c r="R43" s="61"/>
      <c r="S43" s="61"/>
      <c r="T43" s="61"/>
      <c r="U43" s="61"/>
      <c r="V43" s="62">
        <f t="shared" si="4"/>
        <v>0</v>
      </c>
    </row>
    <row r="44" spans="1:22" ht="18.95" customHeight="1" x14ac:dyDescent="0.15">
      <c r="A44" s="65" t="s">
        <v>165</v>
      </c>
      <c r="B44" s="489"/>
      <c r="C44" s="61"/>
      <c r="D44" s="61"/>
      <c r="E44" s="61"/>
      <c r="F44" s="61"/>
      <c r="G44" s="61"/>
      <c r="H44" s="61"/>
      <c r="I44" s="61"/>
      <c r="J44" s="61"/>
      <c r="K44" s="61"/>
      <c r="L44" s="61"/>
      <c r="M44" s="61"/>
      <c r="N44" s="61"/>
      <c r="O44" s="61"/>
      <c r="P44" s="61"/>
      <c r="Q44" s="61"/>
      <c r="R44" s="61"/>
      <c r="S44" s="61"/>
      <c r="T44" s="61"/>
      <c r="U44" s="61"/>
      <c r="V44" s="62">
        <f t="shared" si="4"/>
        <v>0</v>
      </c>
    </row>
    <row r="45" spans="1:22" ht="18.95" customHeight="1" x14ac:dyDescent="0.15">
      <c r="A45" s="65" t="s">
        <v>284</v>
      </c>
      <c r="B45" s="278"/>
      <c r="C45" s="63">
        <f>SUM(C13,C19,C20:C44)</f>
        <v>0</v>
      </c>
      <c r="D45" s="63">
        <f t="shared" ref="D45:V45" si="5">SUM(D13,D19,D20:D44)</f>
        <v>0</v>
      </c>
      <c r="E45" s="63">
        <f t="shared" si="5"/>
        <v>0</v>
      </c>
      <c r="F45" s="63">
        <f t="shared" si="5"/>
        <v>0</v>
      </c>
      <c r="G45" s="63">
        <f t="shared" si="5"/>
        <v>0</v>
      </c>
      <c r="H45" s="63">
        <f t="shared" si="5"/>
        <v>0</v>
      </c>
      <c r="I45" s="63">
        <f t="shared" si="5"/>
        <v>0</v>
      </c>
      <c r="J45" s="63">
        <f t="shared" si="5"/>
        <v>0</v>
      </c>
      <c r="K45" s="63">
        <f t="shared" si="5"/>
        <v>0</v>
      </c>
      <c r="L45" s="63">
        <f t="shared" si="5"/>
        <v>0</v>
      </c>
      <c r="M45" s="63">
        <f t="shared" si="5"/>
        <v>0</v>
      </c>
      <c r="N45" s="63">
        <f t="shared" si="5"/>
        <v>0</v>
      </c>
      <c r="O45" s="63">
        <f t="shared" si="5"/>
        <v>0</v>
      </c>
      <c r="P45" s="63">
        <f t="shared" si="5"/>
        <v>0</v>
      </c>
      <c r="Q45" s="63">
        <f t="shared" si="5"/>
        <v>0</v>
      </c>
      <c r="R45" s="63">
        <f t="shared" si="5"/>
        <v>0</v>
      </c>
      <c r="S45" s="63">
        <f t="shared" si="5"/>
        <v>0</v>
      </c>
      <c r="T45" s="63">
        <f t="shared" si="5"/>
        <v>0</v>
      </c>
      <c r="U45" s="63">
        <f t="shared" si="5"/>
        <v>0</v>
      </c>
      <c r="V45" s="63">
        <f t="shared" si="5"/>
        <v>0</v>
      </c>
    </row>
    <row r="46" spans="1:22" s="353" customFormat="1" ht="13.5" x14ac:dyDescent="0.15">
      <c r="A46" s="392" t="s">
        <v>416</v>
      </c>
      <c r="B46" s="392"/>
      <c r="C46" s="485"/>
      <c r="D46" s="485"/>
      <c r="E46" s="485"/>
      <c r="F46" s="485"/>
      <c r="G46" s="485"/>
      <c r="H46" s="485"/>
      <c r="I46" s="485"/>
      <c r="J46" s="485"/>
      <c r="K46" s="485"/>
      <c r="L46" s="485"/>
      <c r="M46" s="485"/>
      <c r="N46" s="485"/>
      <c r="O46" s="485"/>
      <c r="P46" s="485"/>
      <c r="Q46" s="485"/>
      <c r="R46" s="485"/>
      <c r="S46" s="485"/>
      <c r="T46" s="485"/>
      <c r="U46" s="485"/>
      <c r="V46" s="485"/>
    </row>
    <row r="47" spans="1:22" s="353" customFormat="1" ht="13.5" x14ac:dyDescent="0.15">
      <c r="A47" s="392" t="s">
        <v>443</v>
      </c>
      <c r="B47" s="392"/>
      <c r="C47" s="485"/>
      <c r="D47" s="485"/>
      <c r="E47" s="485"/>
      <c r="F47" s="485"/>
      <c r="G47" s="485"/>
      <c r="H47" s="485"/>
      <c r="I47" s="485"/>
      <c r="J47" s="485"/>
      <c r="K47" s="485"/>
      <c r="L47" s="485"/>
      <c r="M47" s="485"/>
      <c r="N47" s="485"/>
      <c r="O47" s="485"/>
      <c r="P47" s="485"/>
      <c r="Q47" s="485"/>
      <c r="R47" s="485"/>
      <c r="S47" s="485"/>
      <c r="T47" s="485"/>
      <c r="U47" s="485"/>
      <c r="V47" s="485"/>
    </row>
  </sheetData>
  <mergeCells count="8">
    <mergeCell ref="U4:U6"/>
    <mergeCell ref="V4:V6"/>
    <mergeCell ref="A8:A13"/>
    <mergeCell ref="A36:B36"/>
    <mergeCell ref="A37:B37"/>
    <mergeCell ref="A14:A19"/>
    <mergeCell ref="A4:B7"/>
    <mergeCell ref="T4:T6"/>
  </mergeCells>
  <phoneticPr fontId="12"/>
  <printOptions horizontalCentered="1" verticalCentered="1"/>
  <pageMargins left="0" right="0" top="0" bottom="0" header="0" footer="0"/>
  <pageSetup paperSize="9" scale="97" orientation="portrait" r:id="rId1"/>
  <headerFooter alignWithMargins="0"/>
  <ignoredErrors>
    <ignoredError sqref="V13:V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77"/>
  <sheetViews>
    <sheetView showGridLines="0" showZeros="0" view="pageBreakPreview" zoomScale="55" zoomScaleNormal="100" zoomScaleSheetLayoutView="55" workbookViewId="0">
      <selection activeCell="H32" sqref="H32"/>
    </sheetView>
  </sheetViews>
  <sheetFormatPr defaultColWidth="9" defaultRowHeight="11.25" x14ac:dyDescent="0.15"/>
  <cols>
    <col min="1" max="1" width="15" style="17" customWidth="1"/>
    <col min="2" max="2" width="20.75" style="17" customWidth="1"/>
    <col min="3" max="14" width="6.125" style="17" customWidth="1"/>
    <col min="15" max="15" width="6" style="17" customWidth="1"/>
    <col min="16" max="16" width="0.5" style="17" hidden="1" customWidth="1"/>
    <col min="17" max="24" width="6.125" style="17" customWidth="1"/>
    <col min="25" max="16384" width="9" style="17"/>
  </cols>
  <sheetData>
    <row r="1" spans="1:24" s="11" customFormat="1" ht="18.75" customHeight="1" x14ac:dyDescent="0.15">
      <c r="A1" s="9" t="s">
        <v>498</v>
      </c>
      <c r="B1" s="10"/>
      <c r="C1" s="10"/>
      <c r="D1" s="10"/>
      <c r="E1" s="10"/>
      <c r="F1" s="10"/>
      <c r="G1" s="10"/>
      <c r="H1" s="10"/>
      <c r="I1" s="10"/>
      <c r="J1" s="10"/>
      <c r="K1" s="10"/>
      <c r="L1" s="10"/>
      <c r="M1" s="10"/>
      <c r="N1" s="10"/>
      <c r="O1" s="10"/>
      <c r="P1" s="10"/>
      <c r="Q1" s="10"/>
      <c r="R1" s="10"/>
      <c r="S1" s="440"/>
      <c r="T1" s="10"/>
      <c r="U1" s="10"/>
      <c r="V1" s="10"/>
      <c r="W1" s="10"/>
      <c r="X1" s="10"/>
    </row>
    <row r="2" spans="1:24" s="16" customFormat="1" ht="14.25" x14ac:dyDescent="0.15">
      <c r="A2" s="488">
        <v>0</v>
      </c>
      <c r="B2" s="12"/>
      <c r="C2" s="1"/>
      <c r="D2" s="1"/>
      <c r="E2" s="1"/>
      <c r="F2" s="1"/>
      <c r="G2" s="350" t="s">
        <v>499</v>
      </c>
      <c r="H2" s="350"/>
      <c r="I2" s="350"/>
      <c r="J2" s="14" t="s">
        <v>0</v>
      </c>
      <c r="K2" s="14"/>
      <c r="L2" s="14"/>
      <c r="M2" s="15"/>
      <c r="N2" s="1"/>
      <c r="O2" s="1"/>
      <c r="P2" s="1"/>
      <c r="Q2" s="1"/>
      <c r="R2" s="1"/>
      <c r="S2" s="490"/>
      <c r="T2" s="490"/>
      <c r="U2" s="490" t="s">
        <v>1</v>
      </c>
      <c r="V2" s="348"/>
      <c r="W2" s="3"/>
      <c r="X2" s="3"/>
    </row>
    <row r="3" spans="1:24" ht="4.5" customHeight="1" x14ac:dyDescent="0.15">
      <c r="A3" s="6"/>
      <c r="B3" s="6"/>
      <c r="C3" s="6"/>
      <c r="D3" s="6"/>
      <c r="E3" s="6"/>
      <c r="F3" s="6"/>
      <c r="G3" s="6"/>
      <c r="H3" s="6"/>
      <c r="I3" s="6"/>
      <c r="J3" s="6"/>
      <c r="K3" s="6"/>
      <c r="L3" s="6"/>
      <c r="M3" s="6"/>
      <c r="N3" s="6"/>
      <c r="O3" s="6"/>
      <c r="P3" s="6"/>
      <c r="Q3" s="6"/>
      <c r="R3" s="6"/>
      <c r="S3" s="6"/>
      <c r="T3" s="6"/>
      <c r="U3" s="6"/>
      <c r="V3" s="6"/>
      <c r="W3" s="6"/>
      <c r="X3" s="6"/>
    </row>
    <row r="4" spans="1:24" s="20" customFormat="1" ht="20.100000000000001" customHeight="1" x14ac:dyDescent="0.15">
      <c r="A4" s="661" t="s">
        <v>157</v>
      </c>
      <c r="B4" s="662"/>
      <c r="C4" s="18" t="s">
        <v>8</v>
      </c>
      <c r="D4" s="18"/>
      <c r="E4" s="18" t="s">
        <v>9</v>
      </c>
      <c r="F4" s="18"/>
      <c r="G4" s="18" t="s">
        <v>450</v>
      </c>
      <c r="H4" s="19"/>
      <c r="I4" s="19"/>
      <c r="J4" s="19"/>
      <c r="K4" s="19"/>
      <c r="L4" s="19"/>
      <c r="M4" s="19"/>
      <c r="N4" s="80" t="s">
        <v>73</v>
      </c>
      <c r="O4" s="80"/>
      <c r="P4" s="667" t="s">
        <v>159</v>
      </c>
      <c r="Q4" s="80" t="s">
        <v>74</v>
      </c>
      <c r="R4" s="80"/>
      <c r="S4" s="80" t="s">
        <v>75</v>
      </c>
      <c r="T4" s="80"/>
      <c r="U4" s="659" t="s">
        <v>153</v>
      </c>
      <c r="V4" s="659" t="s">
        <v>154</v>
      </c>
      <c r="W4" s="659" t="s">
        <v>155</v>
      </c>
      <c r="X4" s="659" t="s">
        <v>156</v>
      </c>
    </row>
    <row r="5" spans="1:24" s="20" customFormat="1" ht="3" customHeight="1" x14ac:dyDescent="0.15">
      <c r="A5" s="663"/>
      <c r="B5" s="664"/>
      <c r="C5" s="21"/>
      <c r="D5" s="21"/>
      <c r="E5" s="21"/>
      <c r="F5" s="21"/>
      <c r="G5" s="21"/>
      <c r="H5" s="21"/>
      <c r="I5" s="21"/>
      <c r="J5" s="21"/>
      <c r="K5" s="21"/>
      <c r="L5" s="21"/>
      <c r="M5" s="21"/>
      <c r="N5" s="57"/>
      <c r="O5" s="57"/>
      <c r="P5" s="668"/>
      <c r="Q5" s="57"/>
      <c r="R5" s="57"/>
      <c r="S5" s="57"/>
      <c r="T5" s="57"/>
      <c r="U5" s="660"/>
      <c r="V5" s="660"/>
      <c r="W5" s="660"/>
      <c r="X5" s="660"/>
    </row>
    <row r="6" spans="1:24" s="23" customFormat="1" ht="69.95" customHeight="1" x14ac:dyDescent="0.15">
      <c r="A6" s="663"/>
      <c r="B6" s="664"/>
      <c r="C6" s="546" t="s">
        <v>10</v>
      </c>
      <c r="D6" s="22" t="s">
        <v>11</v>
      </c>
      <c r="E6" s="22" t="s">
        <v>12</v>
      </c>
      <c r="F6" s="22" t="s">
        <v>13</v>
      </c>
      <c r="G6" s="22" t="s">
        <v>14</v>
      </c>
      <c r="H6" s="82" t="s">
        <v>76</v>
      </c>
      <c r="I6" s="82" t="s">
        <v>77</v>
      </c>
      <c r="J6" s="22" t="s">
        <v>15</v>
      </c>
      <c r="K6" s="22" t="s">
        <v>16</v>
      </c>
      <c r="L6" s="275" t="s">
        <v>281</v>
      </c>
      <c r="M6" s="81" t="s">
        <v>78</v>
      </c>
      <c r="N6" s="81" t="s">
        <v>79</v>
      </c>
      <c r="O6" s="81" t="s">
        <v>80</v>
      </c>
      <c r="P6" s="668"/>
      <c r="Q6" s="81" t="s">
        <v>81</v>
      </c>
      <c r="R6" s="81" t="s">
        <v>82</v>
      </c>
      <c r="S6" s="81" t="s">
        <v>83</v>
      </c>
      <c r="T6" s="81" t="s">
        <v>84</v>
      </c>
      <c r="U6" s="660"/>
      <c r="V6" s="660"/>
      <c r="W6" s="660"/>
      <c r="X6" s="660"/>
    </row>
    <row r="7" spans="1:24" s="23" customFormat="1" ht="3" customHeight="1" x14ac:dyDescent="0.15">
      <c r="A7" s="665"/>
      <c r="B7" s="666"/>
      <c r="C7" s="24"/>
      <c r="D7" s="24"/>
      <c r="E7" s="24"/>
      <c r="F7" s="24"/>
      <c r="G7" s="24"/>
      <c r="H7" s="24"/>
      <c r="I7" s="24"/>
      <c r="J7" s="24"/>
      <c r="K7" s="24"/>
      <c r="L7" s="24"/>
      <c r="M7" s="24"/>
      <c r="N7" s="24"/>
      <c r="O7" s="24"/>
      <c r="P7" s="24"/>
      <c r="Q7" s="24"/>
      <c r="R7" s="24"/>
      <c r="S7" s="24"/>
      <c r="T7" s="24"/>
      <c r="U7" s="24"/>
      <c r="V7" s="24"/>
      <c r="W7" s="24"/>
      <c r="X7" s="25"/>
    </row>
    <row r="8" spans="1:24" s="23" customFormat="1" ht="15" customHeight="1" x14ac:dyDescent="0.15">
      <c r="A8" s="26" t="s">
        <v>17</v>
      </c>
      <c r="B8" s="27" t="s">
        <v>18</v>
      </c>
      <c r="C8" s="28"/>
      <c r="D8" s="28"/>
      <c r="E8" s="28"/>
      <c r="F8" s="28"/>
      <c r="G8" s="28"/>
      <c r="H8" s="28"/>
      <c r="I8" s="28"/>
      <c r="J8" s="28"/>
      <c r="K8" s="28"/>
      <c r="L8" s="28"/>
      <c r="M8" s="28"/>
      <c r="N8" s="28"/>
      <c r="O8" s="28"/>
      <c r="P8" s="444"/>
      <c r="Q8" s="28"/>
      <c r="R8" s="28"/>
      <c r="S8" s="28"/>
      <c r="T8" s="28"/>
      <c r="U8" s="474"/>
      <c r="V8" s="28"/>
      <c r="W8" s="28"/>
      <c r="X8" s="29">
        <f>SUM(C8:W8)</f>
        <v>0</v>
      </c>
    </row>
    <row r="9" spans="1:24" s="23" customFormat="1" ht="15" customHeight="1" x14ac:dyDescent="0.15">
      <c r="A9" s="26" t="s">
        <v>452</v>
      </c>
      <c r="B9" s="27" t="s">
        <v>19</v>
      </c>
      <c r="C9" s="28"/>
      <c r="D9" s="28"/>
      <c r="E9" s="28"/>
      <c r="F9" s="28"/>
      <c r="G9" s="28"/>
      <c r="H9" s="28"/>
      <c r="I9" s="28"/>
      <c r="J9" s="28"/>
      <c r="K9" s="28"/>
      <c r="L9" s="28"/>
      <c r="M9" s="28"/>
      <c r="N9" s="28"/>
      <c r="O9" s="28"/>
      <c r="P9" s="444"/>
      <c r="Q9" s="28"/>
      <c r="R9" s="28"/>
      <c r="S9" s="28"/>
      <c r="T9" s="28"/>
      <c r="U9" s="474"/>
      <c r="V9" s="28"/>
      <c r="W9" s="28"/>
      <c r="X9" s="29">
        <f>SUM(C9:W9)</f>
        <v>0</v>
      </c>
    </row>
    <row r="10" spans="1:24" s="23" customFormat="1" ht="15" customHeight="1" x14ac:dyDescent="0.15">
      <c r="A10" s="27"/>
      <c r="B10" s="27" t="s">
        <v>2</v>
      </c>
      <c r="C10" s="29">
        <f>SUM(C8:C9)</f>
        <v>0</v>
      </c>
      <c r="D10" s="29">
        <f t="shared" ref="D10:X10" si="0">SUM(D8:D9)</f>
        <v>0</v>
      </c>
      <c r="E10" s="29">
        <f t="shared" si="0"/>
        <v>0</v>
      </c>
      <c r="F10" s="29">
        <f t="shared" si="0"/>
        <v>0</v>
      </c>
      <c r="G10" s="29">
        <f t="shared" si="0"/>
        <v>0</v>
      </c>
      <c r="H10" s="29">
        <f t="shared" si="0"/>
        <v>0</v>
      </c>
      <c r="I10" s="29">
        <f t="shared" si="0"/>
        <v>0</v>
      </c>
      <c r="J10" s="29">
        <f t="shared" si="0"/>
        <v>0</v>
      </c>
      <c r="K10" s="29">
        <f t="shared" si="0"/>
        <v>0</v>
      </c>
      <c r="L10" s="29">
        <f t="shared" si="0"/>
        <v>0</v>
      </c>
      <c r="M10" s="29">
        <f t="shared" si="0"/>
        <v>0</v>
      </c>
      <c r="N10" s="29">
        <f t="shared" si="0"/>
        <v>0</v>
      </c>
      <c r="O10" s="29">
        <f t="shared" si="0"/>
        <v>0</v>
      </c>
      <c r="P10" s="29">
        <f t="shared" si="0"/>
        <v>0</v>
      </c>
      <c r="Q10" s="29">
        <f t="shared" si="0"/>
        <v>0</v>
      </c>
      <c r="R10" s="29">
        <f t="shared" si="0"/>
        <v>0</v>
      </c>
      <c r="S10" s="29">
        <f t="shared" si="0"/>
        <v>0</v>
      </c>
      <c r="T10" s="29">
        <f t="shared" si="0"/>
        <v>0</v>
      </c>
      <c r="U10" s="29">
        <f t="shared" si="0"/>
        <v>0</v>
      </c>
      <c r="V10" s="29">
        <f t="shared" si="0"/>
        <v>0</v>
      </c>
      <c r="W10" s="29">
        <f t="shared" si="0"/>
        <v>0</v>
      </c>
      <c r="X10" s="29">
        <f t="shared" si="0"/>
        <v>0</v>
      </c>
    </row>
    <row r="11" spans="1:24" s="23" customFormat="1" ht="15" customHeight="1" x14ac:dyDescent="0.15">
      <c r="A11" s="491"/>
      <c r="B11" s="27" t="s">
        <v>20</v>
      </c>
      <c r="C11" s="28"/>
      <c r="D11" s="28"/>
      <c r="E11" s="28"/>
      <c r="F11" s="28"/>
      <c r="G11" s="28"/>
      <c r="H11" s="28"/>
      <c r="I11" s="28"/>
      <c r="J11" s="28"/>
      <c r="K11" s="28"/>
      <c r="L11" s="28"/>
      <c r="M11" s="28"/>
      <c r="N11" s="28"/>
      <c r="O11" s="28"/>
      <c r="P11" s="444"/>
      <c r="Q11" s="28"/>
      <c r="R11" s="28"/>
      <c r="S11" s="28"/>
      <c r="T11" s="28"/>
      <c r="U11" s="474"/>
      <c r="V11" s="28"/>
      <c r="W11" s="28"/>
      <c r="X11" s="29">
        <f>SUM(C11:W11)</f>
        <v>0</v>
      </c>
    </row>
    <row r="12" spans="1:24" s="23" customFormat="1" ht="15" customHeight="1" x14ac:dyDescent="0.15">
      <c r="A12" s="26" t="s">
        <v>17</v>
      </c>
      <c r="B12" s="27" t="s">
        <v>18</v>
      </c>
      <c r="C12" s="28"/>
      <c r="D12" s="28"/>
      <c r="E12" s="28"/>
      <c r="F12" s="28"/>
      <c r="G12" s="28"/>
      <c r="H12" s="28"/>
      <c r="I12" s="28"/>
      <c r="J12" s="28"/>
      <c r="K12" s="28"/>
      <c r="L12" s="28"/>
      <c r="M12" s="28"/>
      <c r="N12" s="28"/>
      <c r="O12" s="28"/>
      <c r="P12" s="444"/>
      <c r="Q12" s="28"/>
      <c r="R12" s="28"/>
      <c r="S12" s="28"/>
      <c r="T12" s="28"/>
      <c r="U12" s="474"/>
      <c r="V12" s="28"/>
      <c r="W12" s="28"/>
      <c r="X12" s="29">
        <f>SUM(C12:W12)</f>
        <v>0</v>
      </c>
    </row>
    <row r="13" spans="1:24" s="23" customFormat="1" ht="15" customHeight="1" x14ac:dyDescent="0.15">
      <c r="A13" s="30" t="s">
        <v>21</v>
      </c>
      <c r="B13" s="27" t="s">
        <v>19</v>
      </c>
      <c r="C13" s="28"/>
      <c r="D13" s="28"/>
      <c r="E13" s="28"/>
      <c r="F13" s="28"/>
      <c r="G13" s="28"/>
      <c r="H13" s="28"/>
      <c r="I13" s="28"/>
      <c r="J13" s="28"/>
      <c r="K13" s="28"/>
      <c r="L13" s="28"/>
      <c r="M13" s="28"/>
      <c r="N13" s="28"/>
      <c r="O13" s="28"/>
      <c r="P13" s="444"/>
      <c r="Q13" s="28"/>
      <c r="R13" s="28"/>
      <c r="S13" s="28"/>
      <c r="T13" s="28"/>
      <c r="U13" s="474"/>
      <c r="V13" s="28"/>
      <c r="W13" s="28"/>
      <c r="X13" s="29">
        <f>SUM(C13:W13)</f>
        <v>0</v>
      </c>
    </row>
    <row r="14" spans="1:24" s="23" customFormat="1" ht="15" customHeight="1" x14ac:dyDescent="0.15">
      <c r="A14" s="31"/>
      <c r="B14" s="27" t="s">
        <v>2</v>
      </c>
      <c r="C14" s="29">
        <f>SUM(C11:C13)</f>
        <v>0</v>
      </c>
      <c r="D14" s="29">
        <f t="shared" ref="D14:X14" si="1">SUM(D11:D13)</f>
        <v>0</v>
      </c>
      <c r="E14" s="29">
        <f t="shared" si="1"/>
        <v>0</v>
      </c>
      <c r="F14" s="29">
        <f t="shared" si="1"/>
        <v>0</v>
      </c>
      <c r="G14" s="29">
        <f t="shared" si="1"/>
        <v>0</v>
      </c>
      <c r="H14" s="29">
        <f t="shared" si="1"/>
        <v>0</v>
      </c>
      <c r="I14" s="29">
        <f t="shared" si="1"/>
        <v>0</v>
      </c>
      <c r="J14" s="29">
        <f t="shared" si="1"/>
        <v>0</v>
      </c>
      <c r="K14" s="29">
        <f t="shared" si="1"/>
        <v>0</v>
      </c>
      <c r="L14" s="29">
        <f t="shared" si="1"/>
        <v>0</v>
      </c>
      <c r="M14" s="29">
        <f t="shared" si="1"/>
        <v>0</v>
      </c>
      <c r="N14" s="29">
        <f t="shared" si="1"/>
        <v>0</v>
      </c>
      <c r="O14" s="29">
        <f t="shared" si="1"/>
        <v>0</v>
      </c>
      <c r="P14" s="29">
        <f t="shared" si="1"/>
        <v>0</v>
      </c>
      <c r="Q14" s="29">
        <f t="shared" si="1"/>
        <v>0</v>
      </c>
      <c r="R14" s="29">
        <f t="shared" si="1"/>
        <v>0</v>
      </c>
      <c r="S14" s="29">
        <f t="shared" si="1"/>
        <v>0</v>
      </c>
      <c r="T14" s="29">
        <f t="shared" si="1"/>
        <v>0</v>
      </c>
      <c r="U14" s="29">
        <f t="shared" si="1"/>
        <v>0</v>
      </c>
      <c r="V14" s="29">
        <f t="shared" si="1"/>
        <v>0</v>
      </c>
      <c r="W14" s="29">
        <f t="shared" si="1"/>
        <v>0</v>
      </c>
      <c r="X14" s="29">
        <f t="shared" si="1"/>
        <v>0</v>
      </c>
    </row>
    <row r="15" spans="1:24" s="23" customFormat="1" ht="15" customHeight="1" x14ac:dyDescent="0.15">
      <c r="A15" s="32"/>
      <c r="B15" s="27" t="s">
        <v>20</v>
      </c>
      <c r="C15" s="28"/>
      <c r="D15" s="28"/>
      <c r="E15" s="28"/>
      <c r="F15" s="28"/>
      <c r="G15" s="28"/>
      <c r="H15" s="28"/>
      <c r="I15" s="28"/>
      <c r="J15" s="28"/>
      <c r="K15" s="28"/>
      <c r="L15" s="28"/>
      <c r="M15" s="28"/>
      <c r="N15" s="28"/>
      <c r="O15" s="28"/>
      <c r="P15" s="444"/>
      <c r="Q15" s="28"/>
      <c r="R15" s="28"/>
      <c r="S15" s="28"/>
      <c r="T15" s="28"/>
      <c r="U15" s="474"/>
      <c r="V15" s="28"/>
      <c r="W15" s="28"/>
      <c r="X15" s="29">
        <f>SUM(C15:W15)</f>
        <v>0</v>
      </c>
    </row>
    <row r="16" spans="1:24" s="23" customFormat="1" ht="15" customHeight="1" x14ac:dyDescent="0.15">
      <c r="A16" s="26" t="s">
        <v>17</v>
      </c>
      <c r="B16" s="27" t="s">
        <v>18</v>
      </c>
      <c r="C16" s="28"/>
      <c r="D16" s="28"/>
      <c r="E16" s="28"/>
      <c r="F16" s="28"/>
      <c r="G16" s="28"/>
      <c r="H16" s="28"/>
      <c r="I16" s="28"/>
      <c r="J16" s="28"/>
      <c r="K16" s="28"/>
      <c r="L16" s="28"/>
      <c r="M16" s="28"/>
      <c r="N16" s="28"/>
      <c r="O16" s="28"/>
      <c r="P16" s="444"/>
      <c r="Q16" s="28"/>
      <c r="R16" s="28"/>
      <c r="S16" s="28"/>
      <c r="T16" s="28"/>
      <c r="U16" s="474"/>
      <c r="V16" s="28"/>
      <c r="W16" s="28"/>
      <c r="X16" s="29">
        <f>SUM(C16:W16)</f>
        <v>0</v>
      </c>
    </row>
    <row r="17" spans="1:24" s="23" customFormat="1" ht="15" customHeight="1" x14ac:dyDescent="0.15">
      <c r="A17" s="33" t="s">
        <v>22</v>
      </c>
      <c r="B17" s="27" t="s">
        <v>19</v>
      </c>
      <c r="C17" s="28"/>
      <c r="D17" s="28"/>
      <c r="E17" s="28"/>
      <c r="F17" s="28"/>
      <c r="G17" s="28"/>
      <c r="H17" s="28"/>
      <c r="I17" s="28"/>
      <c r="J17" s="28"/>
      <c r="K17" s="28"/>
      <c r="L17" s="28"/>
      <c r="M17" s="28"/>
      <c r="N17" s="28"/>
      <c r="O17" s="28"/>
      <c r="P17" s="444"/>
      <c r="Q17" s="28"/>
      <c r="R17" s="28"/>
      <c r="S17" s="28"/>
      <c r="T17" s="28"/>
      <c r="U17" s="474"/>
      <c r="V17" s="28"/>
      <c r="W17" s="28"/>
      <c r="X17" s="29">
        <f>SUM(C17:W17)</f>
        <v>0</v>
      </c>
    </row>
    <row r="18" spans="1:24" s="23" customFormat="1" ht="15" customHeight="1" x14ac:dyDescent="0.15">
      <c r="A18" s="31"/>
      <c r="B18" s="27" t="s">
        <v>2</v>
      </c>
      <c r="C18" s="29">
        <f>SUM(C15:C17)</f>
        <v>0</v>
      </c>
      <c r="D18" s="29">
        <f t="shared" ref="D18:X18" si="2">SUM(D15:D17)</f>
        <v>0</v>
      </c>
      <c r="E18" s="29">
        <f t="shared" si="2"/>
        <v>0</v>
      </c>
      <c r="F18" s="29">
        <f t="shared" si="2"/>
        <v>0</v>
      </c>
      <c r="G18" s="29">
        <f t="shared" si="2"/>
        <v>0</v>
      </c>
      <c r="H18" s="29">
        <f t="shared" si="2"/>
        <v>0</v>
      </c>
      <c r="I18" s="29">
        <f t="shared" si="2"/>
        <v>0</v>
      </c>
      <c r="J18" s="29">
        <f t="shared" si="2"/>
        <v>0</v>
      </c>
      <c r="K18" s="29">
        <f t="shared" si="2"/>
        <v>0</v>
      </c>
      <c r="L18" s="29">
        <f t="shared" si="2"/>
        <v>0</v>
      </c>
      <c r="M18" s="29">
        <f t="shared" si="2"/>
        <v>0</v>
      </c>
      <c r="N18" s="29">
        <f t="shared" si="2"/>
        <v>0</v>
      </c>
      <c r="O18" s="29">
        <f t="shared" si="2"/>
        <v>0</v>
      </c>
      <c r="P18" s="29">
        <f t="shared" si="2"/>
        <v>0</v>
      </c>
      <c r="Q18" s="29">
        <f t="shared" si="2"/>
        <v>0</v>
      </c>
      <c r="R18" s="29">
        <f t="shared" si="2"/>
        <v>0</v>
      </c>
      <c r="S18" s="29">
        <f t="shared" si="2"/>
        <v>0</v>
      </c>
      <c r="T18" s="29">
        <f t="shared" si="2"/>
        <v>0</v>
      </c>
      <c r="U18" s="29">
        <f t="shared" si="2"/>
        <v>0</v>
      </c>
      <c r="V18" s="29">
        <f t="shared" si="2"/>
        <v>0</v>
      </c>
      <c r="W18" s="29">
        <f t="shared" si="2"/>
        <v>0</v>
      </c>
      <c r="X18" s="29">
        <f t="shared" si="2"/>
        <v>0</v>
      </c>
    </row>
    <row r="19" spans="1:24" s="23" customFormat="1" ht="15" customHeight="1" x14ac:dyDescent="0.15">
      <c r="A19" s="32"/>
      <c r="B19" s="27" t="s">
        <v>20</v>
      </c>
      <c r="C19" s="28"/>
      <c r="D19" s="28"/>
      <c r="E19" s="28"/>
      <c r="F19" s="28"/>
      <c r="G19" s="28"/>
      <c r="H19" s="28"/>
      <c r="I19" s="28"/>
      <c r="J19" s="28"/>
      <c r="K19" s="28"/>
      <c r="L19" s="28"/>
      <c r="M19" s="28"/>
      <c r="N19" s="28"/>
      <c r="O19" s="28"/>
      <c r="P19" s="444"/>
      <c r="Q19" s="28"/>
      <c r="R19" s="28"/>
      <c r="S19" s="28"/>
      <c r="T19" s="28"/>
      <c r="U19" s="474"/>
      <c r="V19" s="28"/>
      <c r="W19" s="28"/>
      <c r="X19" s="29">
        <f>SUM(C19:W19)</f>
        <v>0</v>
      </c>
    </row>
    <row r="20" spans="1:24" s="23" customFormat="1" ht="15" customHeight="1" x14ac:dyDescent="0.15">
      <c r="A20" s="26" t="s">
        <v>17</v>
      </c>
      <c r="B20" s="27" t="s">
        <v>18</v>
      </c>
      <c r="C20" s="28"/>
      <c r="D20" s="28"/>
      <c r="E20" s="28"/>
      <c r="F20" s="28"/>
      <c r="G20" s="28"/>
      <c r="H20" s="28"/>
      <c r="I20" s="28"/>
      <c r="J20" s="28"/>
      <c r="K20" s="28"/>
      <c r="L20" s="28"/>
      <c r="M20" s="28"/>
      <c r="N20" s="28"/>
      <c r="O20" s="28"/>
      <c r="P20" s="444"/>
      <c r="Q20" s="28"/>
      <c r="R20" s="28"/>
      <c r="S20" s="28"/>
      <c r="T20" s="28"/>
      <c r="U20" s="474"/>
      <c r="V20" s="28"/>
      <c r="W20" s="28"/>
      <c r="X20" s="29">
        <f t="shared" ref="X20:X73" si="3">SUM(C20:W20)</f>
        <v>0</v>
      </c>
    </row>
    <row r="21" spans="1:24" s="23" customFormat="1" ht="15" customHeight="1" x14ac:dyDescent="0.15">
      <c r="A21" s="33" t="s">
        <v>500</v>
      </c>
      <c r="B21" s="27" t="s">
        <v>19</v>
      </c>
      <c r="C21" s="28"/>
      <c r="D21" s="28"/>
      <c r="E21" s="28"/>
      <c r="F21" s="28"/>
      <c r="G21" s="28"/>
      <c r="H21" s="28"/>
      <c r="I21" s="28"/>
      <c r="J21" s="28"/>
      <c r="K21" s="28"/>
      <c r="L21" s="28"/>
      <c r="M21" s="28"/>
      <c r="N21" s="28"/>
      <c r="O21" s="28"/>
      <c r="P21" s="444"/>
      <c r="Q21" s="28"/>
      <c r="R21" s="28"/>
      <c r="S21" s="28"/>
      <c r="T21" s="28"/>
      <c r="U21" s="474"/>
      <c r="V21" s="28"/>
      <c r="W21" s="28"/>
      <c r="X21" s="29">
        <f t="shared" si="3"/>
        <v>0</v>
      </c>
    </row>
    <row r="22" spans="1:24" s="23" customFormat="1" ht="15" customHeight="1" x14ac:dyDescent="0.15">
      <c r="A22" s="31"/>
      <c r="B22" s="27" t="s">
        <v>2</v>
      </c>
      <c r="C22" s="29">
        <f t="shared" ref="C22:X22" si="4">SUM(C19:C21)</f>
        <v>0</v>
      </c>
      <c r="D22" s="29">
        <f t="shared" si="4"/>
        <v>0</v>
      </c>
      <c r="E22" s="29">
        <f t="shared" si="4"/>
        <v>0</v>
      </c>
      <c r="F22" s="29">
        <f t="shared" si="4"/>
        <v>0</v>
      </c>
      <c r="G22" s="29">
        <f t="shared" si="4"/>
        <v>0</v>
      </c>
      <c r="H22" s="29">
        <f t="shared" si="4"/>
        <v>0</v>
      </c>
      <c r="I22" s="29">
        <f t="shared" si="4"/>
        <v>0</v>
      </c>
      <c r="J22" s="29">
        <f t="shared" si="4"/>
        <v>0</v>
      </c>
      <c r="K22" s="29">
        <f t="shared" si="4"/>
        <v>0</v>
      </c>
      <c r="L22" s="29">
        <f t="shared" si="4"/>
        <v>0</v>
      </c>
      <c r="M22" s="29">
        <f t="shared" si="4"/>
        <v>0</v>
      </c>
      <c r="N22" s="29">
        <f t="shared" si="4"/>
        <v>0</v>
      </c>
      <c r="O22" s="29">
        <f t="shared" si="4"/>
        <v>0</v>
      </c>
      <c r="P22" s="29">
        <f t="shared" si="4"/>
        <v>0</v>
      </c>
      <c r="Q22" s="29">
        <f t="shared" si="4"/>
        <v>0</v>
      </c>
      <c r="R22" s="29">
        <f t="shared" si="4"/>
        <v>0</v>
      </c>
      <c r="S22" s="29">
        <f t="shared" si="4"/>
        <v>0</v>
      </c>
      <c r="T22" s="29">
        <f t="shared" si="4"/>
        <v>0</v>
      </c>
      <c r="U22" s="29">
        <f t="shared" si="4"/>
        <v>0</v>
      </c>
      <c r="V22" s="29">
        <f t="shared" si="4"/>
        <v>0</v>
      </c>
      <c r="W22" s="29">
        <f t="shared" si="4"/>
        <v>0</v>
      </c>
      <c r="X22" s="29">
        <f t="shared" si="4"/>
        <v>0</v>
      </c>
    </row>
    <row r="23" spans="1:24" s="23" customFormat="1" ht="15" customHeight="1" x14ac:dyDescent="0.15">
      <c r="A23" s="34" t="s">
        <v>23</v>
      </c>
      <c r="B23" s="35"/>
      <c r="C23" s="28"/>
      <c r="D23" s="28"/>
      <c r="E23" s="28"/>
      <c r="F23" s="28"/>
      <c r="G23" s="28"/>
      <c r="H23" s="28"/>
      <c r="I23" s="28"/>
      <c r="J23" s="28"/>
      <c r="K23" s="28"/>
      <c r="L23" s="28"/>
      <c r="M23" s="28"/>
      <c r="N23" s="28"/>
      <c r="O23" s="28"/>
      <c r="P23" s="444"/>
      <c r="Q23" s="28"/>
      <c r="R23" s="28"/>
      <c r="S23" s="28"/>
      <c r="T23" s="28"/>
      <c r="U23" s="474"/>
      <c r="V23" s="28"/>
      <c r="W23" s="28"/>
      <c r="X23" s="29">
        <f t="shared" si="3"/>
        <v>0</v>
      </c>
    </row>
    <row r="24" spans="1:24" s="23" customFormat="1" ht="15" customHeight="1" x14ac:dyDescent="0.15">
      <c r="A24" s="34" t="s">
        <v>24</v>
      </c>
      <c r="B24" s="36"/>
      <c r="C24" s="28"/>
      <c r="D24" s="28"/>
      <c r="E24" s="28"/>
      <c r="F24" s="28"/>
      <c r="G24" s="28"/>
      <c r="H24" s="28"/>
      <c r="I24" s="28"/>
      <c r="J24" s="28"/>
      <c r="K24" s="28"/>
      <c r="L24" s="28"/>
      <c r="M24" s="28"/>
      <c r="N24" s="28"/>
      <c r="O24" s="28"/>
      <c r="P24" s="444"/>
      <c r="Q24" s="28"/>
      <c r="R24" s="28"/>
      <c r="S24" s="28"/>
      <c r="T24" s="28"/>
      <c r="U24" s="474"/>
      <c r="V24" s="28"/>
      <c r="W24" s="28"/>
      <c r="X24" s="29">
        <f t="shared" si="3"/>
        <v>0</v>
      </c>
    </row>
    <row r="25" spans="1:24" s="23" customFormat="1" ht="15" customHeight="1" x14ac:dyDescent="0.15">
      <c r="A25" s="34" t="s">
        <v>25</v>
      </c>
      <c r="B25" s="34"/>
      <c r="C25" s="28"/>
      <c r="D25" s="28"/>
      <c r="E25" s="28"/>
      <c r="F25" s="28"/>
      <c r="G25" s="28"/>
      <c r="H25" s="28"/>
      <c r="I25" s="28"/>
      <c r="J25" s="28"/>
      <c r="K25" s="28"/>
      <c r="L25" s="28"/>
      <c r="M25" s="28"/>
      <c r="N25" s="28"/>
      <c r="O25" s="28"/>
      <c r="P25" s="444"/>
      <c r="Q25" s="28"/>
      <c r="R25" s="28"/>
      <c r="S25" s="28"/>
      <c r="T25" s="28"/>
      <c r="U25" s="474"/>
      <c r="V25" s="28"/>
      <c r="W25" s="28"/>
      <c r="X25" s="29">
        <f t="shared" si="3"/>
        <v>0</v>
      </c>
    </row>
    <row r="26" spans="1:24" s="23" customFormat="1" ht="15" customHeight="1" x14ac:dyDescent="0.15">
      <c r="A26" s="669" t="s">
        <v>27</v>
      </c>
      <c r="B26" s="27" t="s">
        <v>26</v>
      </c>
      <c r="C26" s="28"/>
      <c r="D26" s="28"/>
      <c r="E26" s="28"/>
      <c r="F26" s="28"/>
      <c r="G26" s="28"/>
      <c r="H26" s="28"/>
      <c r="I26" s="28"/>
      <c r="J26" s="28"/>
      <c r="K26" s="28"/>
      <c r="L26" s="28"/>
      <c r="M26" s="28"/>
      <c r="N26" s="28"/>
      <c r="O26" s="28"/>
      <c r="P26" s="444"/>
      <c r="Q26" s="28"/>
      <c r="R26" s="28"/>
      <c r="S26" s="28"/>
      <c r="T26" s="28"/>
      <c r="U26" s="474"/>
      <c r="V26" s="28"/>
      <c r="W26" s="28"/>
      <c r="X26" s="29">
        <f t="shared" si="3"/>
        <v>0</v>
      </c>
    </row>
    <row r="27" spans="1:24" s="23" customFormat="1" ht="22.9" customHeight="1" x14ac:dyDescent="0.15">
      <c r="A27" s="670"/>
      <c r="B27" s="27" t="s">
        <v>28</v>
      </c>
      <c r="C27" s="28"/>
      <c r="D27" s="28"/>
      <c r="E27" s="28"/>
      <c r="F27" s="28"/>
      <c r="G27" s="28"/>
      <c r="H27" s="28"/>
      <c r="I27" s="28"/>
      <c r="J27" s="28"/>
      <c r="K27" s="28"/>
      <c r="L27" s="28"/>
      <c r="M27" s="28"/>
      <c r="N27" s="28"/>
      <c r="O27" s="28"/>
      <c r="P27" s="444"/>
      <c r="Q27" s="28"/>
      <c r="R27" s="28"/>
      <c r="S27" s="28"/>
      <c r="T27" s="28"/>
      <c r="U27" s="474"/>
      <c r="V27" s="28"/>
      <c r="W27" s="28"/>
      <c r="X27" s="29">
        <f t="shared" si="3"/>
        <v>0</v>
      </c>
    </row>
    <row r="28" spans="1:24" s="23" customFormat="1" ht="15" customHeight="1" x14ac:dyDescent="0.15">
      <c r="A28" s="670"/>
      <c r="B28" s="27" t="s">
        <v>19</v>
      </c>
      <c r="C28" s="28"/>
      <c r="D28" s="28"/>
      <c r="E28" s="28"/>
      <c r="F28" s="28"/>
      <c r="G28" s="28"/>
      <c r="H28" s="28"/>
      <c r="I28" s="28"/>
      <c r="J28" s="28"/>
      <c r="K28" s="28"/>
      <c r="L28" s="28"/>
      <c r="M28" s="28"/>
      <c r="N28" s="28"/>
      <c r="O28" s="28"/>
      <c r="P28" s="444"/>
      <c r="Q28" s="28"/>
      <c r="R28" s="28"/>
      <c r="S28" s="28"/>
      <c r="T28" s="28"/>
      <c r="U28" s="474"/>
      <c r="V28" s="28"/>
      <c r="W28" s="28"/>
      <c r="X28" s="29">
        <f t="shared" si="3"/>
        <v>0</v>
      </c>
    </row>
    <row r="29" spans="1:24" s="23" customFormat="1" ht="15" customHeight="1" x14ac:dyDescent="0.15">
      <c r="A29" s="671"/>
      <c r="B29" s="27" t="s">
        <v>2</v>
      </c>
      <c r="C29" s="29">
        <f>SUM(C26:C28)</f>
        <v>0</v>
      </c>
      <c r="D29" s="29">
        <f t="shared" ref="D29:X29" si="5">SUM(D26:D28)</f>
        <v>0</v>
      </c>
      <c r="E29" s="29">
        <f t="shared" si="5"/>
        <v>0</v>
      </c>
      <c r="F29" s="29">
        <f t="shared" si="5"/>
        <v>0</v>
      </c>
      <c r="G29" s="29">
        <f t="shared" si="5"/>
        <v>0</v>
      </c>
      <c r="H29" s="29">
        <f t="shared" si="5"/>
        <v>0</v>
      </c>
      <c r="I29" s="29">
        <f t="shared" si="5"/>
        <v>0</v>
      </c>
      <c r="J29" s="29">
        <f t="shared" si="5"/>
        <v>0</v>
      </c>
      <c r="K29" s="29">
        <f t="shared" si="5"/>
        <v>0</v>
      </c>
      <c r="L29" s="29">
        <f t="shared" si="5"/>
        <v>0</v>
      </c>
      <c r="M29" s="29">
        <f t="shared" si="5"/>
        <v>0</v>
      </c>
      <c r="N29" s="29">
        <f t="shared" si="5"/>
        <v>0</v>
      </c>
      <c r="O29" s="29">
        <f t="shared" si="5"/>
        <v>0</v>
      </c>
      <c r="P29" s="29">
        <f t="shared" si="5"/>
        <v>0</v>
      </c>
      <c r="Q29" s="29">
        <f t="shared" si="5"/>
        <v>0</v>
      </c>
      <c r="R29" s="29">
        <f t="shared" si="5"/>
        <v>0</v>
      </c>
      <c r="S29" s="29">
        <f t="shared" si="5"/>
        <v>0</v>
      </c>
      <c r="T29" s="29">
        <f t="shared" si="5"/>
        <v>0</v>
      </c>
      <c r="U29" s="29">
        <f t="shared" si="5"/>
        <v>0</v>
      </c>
      <c r="V29" s="29">
        <f t="shared" si="5"/>
        <v>0</v>
      </c>
      <c r="W29" s="29">
        <f t="shared" si="5"/>
        <v>0</v>
      </c>
      <c r="X29" s="29">
        <f t="shared" si="5"/>
        <v>0</v>
      </c>
    </row>
    <row r="30" spans="1:24" s="23" customFormat="1" ht="15" customHeight="1" x14ac:dyDescent="0.15">
      <c r="A30" s="34" t="s">
        <v>29</v>
      </c>
      <c r="B30" s="35"/>
      <c r="C30" s="28"/>
      <c r="D30" s="28"/>
      <c r="E30" s="28"/>
      <c r="F30" s="28"/>
      <c r="G30" s="28"/>
      <c r="H30" s="28"/>
      <c r="I30" s="28"/>
      <c r="J30" s="28"/>
      <c r="K30" s="28"/>
      <c r="L30" s="28"/>
      <c r="M30" s="28"/>
      <c r="N30" s="28"/>
      <c r="O30" s="28"/>
      <c r="P30" s="444"/>
      <c r="Q30" s="28"/>
      <c r="R30" s="28"/>
      <c r="S30" s="28"/>
      <c r="T30" s="28"/>
      <c r="U30" s="474"/>
      <c r="V30" s="28"/>
      <c r="W30" s="28"/>
      <c r="X30" s="29">
        <f t="shared" si="3"/>
        <v>0</v>
      </c>
    </row>
    <row r="31" spans="1:24" s="23" customFormat="1" ht="15" customHeight="1" x14ac:dyDescent="0.15">
      <c r="A31" s="669" t="s">
        <v>30</v>
      </c>
      <c r="B31" s="27" t="s">
        <v>158</v>
      </c>
      <c r="C31" s="28"/>
      <c r="D31" s="28"/>
      <c r="E31" s="28"/>
      <c r="F31" s="28"/>
      <c r="G31" s="28"/>
      <c r="H31" s="28"/>
      <c r="I31" s="28"/>
      <c r="J31" s="28"/>
      <c r="K31" s="28"/>
      <c r="L31" s="28"/>
      <c r="M31" s="28"/>
      <c r="N31" s="28"/>
      <c r="O31" s="28"/>
      <c r="P31" s="444"/>
      <c r="Q31" s="28"/>
      <c r="R31" s="28"/>
      <c r="S31" s="28"/>
      <c r="T31" s="28"/>
      <c r="U31" s="474"/>
      <c r="V31" s="28"/>
      <c r="W31" s="28"/>
      <c r="X31" s="29">
        <f t="shared" si="3"/>
        <v>0</v>
      </c>
    </row>
    <row r="32" spans="1:24" s="23" customFormat="1" ht="15" customHeight="1" x14ac:dyDescent="0.15">
      <c r="A32" s="672"/>
      <c r="B32" s="27" t="s">
        <v>31</v>
      </c>
      <c r="C32" s="28"/>
      <c r="D32" s="28"/>
      <c r="E32" s="28"/>
      <c r="F32" s="28"/>
      <c r="G32" s="28"/>
      <c r="H32" s="28"/>
      <c r="I32" s="28"/>
      <c r="J32" s="28"/>
      <c r="K32" s="28"/>
      <c r="L32" s="28"/>
      <c r="M32" s="28"/>
      <c r="N32" s="28"/>
      <c r="O32" s="28"/>
      <c r="P32" s="444"/>
      <c r="Q32" s="28"/>
      <c r="R32" s="28"/>
      <c r="S32" s="28"/>
      <c r="T32" s="28"/>
      <c r="U32" s="474"/>
      <c r="V32" s="28"/>
      <c r="W32" s="28"/>
      <c r="X32" s="29">
        <f t="shared" si="3"/>
        <v>0</v>
      </c>
    </row>
    <row r="33" spans="1:26" s="23" customFormat="1" ht="15" customHeight="1" x14ac:dyDescent="0.15">
      <c r="A33" s="672"/>
      <c r="B33" s="27" t="s">
        <v>19</v>
      </c>
      <c r="C33" s="28"/>
      <c r="D33" s="28"/>
      <c r="E33" s="28"/>
      <c r="F33" s="28"/>
      <c r="G33" s="28"/>
      <c r="H33" s="28"/>
      <c r="I33" s="28"/>
      <c r="J33" s="28"/>
      <c r="K33" s="28"/>
      <c r="L33" s="28"/>
      <c r="M33" s="28"/>
      <c r="N33" s="28"/>
      <c r="O33" s="28"/>
      <c r="P33" s="444"/>
      <c r="Q33" s="28"/>
      <c r="R33" s="28"/>
      <c r="S33" s="28"/>
      <c r="T33" s="28"/>
      <c r="U33" s="474"/>
      <c r="V33" s="28"/>
      <c r="W33" s="28"/>
      <c r="X33" s="29">
        <f t="shared" si="3"/>
        <v>0</v>
      </c>
    </row>
    <row r="34" spans="1:26" s="23" customFormat="1" ht="15" customHeight="1" x14ac:dyDescent="0.15">
      <c r="A34" s="673"/>
      <c r="B34" s="27" t="s">
        <v>2</v>
      </c>
      <c r="C34" s="29">
        <f>SUM(C31:C33)</f>
        <v>0</v>
      </c>
      <c r="D34" s="29">
        <f t="shared" ref="D34:X34" si="6">SUM(D31:D33)</f>
        <v>0</v>
      </c>
      <c r="E34" s="29">
        <f t="shared" si="6"/>
        <v>0</v>
      </c>
      <c r="F34" s="29">
        <f t="shared" si="6"/>
        <v>0</v>
      </c>
      <c r="G34" s="29">
        <f t="shared" si="6"/>
        <v>0</v>
      </c>
      <c r="H34" s="29">
        <f t="shared" si="6"/>
        <v>0</v>
      </c>
      <c r="I34" s="29">
        <f t="shared" si="6"/>
        <v>0</v>
      </c>
      <c r="J34" s="29">
        <f t="shared" si="6"/>
        <v>0</v>
      </c>
      <c r="K34" s="29">
        <f t="shared" si="6"/>
        <v>0</v>
      </c>
      <c r="L34" s="29">
        <f t="shared" si="6"/>
        <v>0</v>
      </c>
      <c r="M34" s="29">
        <f t="shared" si="6"/>
        <v>0</v>
      </c>
      <c r="N34" s="29">
        <f t="shared" si="6"/>
        <v>0</v>
      </c>
      <c r="O34" s="29">
        <f t="shared" si="6"/>
        <v>0</v>
      </c>
      <c r="P34" s="29">
        <f t="shared" si="6"/>
        <v>0</v>
      </c>
      <c r="Q34" s="29">
        <f t="shared" si="6"/>
        <v>0</v>
      </c>
      <c r="R34" s="29">
        <f t="shared" si="6"/>
        <v>0</v>
      </c>
      <c r="S34" s="29">
        <f t="shared" si="6"/>
        <v>0</v>
      </c>
      <c r="T34" s="29">
        <f t="shared" si="6"/>
        <v>0</v>
      </c>
      <c r="U34" s="29">
        <f t="shared" si="6"/>
        <v>0</v>
      </c>
      <c r="V34" s="29">
        <f t="shared" si="6"/>
        <v>0</v>
      </c>
      <c r="W34" s="29">
        <f t="shared" si="6"/>
        <v>0</v>
      </c>
      <c r="X34" s="29">
        <f t="shared" si="6"/>
        <v>0</v>
      </c>
    </row>
    <row r="35" spans="1:26" s="23" customFormat="1" ht="15" customHeight="1" x14ac:dyDescent="0.15">
      <c r="A35" s="669" t="s">
        <v>35</v>
      </c>
      <c r="B35" s="27" t="s">
        <v>32</v>
      </c>
      <c r="C35" s="28"/>
      <c r="D35" s="28"/>
      <c r="E35" s="28"/>
      <c r="F35" s="28"/>
      <c r="G35" s="28"/>
      <c r="H35" s="28"/>
      <c r="I35" s="28"/>
      <c r="J35" s="28"/>
      <c r="K35" s="28"/>
      <c r="L35" s="28"/>
      <c r="M35" s="28"/>
      <c r="N35" s="28"/>
      <c r="O35" s="28"/>
      <c r="P35" s="444"/>
      <c r="Q35" s="28"/>
      <c r="R35" s="28"/>
      <c r="S35" s="28"/>
      <c r="T35" s="28"/>
      <c r="U35" s="474"/>
      <c r="V35" s="28"/>
      <c r="W35" s="28"/>
      <c r="X35" s="29">
        <f t="shared" si="3"/>
        <v>0</v>
      </c>
    </row>
    <row r="36" spans="1:26" s="23" customFormat="1" ht="15" customHeight="1" x14ac:dyDescent="0.15">
      <c r="A36" s="670"/>
      <c r="B36" s="27" t="s">
        <v>33</v>
      </c>
      <c r="C36" s="28"/>
      <c r="D36" s="28"/>
      <c r="E36" s="28"/>
      <c r="F36" s="28"/>
      <c r="G36" s="28"/>
      <c r="H36" s="28"/>
      <c r="I36" s="28"/>
      <c r="J36" s="28"/>
      <c r="K36" s="28"/>
      <c r="L36" s="28"/>
      <c r="M36" s="28"/>
      <c r="N36" s="28"/>
      <c r="O36" s="28"/>
      <c r="P36" s="444"/>
      <c r="Q36" s="28"/>
      <c r="R36" s="28"/>
      <c r="S36" s="28"/>
      <c r="T36" s="28"/>
      <c r="U36" s="474"/>
      <c r="V36" s="28"/>
      <c r="W36" s="28"/>
      <c r="X36" s="29">
        <f t="shared" si="3"/>
        <v>0</v>
      </c>
    </row>
    <row r="37" spans="1:26" s="23" customFormat="1" ht="15" customHeight="1" x14ac:dyDescent="0.15">
      <c r="A37" s="670"/>
      <c r="B37" s="27" t="s">
        <v>34</v>
      </c>
      <c r="C37" s="28"/>
      <c r="D37" s="28"/>
      <c r="E37" s="28"/>
      <c r="F37" s="28"/>
      <c r="G37" s="28"/>
      <c r="H37" s="28"/>
      <c r="I37" s="28"/>
      <c r="J37" s="28"/>
      <c r="K37" s="28"/>
      <c r="L37" s="28"/>
      <c r="M37" s="28"/>
      <c r="N37" s="28"/>
      <c r="O37" s="28"/>
      <c r="P37" s="444"/>
      <c r="Q37" s="28"/>
      <c r="R37" s="28"/>
      <c r="S37" s="28"/>
      <c r="T37" s="28"/>
      <c r="U37" s="474"/>
      <c r="V37" s="28"/>
      <c r="W37" s="28"/>
      <c r="X37" s="29">
        <f t="shared" si="3"/>
        <v>0</v>
      </c>
    </row>
    <row r="38" spans="1:26" s="23" customFormat="1" ht="15" customHeight="1" x14ac:dyDescent="0.15">
      <c r="A38" s="670"/>
      <c r="B38" s="27" t="s">
        <v>36</v>
      </c>
      <c r="C38" s="28"/>
      <c r="D38" s="28"/>
      <c r="E38" s="28"/>
      <c r="F38" s="28"/>
      <c r="G38" s="28"/>
      <c r="H38" s="28"/>
      <c r="I38" s="28"/>
      <c r="J38" s="28"/>
      <c r="K38" s="28"/>
      <c r="L38" s="28"/>
      <c r="M38" s="28"/>
      <c r="N38" s="28"/>
      <c r="O38" s="28"/>
      <c r="P38" s="444"/>
      <c r="Q38" s="28"/>
      <c r="R38" s="28"/>
      <c r="S38" s="28"/>
      <c r="T38" s="28"/>
      <c r="U38" s="474"/>
      <c r="V38" s="28"/>
      <c r="W38" s="28"/>
      <c r="X38" s="29">
        <f t="shared" si="3"/>
        <v>0</v>
      </c>
    </row>
    <row r="39" spans="1:26" s="23" customFormat="1" ht="15" customHeight="1" x14ac:dyDescent="0.15">
      <c r="A39" s="670"/>
      <c r="B39" s="27" t="s">
        <v>37</v>
      </c>
      <c r="C39" s="28"/>
      <c r="D39" s="28"/>
      <c r="E39" s="28"/>
      <c r="F39" s="28"/>
      <c r="G39" s="28"/>
      <c r="H39" s="28"/>
      <c r="I39" s="28"/>
      <c r="J39" s="28"/>
      <c r="K39" s="28"/>
      <c r="L39" s="28"/>
      <c r="M39" s="28"/>
      <c r="N39" s="28"/>
      <c r="O39" s="28"/>
      <c r="P39" s="444"/>
      <c r="Q39" s="28"/>
      <c r="R39" s="28"/>
      <c r="S39" s="28"/>
      <c r="T39" s="28"/>
      <c r="U39" s="474"/>
      <c r="V39" s="28"/>
      <c r="W39" s="28"/>
      <c r="X39" s="29">
        <f t="shared" si="3"/>
        <v>0</v>
      </c>
    </row>
    <row r="40" spans="1:26" s="23" customFormat="1" ht="15" customHeight="1" x14ac:dyDescent="0.15">
      <c r="A40" s="670"/>
      <c r="B40" s="27" t="s">
        <v>38</v>
      </c>
      <c r="C40" s="28"/>
      <c r="D40" s="28"/>
      <c r="E40" s="28"/>
      <c r="F40" s="28"/>
      <c r="G40" s="28"/>
      <c r="H40" s="28"/>
      <c r="I40" s="28"/>
      <c r="J40" s="28"/>
      <c r="K40" s="28"/>
      <c r="L40" s="28"/>
      <c r="M40" s="28"/>
      <c r="N40" s="28"/>
      <c r="O40" s="28"/>
      <c r="P40" s="444"/>
      <c r="Q40" s="28"/>
      <c r="R40" s="28"/>
      <c r="S40" s="28"/>
      <c r="T40" s="28"/>
      <c r="U40" s="474"/>
      <c r="V40" s="28"/>
      <c r="W40" s="28"/>
      <c r="X40" s="29">
        <f t="shared" si="3"/>
        <v>0</v>
      </c>
    </row>
    <row r="41" spans="1:26" s="23" customFormat="1" ht="15" customHeight="1" x14ac:dyDescent="0.15">
      <c r="A41" s="670"/>
      <c r="B41" s="27" t="s">
        <v>19</v>
      </c>
      <c r="C41" s="28"/>
      <c r="D41" s="28"/>
      <c r="E41" s="28"/>
      <c r="F41" s="28"/>
      <c r="G41" s="28"/>
      <c r="H41" s="28"/>
      <c r="I41" s="28"/>
      <c r="J41" s="28"/>
      <c r="K41" s="28"/>
      <c r="L41" s="28"/>
      <c r="M41" s="28"/>
      <c r="N41" s="28"/>
      <c r="O41" s="28"/>
      <c r="P41" s="444"/>
      <c r="Q41" s="28"/>
      <c r="R41" s="28"/>
      <c r="S41" s="28"/>
      <c r="T41" s="28"/>
      <c r="U41" s="474"/>
      <c r="V41" s="28"/>
      <c r="W41" s="28"/>
      <c r="X41" s="29">
        <f t="shared" si="3"/>
        <v>0</v>
      </c>
    </row>
    <row r="42" spans="1:26" s="23" customFormat="1" ht="15" customHeight="1" x14ac:dyDescent="0.15">
      <c r="A42" s="671"/>
      <c r="B42" s="27" t="s">
        <v>2</v>
      </c>
      <c r="C42" s="29">
        <f>SUM(C35:C41)</f>
        <v>0</v>
      </c>
      <c r="D42" s="29">
        <f t="shared" ref="D42:X42" si="7">SUM(D35:D41)</f>
        <v>0</v>
      </c>
      <c r="E42" s="29">
        <f t="shared" si="7"/>
        <v>0</v>
      </c>
      <c r="F42" s="29">
        <f t="shared" si="7"/>
        <v>0</v>
      </c>
      <c r="G42" s="29">
        <f t="shared" si="7"/>
        <v>0</v>
      </c>
      <c r="H42" s="29">
        <f t="shared" si="7"/>
        <v>0</v>
      </c>
      <c r="I42" s="29">
        <f t="shared" si="7"/>
        <v>0</v>
      </c>
      <c r="J42" s="29">
        <f t="shared" si="7"/>
        <v>0</v>
      </c>
      <c r="K42" s="29">
        <f t="shared" si="7"/>
        <v>0</v>
      </c>
      <c r="L42" s="29">
        <f t="shared" si="7"/>
        <v>0</v>
      </c>
      <c r="M42" s="29">
        <f t="shared" si="7"/>
        <v>0</v>
      </c>
      <c r="N42" s="29">
        <f t="shared" si="7"/>
        <v>0</v>
      </c>
      <c r="O42" s="29">
        <f t="shared" si="7"/>
        <v>0</v>
      </c>
      <c r="P42" s="29">
        <f t="shared" si="7"/>
        <v>0</v>
      </c>
      <c r="Q42" s="29">
        <f t="shared" si="7"/>
        <v>0</v>
      </c>
      <c r="R42" s="29">
        <f t="shared" si="7"/>
        <v>0</v>
      </c>
      <c r="S42" s="29">
        <f t="shared" si="7"/>
        <v>0</v>
      </c>
      <c r="T42" s="29">
        <f t="shared" si="7"/>
        <v>0</v>
      </c>
      <c r="U42" s="29">
        <f t="shared" si="7"/>
        <v>0</v>
      </c>
      <c r="V42" s="29">
        <f t="shared" si="7"/>
        <v>0</v>
      </c>
      <c r="W42" s="29">
        <f t="shared" si="7"/>
        <v>0</v>
      </c>
      <c r="X42" s="29">
        <f t="shared" si="7"/>
        <v>0</v>
      </c>
    </row>
    <row r="43" spans="1:26" s="23" customFormat="1" ht="15" customHeight="1" x14ac:dyDescent="0.15">
      <c r="A43" s="34" t="s">
        <v>39</v>
      </c>
      <c r="B43" s="34"/>
      <c r="C43" s="28"/>
      <c r="D43" s="28"/>
      <c r="E43" s="28"/>
      <c r="F43" s="28"/>
      <c r="G43" s="28"/>
      <c r="H43" s="28"/>
      <c r="I43" s="28"/>
      <c r="J43" s="28"/>
      <c r="K43" s="28"/>
      <c r="L43" s="28"/>
      <c r="M43" s="28"/>
      <c r="N43" s="28"/>
      <c r="O43" s="28"/>
      <c r="P43" s="444"/>
      <c r="Q43" s="28"/>
      <c r="R43" s="28"/>
      <c r="S43" s="28"/>
      <c r="T43" s="28"/>
      <c r="U43" s="474"/>
      <c r="V43" s="28"/>
      <c r="W43" s="28"/>
      <c r="X43" s="29">
        <f t="shared" si="3"/>
        <v>0</v>
      </c>
      <c r="Z43" s="37"/>
    </row>
    <row r="44" spans="1:26" s="23" customFormat="1" ht="15" customHeight="1" x14ac:dyDescent="0.15">
      <c r="A44" s="34" t="s">
        <v>40</v>
      </c>
      <c r="B44" s="34"/>
      <c r="C44" s="28"/>
      <c r="D44" s="28"/>
      <c r="E44" s="28"/>
      <c r="F44" s="28"/>
      <c r="G44" s="28"/>
      <c r="H44" s="28"/>
      <c r="I44" s="28"/>
      <c r="J44" s="28"/>
      <c r="K44" s="28"/>
      <c r="L44" s="28"/>
      <c r="M44" s="28"/>
      <c r="N44" s="28"/>
      <c r="O44" s="28"/>
      <c r="P44" s="444"/>
      <c r="Q44" s="28"/>
      <c r="R44" s="28"/>
      <c r="S44" s="28"/>
      <c r="T44" s="28"/>
      <c r="U44" s="474"/>
      <c r="V44" s="28"/>
      <c r="W44" s="28"/>
      <c r="X44" s="29">
        <f t="shared" si="3"/>
        <v>0</v>
      </c>
      <c r="Z44" s="37"/>
    </row>
    <row r="45" spans="1:26" s="23" customFormat="1" ht="15" customHeight="1" x14ac:dyDescent="0.15">
      <c r="A45" s="34" t="s">
        <v>41</v>
      </c>
      <c r="B45" s="34"/>
      <c r="C45" s="28"/>
      <c r="D45" s="28"/>
      <c r="E45" s="28"/>
      <c r="F45" s="28"/>
      <c r="G45" s="28"/>
      <c r="H45" s="28"/>
      <c r="I45" s="28"/>
      <c r="J45" s="28"/>
      <c r="K45" s="28"/>
      <c r="L45" s="28"/>
      <c r="M45" s="28"/>
      <c r="N45" s="28"/>
      <c r="O45" s="28"/>
      <c r="P45" s="444"/>
      <c r="Q45" s="28"/>
      <c r="R45" s="28"/>
      <c r="S45" s="28"/>
      <c r="T45" s="28"/>
      <c r="U45" s="474"/>
      <c r="V45" s="28"/>
      <c r="W45" s="28"/>
      <c r="X45" s="29">
        <f t="shared" si="3"/>
        <v>0</v>
      </c>
    </row>
    <row r="46" spans="1:26" s="23" customFormat="1" ht="15" customHeight="1" x14ac:dyDescent="0.15">
      <c r="A46" s="34" t="s">
        <v>42</v>
      </c>
      <c r="B46" s="34"/>
      <c r="C46" s="28"/>
      <c r="D46" s="28"/>
      <c r="E46" s="28"/>
      <c r="F46" s="28"/>
      <c r="G46" s="28"/>
      <c r="H46" s="28"/>
      <c r="I46" s="28"/>
      <c r="J46" s="28"/>
      <c r="K46" s="28"/>
      <c r="L46" s="28"/>
      <c r="M46" s="28"/>
      <c r="N46" s="28"/>
      <c r="O46" s="28"/>
      <c r="P46" s="444"/>
      <c r="Q46" s="28"/>
      <c r="R46" s="28"/>
      <c r="S46" s="28"/>
      <c r="T46" s="28"/>
      <c r="U46" s="474"/>
      <c r="V46" s="28"/>
      <c r="W46" s="28"/>
      <c r="X46" s="29">
        <f t="shared" si="3"/>
        <v>0</v>
      </c>
    </row>
    <row r="47" spans="1:26" s="23" customFormat="1" ht="15" customHeight="1" x14ac:dyDescent="0.15">
      <c r="A47" s="26"/>
      <c r="B47" s="27" t="s">
        <v>43</v>
      </c>
      <c r="C47" s="28"/>
      <c r="D47" s="28"/>
      <c r="E47" s="28"/>
      <c r="F47" s="28"/>
      <c r="G47" s="28"/>
      <c r="H47" s="28"/>
      <c r="I47" s="28"/>
      <c r="J47" s="28"/>
      <c r="K47" s="28"/>
      <c r="L47" s="28"/>
      <c r="M47" s="28"/>
      <c r="N47" s="28"/>
      <c r="O47" s="28"/>
      <c r="P47" s="444"/>
      <c r="Q47" s="28"/>
      <c r="R47" s="28"/>
      <c r="S47" s="28"/>
      <c r="T47" s="28"/>
      <c r="U47" s="474"/>
      <c r="V47" s="28"/>
      <c r="W47" s="28"/>
      <c r="X47" s="29">
        <f t="shared" si="3"/>
        <v>0</v>
      </c>
    </row>
    <row r="48" spans="1:26" s="23" customFormat="1" ht="15" customHeight="1" x14ac:dyDescent="0.15">
      <c r="A48" s="26" t="s">
        <v>44</v>
      </c>
      <c r="B48" s="27" t="s">
        <v>19</v>
      </c>
      <c r="C48" s="28"/>
      <c r="D48" s="28"/>
      <c r="E48" s="28"/>
      <c r="F48" s="28"/>
      <c r="G48" s="28"/>
      <c r="H48" s="28"/>
      <c r="I48" s="28"/>
      <c r="J48" s="28"/>
      <c r="K48" s="28"/>
      <c r="L48" s="28"/>
      <c r="M48" s="28"/>
      <c r="N48" s="28"/>
      <c r="O48" s="28"/>
      <c r="P48" s="444"/>
      <c r="Q48" s="28"/>
      <c r="R48" s="28"/>
      <c r="S48" s="28"/>
      <c r="T48" s="28"/>
      <c r="U48" s="474"/>
      <c r="V48" s="28"/>
      <c r="W48" s="28"/>
      <c r="X48" s="29">
        <f t="shared" si="3"/>
        <v>0</v>
      </c>
    </row>
    <row r="49" spans="1:24" s="23" customFormat="1" ht="15" customHeight="1" x14ac:dyDescent="0.15">
      <c r="A49" s="27"/>
      <c r="B49" s="27" t="s">
        <v>2</v>
      </c>
      <c r="C49" s="29">
        <f>SUM(C47:C48)</f>
        <v>0</v>
      </c>
      <c r="D49" s="29">
        <f t="shared" ref="D49:X49" si="8">SUM(D47:D48)</f>
        <v>0</v>
      </c>
      <c r="E49" s="29">
        <f t="shared" si="8"/>
        <v>0</v>
      </c>
      <c r="F49" s="29">
        <f t="shared" si="8"/>
        <v>0</v>
      </c>
      <c r="G49" s="29">
        <f t="shared" si="8"/>
        <v>0</v>
      </c>
      <c r="H49" s="29">
        <f t="shared" si="8"/>
        <v>0</v>
      </c>
      <c r="I49" s="29">
        <f t="shared" si="8"/>
        <v>0</v>
      </c>
      <c r="J49" s="29">
        <f t="shared" si="8"/>
        <v>0</v>
      </c>
      <c r="K49" s="29">
        <f t="shared" si="8"/>
        <v>0</v>
      </c>
      <c r="L49" s="29">
        <f t="shared" si="8"/>
        <v>0</v>
      </c>
      <c r="M49" s="29">
        <f t="shared" si="8"/>
        <v>0</v>
      </c>
      <c r="N49" s="29">
        <f t="shared" si="8"/>
        <v>0</v>
      </c>
      <c r="O49" s="29">
        <f t="shared" si="8"/>
        <v>0</v>
      </c>
      <c r="P49" s="29">
        <f t="shared" si="8"/>
        <v>0</v>
      </c>
      <c r="Q49" s="29">
        <f t="shared" si="8"/>
        <v>0</v>
      </c>
      <c r="R49" s="29">
        <f t="shared" si="8"/>
        <v>0</v>
      </c>
      <c r="S49" s="29">
        <f t="shared" si="8"/>
        <v>0</v>
      </c>
      <c r="T49" s="29">
        <f t="shared" si="8"/>
        <v>0</v>
      </c>
      <c r="U49" s="29">
        <f t="shared" si="8"/>
        <v>0</v>
      </c>
      <c r="V49" s="29">
        <f t="shared" si="8"/>
        <v>0</v>
      </c>
      <c r="W49" s="29">
        <f t="shared" si="8"/>
        <v>0</v>
      </c>
      <c r="X49" s="29">
        <f t="shared" si="8"/>
        <v>0</v>
      </c>
    </row>
    <row r="50" spans="1:24" s="23" customFormat="1" ht="22.15" customHeight="1" x14ac:dyDescent="0.15">
      <c r="A50" s="491"/>
      <c r="B50" s="27" t="s">
        <v>45</v>
      </c>
      <c r="C50" s="28"/>
      <c r="D50" s="28"/>
      <c r="E50" s="28"/>
      <c r="F50" s="28"/>
      <c r="G50" s="28"/>
      <c r="H50" s="28"/>
      <c r="I50" s="28"/>
      <c r="J50" s="28"/>
      <c r="K50" s="28"/>
      <c r="L50" s="28"/>
      <c r="M50" s="28"/>
      <c r="N50" s="28"/>
      <c r="O50" s="28"/>
      <c r="P50" s="444"/>
      <c r="Q50" s="28"/>
      <c r="R50" s="28"/>
      <c r="S50" s="28"/>
      <c r="T50" s="28"/>
      <c r="U50" s="474"/>
      <c r="V50" s="28"/>
      <c r="W50" s="28"/>
      <c r="X50" s="29">
        <f t="shared" si="3"/>
        <v>0</v>
      </c>
    </row>
    <row r="51" spans="1:24" s="23" customFormat="1" ht="21" customHeight="1" x14ac:dyDescent="0.15">
      <c r="A51" s="26" t="s">
        <v>46</v>
      </c>
      <c r="B51" s="27" t="s">
        <v>47</v>
      </c>
      <c r="C51" s="28"/>
      <c r="D51" s="28"/>
      <c r="E51" s="28"/>
      <c r="F51" s="28"/>
      <c r="G51" s="28"/>
      <c r="H51" s="28"/>
      <c r="I51" s="28"/>
      <c r="J51" s="28"/>
      <c r="K51" s="28"/>
      <c r="L51" s="28"/>
      <c r="M51" s="28"/>
      <c r="N51" s="28"/>
      <c r="O51" s="28"/>
      <c r="P51" s="444"/>
      <c r="Q51" s="28"/>
      <c r="R51" s="28"/>
      <c r="S51" s="28"/>
      <c r="T51" s="28"/>
      <c r="U51" s="474"/>
      <c r="V51" s="28"/>
      <c r="W51" s="28"/>
      <c r="X51" s="29">
        <f t="shared" si="3"/>
        <v>0</v>
      </c>
    </row>
    <row r="52" spans="1:24" s="23" customFormat="1" ht="15" customHeight="1" x14ac:dyDescent="0.15">
      <c r="A52" s="26" t="s">
        <v>48</v>
      </c>
      <c r="B52" s="27" t="s">
        <v>19</v>
      </c>
      <c r="C52" s="28"/>
      <c r="D52" s="28"/>
      <c r="E52" s="28"/>
      <c r="F52" s="28"/>
      <c r="G52" s="28"/>
      <c r="H52" s="28"/>
      <c r="I52" s="28"/>
      <c r="J52" s="28"/>
      <c r="K52" s="28"/>
      <c r="L52" s="28"/>
      <c r="M52" s="28"/>
      <c r="N52" s="28"/>
      <c r="O52" s="28"/>
      <c r="P52" s="444"/>
      <c r="Q52" s="28"/>
      <c r="R52" s="28"/>
      <c r="S52" s="28"/>
      <c r="T52" s="28"/>
      <c r="U52" s="474"/>
      <c r="V52" s="28"/>
      <c r="W52" s="28"/>
      <c r="X52" s="29">
        <f t="shared" si="3"/>
        <v>0</v>
      </c>
    </row>
    <row r="53" spans="1:24" s="23" customFormat="1" ht="15" customHeight="1" x14ac:dyDescent="0.15">
      <c r="A53" s="27"/>
      <c r="B53" s="27" t="s">
        <v>2</v>
      </c>
      <c r="C53" s="29">
        <f>SUM(C50:C52)</f>
        <v>0</v>
      </c>
      <c r="D53" s="29">
        <f t="shared" ref="D53:X53" si="9">SUM(D50:D52)</f>
        <v>0</v>
      </c>
      <c r="E53" s="29">
        <f t="shared" si="9"/>
        <v>0</v>
      </c>
      <c r="F53" s="29">
        <f t="shared" si="9"/>
        <v>0</v>
      </c>
      <c r="G53" s="29">
        <f t="shared" si="9"/>
        <v>0</v>
      </c>
      <c r="H53" s="29">
        <f t="shared" si="9"/>
        <v>0</v>
      </c>
      <c r="I53" s="29">
        <f t="shared" si="9"/>
        <v>0</v>
      </c>
      <c r="J53" s="29">
        <f t="shared" si="9"/>
        <v>0</v>
      </c>
      <c r="K53" s="29">
        <f t="shared" si="9"/>
        <v>0</v>
      </c>
      <c r="L53" s="29">
        <f t="shared" si="9"/>
        <v>0</v>
      </c>
      <c r="M53" s="29">
        <f t="shared" si="9"/>
        <v>0</v>
      </c>
      <c r="N53" s="29">
        <f t="shared" si="9"/>
        <v>0</v>
      </c>
      <c r="O53" s="29">
        <f t="shared" si="9"/>
        <v>0</v>
      </c>
      <c r="P53" s="29">
        <f t="shared" si="9"/>
        <v>0</v>
      </c>
      <c r="Q53" s="29">
        <f t="shared" si="9"/>
        <v>0</v>
      </c>
      <c r="R53" s="29">
        <f t="shared" si="9"/>
        <v>0</v>
      </c>
      <c r="S53" s="29">
        <f t="shared" si="9"/>
        <v>0</v>
      </c>
      <c r="T53" s="29">
        <f t="shared" si="9"/>
        <v>0</v>
      </c>
      <c r="U53" s="29">
        <f t="shared" si="9"/>
        <v>0</v>
      </c>
      <c r="V53" s="29">
        <f t="shared" si="9"/>
        <v>0</v>
      </c>
      <c r="W53" s="29">
        <f t="shared" si="9"/>
        <v>0</v>
      </c>
      <c r="X53" s="29">
        <f t="shared" si="9"/>
        <v>0</v>
      </c>
    </row>
    <row r="54" spans="1:24" s="23" customFormat="1" ht="15" customHeight="1" x14ac:dyDescent="0.15">
      <c r="A54" s="34" t="s">
        <v>49</v>
      </c>
      <c r="B54" s="492"/>
      <c r="C54" s="28"/>
      <c r="D54" s="28"/>
      <c r="E54" s="28"/>
      <c r="F54" s="28"/>
      <c r="G54" s="28"/>
      <c r="H54" s="28"/>
      <c r="I54" s="28"/>
      <c r="J54" s="28"/>
      <c r="K54" s="28"/>
      <c r="L54" s="28"/>
      <c r="M54" s="28"/>
      <c r="N54" s="28"/>
      <c r="O54" s="28"/>
      <c r="P54" s="444"/>
      <c r="Q54" s="28"/>
      <c r="R54" s="28"/>
      <c r="S54" s="28"/>
      <c r="T54" s="28"/>
      <c r="U54" s="474"/>
      <c r="V54" s="28"/>
      <c r="W54" s="28"/>
      <c r="X54" s="29">
        <f t="shared" si="3"/>
        <v>0</v>
      </c>
    </row>
    <row r="55" spans="1:24" s="23" customFormat="1" ht="15" customHeight="1" x14ac:dyDescent="0.15">
      <c r="A55" s="34" t="s">
        <v>50</v>
      </c>
      <c r="B55" s="492"/>
      <c r="C55" s="28"/>
      <c r="D55" s="28"/>
      <c r="E55" s="28"/>
      <c r="F55" s="28"/>
      <c r="G55" s="28"/>
      <c r="H55" s="28"/>
      <c r="I55" s="28"/>
      <c r="J55" s="28"/>
      <c r="K55" s="28"/>
      <c r="L55" s="28"/>
      <c r="M55" s="28"/>
      <c r="N55" s="28"/>
      <c r="O55" s="28"/>
      <c r="P55" s="444"/>
      <c r="Q55" s="28"/>
      <c r="R55" s="28"/>
      <c r="S55" s="28"/>
      <c r="T55" s="28"/>
      <c r="U55" s="474"/>
      <c r="V55" s="28"/>
      <c r="W55" s="28"/>
      <c r="X55" s="29">
        <f t="shared" si="3"/>
        <v>0</v>
      </c>
    </row>
    <row r="56" spans="1:24" s="23" customFormat="1" ht="15" customHeight="1" x14ac:dyDescent="0.15">
      <c r="A56" s="34" t="s">
        <v>51</v>
      </c>
      <c r="B56" s="492"/>
      <c r="C56" s="28"/>
      <c r="D56" s="28"/>
      <c r="E56" s="28"/>
      <c r="F56" s="28"/>
      <c r="G56" s="28"/>
      <c r="H56" s="28"/>
      <c r="I56" s="28"/>
      <c r="J56" s="28"/>
      <c r="K56" s="28"/>
      <c r="L56" s="28"/>
      <c r="M56" s="28"/>
      <c r="N56" s="28"/>
      <c r="O56" s="28"/>
      <c r="P56" s="444"/>
      <c r="Q56" s="28"/>
      <c r="R56" s="28"/>
      <c r="S56" s="28"/>
      <c r="T56" s="28"/>
      <c r="U56" s="474"/>
      <c r="V56" s="28"/>
      <c r="W56" s="28"/>
      <c r="X56" s="29">
        <f t="shared" si="3"/>
        <v>0</v>
      </c>
    </row>
    <row r="57" spans="1:24" s="23" customFormat="1" ht="15" customHeight="1" x14ac:dyDescent="0.15">
      <c r="A57" s="34" t="s">
        <v>52</v>
      </c>
      <c r="B57" s="492"/>
      <c r="C57" s="28"/>
      <c r="D57" s="28"/>
      <c r="E57" s="28"/>
      <c r="F57" s="28"/>
      <c r="G57" s="28"/>
      <c r="H57" s="28"/>
      <c r="I57" s="28"/>
      <c r="J57" s="28"/>
      <c r="K57" s="28"/>
      <c r="L57" s="28"/>
      <c r="M57" s="28"/>
      <c r="N57" s="28"/>
      <c r="O57" s="28"/>
      <c r="P57" s="444"/>
      <c r="Q57" s="28"/>
      <c r="R57" s="28"/>
      <c r="S57" s="28"/>
      <c r="T57" s="28"/>
      <c r="U57" s="474"/>
      <c r="V57" s="28"/>
      <c r="W57" s="28"/>
      <c r="X57" s="29">
        <f t="shared" si="3"/>
        <v>0</v>
      </c>
    </row>
    <row r="58" spans="1:24" s="23" customFormat="1" ht="15" customHeight="1" x14ac:dyDescent="0.15">
      <c r="A58" s="669" t="s">
        <v>56</v>
      </c>
      <c r="B58" s="27" t="s">
        <v>53</v>
      </c>
      <c r="C58" s="28"/>
      <c r="D58" s="28"/>
      <c r="E58" s="28"/>
      <c r="F58" s="28"/>
      <c r="G58" s="28"/>
      <c r="H58" s="28"/>
      <c r="I58" s="28"/>
      <c r="J58" s="28"/>
      <c r="K58" s="28"/>
      <c r="L58" s="28"/>
      <c r="M58" s="28"/>
      <c r="N58" s="28"/>
      <c r="O58" s="28"/>
      <c r="P58" s="444"/>
      <c r="Q58" s="28"/>
      <c r="R58" s="28"/>
      <c r="S58" s="28"/>
      <c r="T58" s="28"/>
      <c r="U58" s="474"/>
      <c r="V58" s="28"/>
      <c r="W58" s="28"/>
      <c r="X58" s="29">
        <f t="shared" si="3"/>
        <v>0</v>
      </c>
    </row>
    <row r="59" spans="1:24" s="23" customFormat="1" ht="15" customHeight="1" x14ac:dyDescent="0.15">
      <c r="A59" s="670"/>
      <c r="B59" s="27" t="s">
        <v>54</v>
      </c>
      <c r="C59" s="28"/>
      <c r="D59" s="28"/>
      <c r="E59" s="28"/>
      <c r="F59" s="28"/>
      <c r="G59" s="28"/>
      <c r="H59" s="28"/>
      <c r="I59" s="28"/>
      <c r="J59" s="28"/>
      <c r="K59" s="28"/>
      <c r="L59" s="28"/>
      <c r="M59" s="28"/>
      <c r="N59" s="28"/>
      <c r="O59" s="28"/>
      <c r="P59" s="444"/>
      <c r="Q59" s="28"/>
      <c r="R59" s="28"/>
      <c r="S59" s="28"/>
      <c r="T59" s="28"/>
      <c r="U59" s="474"/>
      <c r="V59" s="28"/>
      <c r="W59" s="28"/>
      <c r="X59" s="29">
        <f t="shared" si="3"/>
        <v>0</v>
      </c>
    </row>
    <row r="60" spans="1:24" s="23" customFormat="1" ht="15" customHeight="1" x14ac:dyDescent="0.15">
      <c r="A60" s="670"/>
      <c r="B60" s="27" t="s">
        <v>55</v>
      </c>
      <c r="C60" s="28"/>
      <c r="D60" s="28"/>
      <c r="E60" s="28"/>
      <c r="F60" s="28"/>
      <c r="G60" s="28"/>
      <c r="H60" s="28"/>
      <c r="I60" s="28"/>
      <c r="J60" s="28"/>
      <c r="K60" s="28"/>
      <c r="L60" s="28"/>
      <c r="M60" s="28"/>
      <c r="N60" s="28"/>
      <c r="O60" s="28"/>
      <c r="P60" s="444"/>
      <c r="Q60" s="28"/>
      <c r="R60" s="28"/>
      <c r="S60" s="28"/>
      <c r="T60" s="28"/>
      <c r="U60" s="474"/>
      <c r="V60" s="28"/>
      <c r="W60" s="28"/>
      <c r="X60" s="29">
        <f t="shared" si="3"/>
        <v>0</v>
      </c>
    </row>
    <row r="61" spans="1:24" s="23" customFormat="1" ht="15" customHeight="1" x14ac:dyDescent="0.15">
      <c r="A61" s="670"/>
      <c r="B61" s="27" t="s">
        <v>57</v>
      </c>
      <c r="C61" s="28"/>
      <c r="D61" s="28"/>
      <c r="E61" s="28"/>
      <c r="F61" s="28"/>
      <c r="G61" s="28"/>
      <c r="H61" s="28"/>
      <c r="I61" s="28"/>
      <c r="J61" s="28"/>
      <c r="K61" s="28"/>
      <c r="L61" s="28"/>
      <c r="M61" s="28"/>
      <c r="N61" s="28"/>
      <c r="O61" s="28"/>
      <c r="P61" s="444"/>
      <c r="Q61" s="28"/>
      <c r="R61" s="28"/>
      <c r="S61" s="28"/>
      <c r="T61" s="28"/>
      <c r="U61" s="474"/>
      <c r="V61" s="28"/>
      <c r="W61" s="28"/>
      <c r="X61" s="29">
        <f t="shared" si="3"/>
        <v>0</v>
      </c>
    </row>
    <row r="62" spans="1:24" s="23" customFormat="1" ht="15" customHeight="1" x14ac:dyDescent="0.15">
      <c r="A62" s="670"/>
      <c r="B62" s="27" t="s">
        <v>58</v>
      </c>
      <c r="C62" s="28"/>
      <c r="D62" s="28"/>
      <c r="E62" s="28"/>
      <c r="F62" s="28"/>
      <c r="G62" s="28"/>
      <c r="H62" s="28"/>
      <c r="I62" s="28"/>
      <c r="J62" s="28"/>
      <c r="K62" s="28"/>
      <c r="L62" s="28"/>
      <c r="M62" s="28"/>
      <c r="N62" s="28"/>
      <c r="O62" s="28"/>
      <c r="P62" s="444"/>
      <c r="Q62" s="28"/>
      <c r="R62" s="28"/>
      <c r="S62" s="28"/>
      <c r="T62" s="28"/>
      <c r="U62" s="474"/>
      <c r="V62" s="28"/>
      <c r="W62" s="28"/>
      <c r="X62" s="29">
        <f t="shared" si="3"/>
        <v>0</v>
      </c>
    </row>
    <row r="63" spans="1:24" s="23" customFormat="1" ht="15" customHeight="1" x14ac:dyDescent="0.15">
      <c r="A63" s="670"/>
      <c r="B63" s="27" t="s">
        <v>59</v>
      </c>
      <c r="C63" s="28"/>
      <c r="D63" s="28"/>
      <c r="E63" s="28"/>
      <c r="F63" s="28"/>
      <c r="G63" s="28"/>
      <c r="H63" s="28"/>
      <c r="I63" s="28"/>
      <c r="J63" s="28"/>
      <c r="K63" s="28"/>
      <c r="L63" s="28"/>
      <c r="M63" s="28"/>
      <c r="N63" s="28"/>
      <c r="O63" s="28"/>
      <c r="P63" s="444"/>
      <c r="Q63" s="28"/>
      <c r="R63" s="28"/>
      <c r="S63" s="28"/>
      <c r="T63" s="28"/>
      <c r="U63" s="474"/>
      <c r="V63" s="28"/>
      <c r="W63" s="28"/>
      <c r="X63" s="29">
        <f t="shared" si="3"/>
        <v>0</v>
      </c>
    </row>
    <row r="64" spans="1:24" s="23" customFormat="1" ht="15" customHeight="1" x14ac:dyDescent="0.15">
      <c r="A64" s="670"/>
      <c r="B64" s="27" t="s">
        <v>19</v>
      </c>
      <c r="C64" s="28"/>
      <c r="D64" s="28"/>
      <c r="E64" s="28"/>
      <c r="F64" s="28"/>
      <c r="G64" s="28"/>
      <c r="H64" s="28"/>
      <c r="I64" s="28"/>
      <c r="J64" s="28"/>
      <c r="K64" s="28"/>
      <c r="L64" s="28"/>
      <c r="M64" s="28"/>
      <c r="N64" s="28"/>
      <c r="O64" s="28"/>
      <c r="P64" s="444"/>
      <c r="Q64" s="28"/>
      <c r="R64" s="28"/>
      <c r="S64" s="28"/>
      <c r="T64" s="28"/>
      <c r="U64" s="474"/>
      <c r="V64" s="28"/>
      <c r="W64" s="28"/>
      <c r="X64" s="29">
        <f t="shared" si="3"/>
        <v>0</v>
      </c>
    </row>
    <row r="65" spans="1:24" s="23" customFormat="1" ht="15" customHeight="1" x14ac:dyDescent="0.15">
      <c r="A65" s="671"/>
      <c r="B65" s="27" t="s">
        <v>2</v>
      </c>
      <c r="C65" s="29">
        <f>SUM(C58:C64)</f>
        <v>0</v>
      </c>
      <c r="D65" s="29">
        <f t="shared" ref="D65:X65" si="10">SUM(D58:D64)</f>
        <v>0</v>
      </c>
      <c r="E65" s="29">
        <f t="shared" si="10"/>
        <v>0</v>
      </c>
      <c r="F65" s="29">
        <f t="shared" si="10"/>
        <v>0</v>
      </c>
      <c r="G65" s="29">
        <f t="shared" si="10"/>
        <v>0</v>
      </c>
      <c r="H65" s="29">
        <f t="shared" si="10"/>
        <v>0</v>
      </c>
      <c r="I65" s="29">
        <f t="shared" si="10"/>
        <v>0</v>
      </c>
      <c r="J65" s="29">
        <f t="shared" si="10"/>
        <v>0</v>
      </c>
      <c r="K65" s="29">
        <f t="shared" si="10"/>
        <v>0</v>
      </c>
      <c r="L65" s="29">
        <f t="shared" si="10"/>
        <v>0</v>
      </c>
      <c r="M65" s="29">
        <f t="shared" si="10"/>
        <v>0</v>
      </c>
      <c r="N65" s="29">
        <f t="shared" si="10"/>
        <v>0</v>
      </c>
      <c r="O65" s="29">
        <f t="shared" si="10"/>
        <v>0</v>
      </c>
      <c r="P65" s="29">
        <f t="shared" si="10"/>
        <v>0</v>
      </c>
      <c r="Q65" s="29">
        <f t="shared" si="10"/>
        <v>0</v>
      </c>
      <c r="R65" s="29">
        <f t="shared" si="10"/>
        <v>0</v>
      </c>
      <c r="S65" s="29">
        <f t="shared" si="10"/>
        <v>0</v>
      </c>
      <c r="T65" s="29">
        <f t="shared" si="10"/>
        <v>0</v>
      </c>
      <c r="U65" s="29">
        <f t="shared" si="10"/>
        <v>0</v>
      </c>
      <c r="V65" s="29">
        <f t="shared" si="10"/>
        <v>0</v>
      </c>
      <c r="W65" s="29">
        <f t="shared" si="10"/>
        <v>0</v>
      </c>
      <c r="X65" s="29">
        <f t="shared" si="10"/>
        <v>0</v>
      </c>
    </row>
    <row r="66" spans="1:24" s="23" customFormat="1" ht="15" customHeight="1" x14ac:dyDescent="0.15">
      <c r="A66" s="669" t="s">
        <v>61</v>
      </c>
      <c r="B66" s="27" t="s">
        <v>60</v>
      </c>
      <c r="C66" s="28"/>
      <c r="D66" s="28"/>
      <c r="E66" s="28"/>
      <c r="F66" s="28"/>
      <c r="G66" s="28"/>
      <c r="H66" s="28"/>
      <c r="I66" s="28"/>
      <c r="J66" s="28"/>
      <c r="K66" s="28"/>
      <c r="L66" s="28"/>
      <c r="M66" s="28"/>
      <c r="N66" s="28"/>
      <c r="O66" s="28"/>
      <c r="P66" s="444"/>
      <c r="Q66" s="28"/>
      <c r="R66" s="28"/>
      <c r="S66" s="28"/>
      <c r="T66" s="28"/>
      <c r="U66" s="474"/>
      <c r="V66" s="28"/>
      <c r="W66" s="28"/>
      <c r="X66" s="29">
        <f t="shared" si="3"/>
        <v>0</v>
      </c>
    </row>
    <row r="67" spans="1:24" s="23" customFormat="1" ht="15" customHeight="1" x14ac:dyDescent="0.15">
      <c r="A67" s="670"/>
      <c r="B67" s="27" t="s">
        <v>62</v>
      </c>
      <c r="C67" s="28"/>
      <c r="D67" s="28"/>
      <c r="E67" s="28"/>
      <c r="F67" s="28"/>
      <c r="G67" s="28"/>
      <c r="H67" s="28"/>
      <c r="I67" s="28"/>
      <c r="J67" s="28"/>
      <c r="K67" s="28"/>
      <c r="L67" s="28"/>
      <c r="M67" s="28"/>
      <c r="N67" s="28"/>
      <c r="O67" s="28"/>
      <c r="P67" s="444"/>
      <c r="Q67" s="28"/>
      <c r="R67" s="28"/>
      <c r="S67" s="28"/>
      <c r="T67" s="28"/>
      <c r="U67" s="474"/>
      <c r="V67" s="28"/>
      <c r="W67" s="28"/>
      <c r="X67" s="29">
        <f t="shared" si="3"/>
        <v>0</v>
      </c>
    </row>
    <row r="68" spans="1:24" s="23" customFormat="1" ht="15" customHeight="1" x14ac:dyDescent="0.15">
      <c r="A68" s="670"/>
      <c r="B68" s="27" t="s">
        <v>19</v>
      </c>
      <c r="C68" s="28"/>
      <c r="D68" s="28"/>
      <c r="E68" s="28"/>
      <c r="F68" s="28"/>
      <c r="G68" s="28"/>
      <c r="H68" s="28"/>
      <c r="I68" s="28"/>
      <c r="J68" s="28"/>
      <c r="K68" s="28"/>
      <c r="L68" s="28"/>
      <c r="M68" s="28"/>
      <c r="N68" s="28"/>
      <c r="O68" s="28"/>
      <c r="P68" s="444"/>
      <c r="Q68" s="28"/>
      <c r="R68" s="28"/>
      <c r="S68" s="28"/>
      <c r="T68" s="28"/>
      <c r="U68" s="474"/>
      <c r="V68" s="28"/>
      <c r="W68" s="28"/>
      <c r="X68" s="29">
        <f t="shared" si="3"/>
        <v>0</v>
      </c>
    </row>
    <row r="69" spans="1:24" s="23" customFormat="1" ht="15" customHeight="1" x14ac:dyDescent="0.15">
      <c r="A69" s="671"/>
      <c r="B69" s="27" t="s">
        <v>2</v>
      </c>
      <c r="C69" s="29">
        <f>SUM(C66:C68)</f>
        <v>0</v>
      </c>
      <c r="D69" s="29">
        <f t="shared" ref="D69:X69" si="11">SUM(D66:D68)</f>
        <v>0</v>
      </c>
      <c r="E69" s="29">
        <f t="shared" si="11"/>
        <v>0</v>
      </c>
      <c r="F69" s="29">
        <f t="shared" si="11"/>
        <v>0</v>
      </c>
      <c r="G69" s="29">
        <f t="shared" si="11"/>
        <v>0</v>
      </c>
      <c r="H69" s="29">
        <f t="shared" si="11"/>
        <v>0</v>
      </c>
      <c r="I69" s="29">
        <f t="shared" si="11"/>
        <v>0</v>
      </c>
      <c r="J69" s="29">
        <f t="shared" si="11"/>
        <v>0</v>
      </c>
      <c r="K69" s="29">
        <f t="shared" si="11"/>
        <v>0</v>
      </c>
      <c r="L69" s="29">
        <f t="shared" si="11"/>
        <v>0</v>
      </c>
      <c r="M69" s="29">
        <f t="shared" si="11"/>
        <v>0</v>
      </c>
      <c r="N69" s="29">
        <f t="shared" si="11"/>
        <v>0</v>
      </c>
      <c r="O69" s="29">
        <f t="shared" si="11"/>
        <v>0</v>
      </c>
      <c r="P69" s="29">
        <f t="shared" si="11"/>
        <v>0</v>
      </c>
      <c r="Q69" s="29">
        <f t="shared" si="11"/>
        <v>0</v>
      </c>
      <c r="R69" s="29">
        <f t="shared" si="11"/>
        <v>0</v>
      </c>
      <c r="S69" s="29">
        <f t="shared" si="11"/>
        <v>0</v>
      </c>
      <c r="T69" s="29">
        <f t="shared" si="11"/>
        <v>0</v>
      </c>
      <c r="U69" s="29">
        <f t="shared" si="11"/>
        <v>0</v>
      </c>
      <c r="V69" s="29">
        <f t="shared" si="11"/>
        <v>0</v>
      </c>
      <c r="W69" s="29">
        <f t="shared" si="11"/>
        <v>0</v>
      </c>
      <c r="X69" s="29">
        <f t="shared" si="11"/>
        <v>0</v>
      </c>
    </row>
    <row r="70" spans="1:24" s="23" customFormat="1" ht="15" customHeight="1" x14ac:dyDescent="0.15">
      <c r="A70" s="38" t="s">
        <v>63</v>
      </c>
      <c r="B70" s="38"/>
      <c r="C70" s="28"/>
      <c r="D70" s="28"/>
      <c r="E70" s="28"/>
      <c r="F70" s="28"/>
      <c r="G70" s="28"/>
      <c r="H70" s="28"/>
      <c r="I70" s="28"/>
      <c r="J70" s="28"/>
      <c r="K70" s="28"/>
      <c r="L70" s="28"/>
      <c r="M70" s="28"/>
      <c r="N70" s="28"/>
      <c r="O70" s="28"/>
      <c r="P70" s="444"/>
      <c r="Q70" s="28"/>
      <c r="R70" s="28"/>
      <c r="S70" s="28"/>
      <c r="T70" s="28"/>
      <c r="U70" s="474"/>
      <c r="V70" s="28"/>
      <c r="W70" s="28"/>
      <c r="X70" s="29">
        <f t="shared" si="3"/>
        <v>0</v>
      </c>
    </row>
    <row r="71" spans="1:24" s="23" customFormat="1" ht="15" customHeight="1" x14ac:dyDescent="0.15">
      <c r="A71" s="38" t="s">
        <v>64</v>
      </c>
      <c r="B71" s="38"/>
      <c r="C71" s="28"/>
      <c r="D71" s="28"/>
      <c r="E71" s="28"/>
      <c r="F71" s="28"/>
      <c r="G71" s="28"/>
      <c r="H71" s="28"/>
      <c r="I71" s="28"/>
      <c r="J71" s="28"/>
      <c r="K71" s="28"/>
      <c r="L71" s="28"/>
      <c r="M71" s="28"/>
      <c r="N71" s="28"/>
      <c r="O71" s="28"/>
      <c r="P71" s="444"/>
      <c r="Q71" s="28"/>
      <c r="R71" s="28"/>
      <c r="S71" s="28"/>
      <c r="T71" s="28"/>
      <c r="U71" s="474"/>
      <c r="V71" s="28"/>
      <c r="W71" s="28"/>
      <c r="X71" s="29">
        <f t="shared" si="3"/>
        <v>0</v>
      </c>
    </row>
    <row r="72" spans="1:24" s="23" customFormat="1" ht="15" customHeight="1" x14ac:dyDescent="0.15">
      <c r="A72" s="38" t="s">
        <v>65</v>
      </c>
      <c r="B72" s="38"/>
      <c r="C72" s="28"/>
      <c r="D72" s="28"/>
      <c r="E72" s="28"/>
      <c r="F72" s="28"/>
      <c r="G72" s="28"/>
      <c r="H72" s="28"/>
      <c r="I72" s="28"/>
      <c r="J72" s="28"/>
      <c r="K72" s="28"/>
      <c r="L72" s="28"/>
      <c r="M72" s="28"/>
      <c r="N72" s="28"/>
      <c r="O72" s="28"/>
      <c r="P72" s="444"/>
      <c r="Q72" s="28"/>
      <c r="R72" s="28"/>
      <c r="S72" s="28"/>
      <c r="T72" s="28"/>
      <c r="U72" s="474"/>
      <c r="V72" s="28"/>
      <c r="W72" s="28"/>
      <c r="X72" s="29">
        <f t="shared" si="3"/>
        <v>0</v>
      </c>
    </row>
    <row r="73" spans="1:24" s="23" customFormat="1" ht="15" customHeight="1" x14ac:dyDescent="0.15">
      <c r="A73" s="38" t="s">
        <v>66</v>
      </c>
      <c r="B73" s="38"/>
      <c r="C73" s="28"/>
      <c r="D73" s="28"/>
      <c r="E73" s="28"/>
      <c r="F73" s="28"/>
      <c r="G73" s="28"/>
      <c r="H73" s="28"/>
      <c r="I73" s="28"/>
      <c r="J73" s="28"/>
      <c r="K73" s="28"/>
      <c r="L73" s="28"/>
      <c r="M73" s="28"/>
      <c r="N73" s="28"/>
      <c r="O73" s="28"/>
      <c r="P73" s="444"/>
      <c r="Q73" s="28"/>
      <c r="R73" s="28"/>
      <c r="S73" s="28"/>
      <c r="T73" s="28"/>
      <c r="U73" s="474"/>
      <c r="V73" s="28"/>
      <c r="W73" s="28"/>
      <c r="X73" s="29">
        <f t="shared" si="3"/>
        <v>0</v>
      </c>
    </row>
    <row r="74" spans="1:24" s="23" customFormat="1" ht="15" customHeight="1" x14ac:dyDescent="0.15">
      <c r="A74" s="39" t="s">
        <v>67</v>
      </c>
      <c r="B74" s="40" t="s">
        <v>2</v>
      </c>
      <c r="C74" s="41">
        <f>SUM(C10,C14,C18,C22,C23:C25,C29,C30,C34,C42,C43:C46,C49,C53,C54:C57,C65,C69,C70:C73)</f>
        <v>0</v>
      </c>
      <c r="D74" s="41">
        <f t="shared" ref="D74:X74" si="12">SUM(D10,D14,D18,D22,D23:D25,D29,D30,D34,D42,D43:D46,D49,D53,D54:D57,D65,D69,D70:D73)</f>
        <v>0</v>
      </c>
      <c r="E74" s="41">
        <f t="shared" si="12"/>
        <v>0</v>
      </c>
      <c r="F74" s="41">
        <f t="shared" si="12"/>
        <v>0</v>
      </c>
      <c r="G74" s="41">
        <f t="shared" si="12"/>
        <v>0</v>
      </c>
      <c r="H74" s="41">
        <f t="shared" si="12"/>
        <v>0</v>
      </c>
      <c r="I74" s="41">
        <f t="shared" si="12"/>
        <v>0</v>
      </c>
      <c r="J74" s="41">
        <f t="shared" si="12"/>
        <v>0</v>
      </c>
      <c r="K74" s="41">
        <f t="shared" si="12"/>
        <v>0</v>
      </c>
      <c r="L74" s="41">
        <f t="shared" si="12"/>
        <v>0</v>
      </c>
      <c r="M74" s="41">
        <f t="shared" si="12"/>
        <v>0</v>
      </c>
      <c r="N74" s="41">
        <f t="shared" si="12"/>
        <v>0</v>
      </c>
      <c r="O74" s="41">
        <f t="shared" si="12"/>
        <v>0</v>
      </c>
      <c r="P74" s="41">
        <f t="shared" si="12"/>
        <v>0</v>
      </c>
      <c r="Q74" s="41">
        <f t="shared" si="12"/>
        <v>0</v>
      </c>
      <c r="R74" s="41">
        <f t="shared" si="12"/>
        <v>0</v>
      </c>
      <c r="S74" s="41">
        <f t="shared" si="12"/>
        <v>0</v>
      </c>
      <c r="T74" s="41">
        <f t="shared" si="12"/>
        <v>0</v>
      </c>
      <c r="U74" s="41">
        <f t="shared" si="12"/>
        <v>0</v>
      </c>
      <c r="V74" s="41">
        <f t="shared" si="12"/>
        <v>0</v>
      </c>
      <c r="W74" s="41">
        <f t="shared" si="12"/>
        <v>0</v>
      </c>
      <c r="X74" s="41">
        <f t="shared" si="12"/>
        <v>0</v>
      </c>
    </row>
    <row r="75" spans="1:24" s="353" customFormat="1" ht="13.5" x14ac:dyDescent="0.15">
      <c r="A75" s="392" t="s">
        <v>453</v>
      </c>
      <c r="B75" s="392"/>
      <c r="C75" s="485"/>
      <c r="D75" s="485"/>
      <c r="E75" s="485"/>
      <c r="F75" s="485"/>
      <c r="G75" s="485"/>
      <c r="H75" s="485"/>
      <c r="I75" s="485"/>
      <c r="J75" s="485"/>
      <c r="K75" s="485"/>
      <c r="L75" s="485"/>
      <c r="M75" s="485"/>
      <c r="N75" s="485"/>
      <c r="O75" s="485"/>
      <c r="P75" s="485"/>
      <c r="Q75" s="485"/>
      <c r="R75" s="485"/>
      <c r="S75" s="485"/>
      <c r="T75" s="485"/>
      <c r="U75" s="485"/>
      <c r="V75" s="485"/>
      <c r="W75" s="485"/>
      <c r="X75" s="485"/>
    </row>
    <row r="76" spans="1:24" s="353" customFormat="1" ht="13.5" x14ac:dyDescent="0.15">
      <c r="A76" s="392" t="s">
        <v>443</v>
      </c>
      <c r="B76" s="392"/>
      <c r="C76" s="485"/>
      <c r="D76" s="485"/>
      <c r="E76" s="485"/>
      <c r="F76" s="485"/>
      <c r="G76" s="485"/>
      <c r="H76" s="485"/>
      <c r="I76" s="485"/>
      <c r="J76" s="485"/>
      <c r="K76" s="485"/>
      <c r="L76" s="485"/>
      <c r="M76" s="485"/>
      <c r="N76" s="485"/>
      <c r="O76" s="485"/>
      <c r="P76" s="485"/>
      <c r="Q76" s="485"/>
      <c r="R76" s="485"/>
      <c r="S76" s="485"/>
      <c r="T76" s="485"/>
      <c r="U76" s="485"/>
      <c r="V76" s="485"/>
      <c r="W76" s="485"/>
      <c r="X76" s="485"/>
    </row>
    <row r="77" spans="1:24" ht="13.5" x14ac:dyDescent="0.15">
      <c r="B77"/>
    </row>
  </sheetData>
  <mergeCells count="11">
    <mergeCell ref="A26:A29"/>
    <mergeCell ref="A31:A34"/>
    <mergeCell ref="A35:A42"/>
    <mergeCell ref="A58:A65"/>
    <mergeCell ref="A66:A69"/>
    <mergeCell ref="X4:X6"/>
    <mergeCell ref="A4:B7"/>
    <mergeCell ref="P4:P6"/>
    <mergeCell ref="U4:U6"/>
    <mergeCell ref="V4:V6"/>
    <mergeCell ref="W4:W6"/>
  </mergeCells>
  <phoneticPr fontId="12"/>
  <printOptions horizontalCentered="1" verticalCentered="1" gridLinesSet="0"/>
  <pageMargins left="0" right="0" top="0" bottom="0" header="0" footer="0"/>
  <pageSetup paperSize="9" scale="59" orientation="portrait" r:id="rId1"/>
  <headerFooter alignWithMargins="0"/>
  <ignoredErrors>
    <ignoredError sqref="X10:X6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37"/>
  <sheetViews>
    <sheetView showGridLines="0" showZeros="0" view="pageBreakPreview" zoomScale="85" zoomScaleNormal="100" zoomScaleSheetLayoutView="85" workbookViewId="0">
      <selection activeCell="G14" sqref="G14"/>
    </sheetView>
  </sheetViews>
  <sheetFormatPr defaultColWidth="9" defaultRowHeight="11.25" x14ac:dyDescent="0.15"/>
  <cols>
    <col min="1" max="1" width="4.375" style="17" customWidth="1"/>
    <col min="2" max="2" width="15.375" style="17" customWidth="1"/>
    <col min="3" max="23" width="4.625" style="17" customWidth="1"/>
    <col min="24" max="16384" width="9" style="17"/>
  </cols>
  <sheetData>
    <row r="1" spans="1:24" s="45" customFormat="1" ht="14.25" x14ac:dyDescent="0.15">
      <c r="A1" s="43" t="s">
        <v>501</v>
      </c>
      <c r="B1" s="44"/>
      <c r="C1" s="44"/>
      <c r="D1" s="44"/>
      <c r="E1" s="44"/>
      <c r="F1" s="44"/>
      <c r="G1" s="44"/>
      <c r="H1" s="44"/>
      <c r="I1" s="44"/>
      <c r="J1" s="44"/>
      <c r="K1" s="44"/>
      <c r="L1" s="44"/>
      <c r="M1" s="44"/>
      <c r="N1" s="44"/>
      <c r="O1" s="44"/>
      <c r="P1" s="44"/>
      <c r="Q1" s="44"/>
      <c r="R1" s="44"/>
      <c r="S1" s="44"/>
      <c r="T1" s="44"/>
      <c r="U1" s="44"/>
      <c r="V1" s="44"/>
      <c r="W1" s="44"/>
    </row>
    <row r="2" spans="1:24" ht="20.100000000000001" customHeight="1" x14ac:dyDescent="0.15">
      <c r="A2" s="493"/>
      <c r="B2" s="46"/>
      <c r="C2" s="46"/>
      <c r="D2" s="46"/>
      <c r="E2" s="46"/>
      <c r="F2" s="47"/>
      <c r="G2" s="347" t="s">
        <v>502</v>
      </c>
      <c r="H2" s="347"/>
      <c r="I2" s="347"/>
      <c r="J2" s="49" t="s">
        <v>0</v>
      </c>
      <c r="K2" s="49"/>
      <c r="L2" s="49"/>
      <c r="M2" s="46"/>
      <c r="N2" s="46"/>
      <c r="O2" s="46"/>
      <c r="P2" s="46"/>
      <c r="Q2" s="46"/>
      <c r="R2" s="46"/>
      <c r="S2" s="46"/>
      <c r="T2" s="46"/>
      <c r="U2" s="50"/>
      <c r="V2" s="50"/>
      <c r="W2" s="50"/>
    </row>
    <row r="3" spans="1:24" ht="15" customHeight="1" x14ac:dyDescent="0.15">
      <c r="A3" s="494">
        <v>0</v>
      </c>
      <c r="B3" s="6"/>
      <c r="C3" s="51"/>
      <c r="D3" s="6"/>
      <c r="E3" s="6"/>
      <c r="F3" s="6"/>
      <c r="G3" s="6"/>
      <c r="H3" s="6"/>
      <c r="I3" s="6"/>
      <c r="J3" s="495"/>
      <c r="K3" s="495"/>
      <c r="L3" s="495"/>
      <c r="M3" s="46"/>
      <c r="N3" s="494"/>
      <c r="O3" s="494"/>
      <c r="P3" s="488"/>
      <c r="Q3" s="488"/>
      <c r="R3" s="53" t="s">
        <v>1</v>
      </c>
      <c r="S3" s="53"/>
      <c r="T3" s="348"/>
      <c r="U3" s="3"/>
      <c r="V3" s="3"/>
      <c r="W3" s="3"/>
    </row>
    <row r="4" spans="1:24" ht="5.0999999999999996" customHeight="1" x14ac:dyDescent="0.15">
      <c r="A4" s="6"/>
      <c r="B4" s="6"/>
      <c r="C4" s="6"/>
      <c r="D4" s="6"/>
      <c r="E4" s="6"/>
      <c r="F4" s="6"/>
      <c r="G4" s="6"/>
      <c r="H4" s="6"/>
      <c r="I4" s="6"/>
      <c r="J4" s="6"/>
      <c r="K4" s="6"/>
      <c r="L4" s="6"/>
      <c r="M4" s="6"/>
      <c r="N4" s="6"/>
      <c r="O4" s="6"/>
      <c r="P4" s="6"/>
      <c r="Q4" s="6"/>
      <c r="R4" s="6"/>
      <c r="S4" s="6"/>
      <c r="T4" s="6"/>
      <c r="U4" s="6"/>
      <c r="V4" s="6"/>
      <c r="W4" s="6"/>
    </row>
    <row r="5" spans="1:24" s="45" customFormat="1" ht="20.100000000000001" customHeight="1" x14ac:dyDescent="0.15">
      <c r="A5" s="679" t="s">
        <v>161</v>
      </c>
      <c r="B5" s="680"/>
      <c r="C5" s="54" t="s">
        <v>8</v>
      </c>
      <c r="D5" s="54"/>
      <c r="E5" s="54" t="s">
        <v>9</v>
      </c>
      <c r="F5" s="54"/>
      <c r="G5" s="54" t="s">
        <v>450</v>
      </c>
      <c r="H5" s="55"/>
      <c r="I5" s="55"/>
      <c r="J5" s="55"/>
      <c r="K5" s="55"/>
      <c r="L5" s="55"/>
      <c r="M5" s="55"/>
      <c r="N5" s="80" t="s">
        <v>73</v>
      </c>
      <c r="O5" s="80"/>
      <c r="P5" s="80" t="s">
        <v>74</v>
      </c>
      <c r="Q5" s="80"/>
      <c r="R5" s="80" t="s">
        <v>75</v>
      </c>
      <c r="S5" s="80"/>
      <c r="T5" s="659" t="s">
        <v>153</v>
      </c>
      <c r="U5" s="674" t="s">
        <v>154</v>
      </c>
      <c r="V5" s="674" t="s">
        <v>155</v>
      </c>
      <c r="W5" s="674" t="s">
        <v>156</v>
      </c>
    </row>
    <row r="6" spans="1:24" s="45" customFormat="1" ht="3" customHeight="1" x14ac:dyDescent="0.15">
      <c r="A6" s="681"/>
      <c r="B6" s="682"/>
      <c r="C6" s="57"/>
      <c r="D6" s="57"/>
      <c r="E6" s="57"/>
      <c r="F6" s="57"/>
      <c r="G6" s="57"/>
      <c r="H6" s="57"/>
      <c r="I6" s="57"/>
      <c r="J6" s="57"/>
      <c r="K6" s="57"/>
      <c r="L6" s="57"/>
      <c r="M6" s="57"/>
      <c r="N6" s="57"/>
      <c r="O6" s="57"/>
      <c r="P6" s="57"/>
      <c r="Q6" s="57"/>
      <c r="R6" s="57"/>
      <c r="S6" s="57"/>
      <c r="T6" s="660"/>
      <c r="U6" s="675"/>
      <c r="V6" s="675"/>
      <c r="W6" s="675"/>
    </row>
    <row r="7" spans="1:24" ht="90" customHeight="1" x14ac:dyDescent="0.15">
      <c r="A7" s="681"/>
      <c r="B7" s="682"/>
      <c r="C7" s="556" t="s">
        <v>10</v>
      </c>
      <c r="D7" s="556" t="s">
        <v>11</v>
      </c>
      <c r="E7" s="556" t="s">
        <v>12</v>
      </c>
      <c r="F7" s="556" t="s">
        <v>13</v>
      </c>
      <c r="G7" s="556" t="s">
        <v>162</v>
      </c>
      <c r="H7" s="82" t="s">
        <v>76</v>
      </c>
      <c r="I7" s="82" t="s">
        <v>77</v>
      </c>
      <c r="J7" s="556" t="s">
        <v>15</v>
      </c>
      <c r="K7" s="22" t="s">
        <v>16</v>
      </c>
      <c r="L7" s="275" t="s">
        <v>281</v>
      </c>
      <c r="M7" s="81" t="s">
        <v>78</v>
      </c>
      <c r="N7" s="81" t="s">
        <v>79</v>
      </c>
      <c r="O7" s="81" t="s">
        <v>80</v>
      </c>
      <c r="P7" s="81" t="s">
        <v>81</v>
      </c>
      <c r="Q7" s="81" t="s">
        <v>82</v>
      </c>
      <c r="R7" s="81" t="s">
        <v>83</v>
      </c>
      <c r="S7" s="81" t="s">
        <v>84</v>
      </c>
      <c r="T7" s="660"/>
      <c r="U7" s="675"/>
      <c r="V7" s="675"/>
      <c r="W7" s="675"/>
    </row>
    <row r="8" spans="1:24" ht="3" customHeight="1" x14ac:dyDescent="0.15">
      <c r="A8" s="683"/>
      <c r="B8" s="684"/>
      <c r="C8" s="58"/>
      <c r="D8" s="58"/>
      <c r="E8" s="58"/>
      <c r="F8" s="58"/>
      <c r="G8" s="58"/>
      <c r="H8" s="58"/>
      <c r="I8" s="58"/>
      <c r="J8" s="58"/>
      <c r="K8" s="58"/>
      <c r="L8" s="58"/>
      <c r="M8" s="58"/>
      <c r="N8" s="58"/>
      <c r="O8" s="58"/>
      <c r="P8" s="58"/>
      <c r="Q8" s="58"/>
      <c r="R8" s="58"/>
      <c r="S8" s="58"/>
      <c r="T8" s="58"/>
      <c r="U8" s="58"/>
      <c r="V8" s="58"/>
      <c r="W8" s="59"/>
    </row>
    <row r="9" spans="1:24" ht="20.100000000000001" customHeight="1" x14ac:dyDescent="0.15">
      <c r="A9" s="648" t="s">
        <v>163</v>
      </c>
      <c r="B9" s="60" t="s">
        <v>20</v>
      </c>
      <c r="C9" s="61"/>
      <c r="D9" s="61"/>
      <c r="E9" s="61"/>
      <c r="F9" s="61"/>
      <c r="G9" s="61"/>
      <c r="H9" s="61"/>
      <c r="I9" s="61"/>
      <c r="J9" s="61"/>
      <c r="K9" s="61"/>
      <c r="L9" s="61"/>
      <c r="M9" s="61"/>
      <c r="N9" s="61"/>
      <c r="O9" s="61"/>
      <c r="P9" s="61"/>
      <c r="Q9" s="61"/>
      <c r="R9" s="61"/>
      <c r="S9" s="61"/>
      <c r="T9" s="496"/>
      <c r="U9" s="61"/>
      <c r="V9" s="61"/>
      <c r="W9" s="62">
        <f>SUM(C9:V9)</f>
        <v>0</v>
      </c>
    </row>
    <row r="10" spans="1:24" ht="20.100000000000001" customHeight="1" x14ac:dyDescent="0.15">
      <c r="A10" s="649"/>
      <c r="B10" s="60" t="s">
        <v>18</v>
      </c>
      <c r="C10" s="61"/>
      <c r="D10" s="61"/>
      <c r="E10" s="61"/>
      <c r="F10" s="61"/>
      <c r="G10" s="61"/>
      <c r="H10" s="61"/>
      <c r="I10" s="61"/>
      <c r="J10" s="61"/>
      <c r="K10" s="61"/>
      <c r="L10" s="61"/>
      <c r="M10" s="61"/>
      <c r="N10" s="61"/>
      <c r="O10" s="61"/>
      <c r="P10" s="61"/>
      <c r="Q10" s="61"/>
      <c r="R10" s="61"/>
      <c r="S10" s="61"/>
      <c r="T10" s="496"/>
      <c r="U10" s="61"/>
      <c r="V10" s="61"/>
      <c r="W10" s="62">
        <f t="shared" ref="W10:W34" si="0">SUM(C10:V10)</f>
        <v>0</v>
      </c>
    </row>
    <row r="11" spans="1:24" ht="20.100000000000001" customHeight="1" x14ac:dyDescent="0.15">
      <c r="A11" s="649"/>
      <c r="B11" s="60" t="s">
        <v>19</v>
      </c>
      <c r="C11" s="61"/>
      <c r="D11" s="61"/>
      <c r="E11" s="61"/>
      <c r="F11" s="61"/>
      <c r="G11" s="61"/>
      <c r="H11" s="61"/>
      <c r="I11" s="61"/>
      <c r="J11" s="61"/>
      <c r="K11" s="61"/>
      <c r="L11" s="61"/>
      <c r="M11" s="61"/>
      <c r="N11" s="61"/>
      <c r="O11" s="61"/>
      <c r="P11" s="61"/>
      <c r="Q11" s="61"/>
      <c r="R11" s="61"/>
      <c r="S11" s="61"/>
      <c r="T11" s="496"/>
      <c r="U11" s="61"/>
      <c r="V11" s="61"/>
      <c r="W11" s="62">
        <f t="shared" si="0"/>
        <v>0</v>
      </c>
    </row>
    <row r="12" spans="1:24" ht="20.100000000000001" customHeight="1" x14ac:dyDescent="0.15">
      <c r="A12" s="650"/>
      <c r="B12" s="60" t="s">
        <v>2</v>
      </c>
      <c r="C12" s="63">
        <f>SUM(C9:C11)</f>
        <v>0</v>
      </c>
      <c r="D12" s="63">
        <f t="shared" ref="D12:W12" si="1">SUM(D9:D11)</f>
        <v>0</v>
      </c>
      <c r="E12" s="63">
        <f t="shared" si="1"/>
        <v>0</v>
      </c>
      <c r="F12" s="63">
        <f t="shared" si="1"/>
        <v>0</v>
      </c>
      <c r="G12" s="63">
        <f t="shared" si="1"/>
        <v>0</v>
      </c>
      <c r="H12" s="63">
        <f t="shared" si="1"/>
        <v>0</v>
      </c>
      <c r="I12" s="63">
        <f t="shared" si="1"/>
        <v>0</v>
      </c>
      <c r="J12" s="63">
        <f t="shared" si="1"/>
        <v>0</v>
      </c>
      <c r="K12" s="63">
        <f t="shared" si="1"/>
        <v>0</v>
      </c>
      <c r="L12" s="63">
        <f t="shared" si="1"/>
        <v>0</v>
      </c>
      <c r="M12" s="63">
        <f t="shared" si="1"/>
        <v>0</v>
      </c>
      <c r="N12" s="63">
        <f t="shared" si="1"/>
        <v>0</v>
      </c>
      <c r="O12" s="63">
        <f t="shared" si="1"/>
        <v>0</v>
      </c>
      <c r="P12" s="63">
        <f t="shared" si="1"/>
        <v>0</v>
      </c>
      <c r="Q12" s="63">
        <f t="shared" si="1"/>
        <v>0</v>
      </c>
      <c r="R12" s="63">
        <f t="shared" si="1"/>
        <v>0</v>
      </c>
      <c r="S12" s="63">
        <f t="shared" si="1"/>
        <v>0</v>
      </c>
      <c r="T12" s="63">
        <f t="shared" si="1"/>
        <v>0</v>
      </c>
      <c r="U12" s="63">
        <f t="shared" si="1"/>
        <v>0</v>
      </c>
      <c r="V12" s="63">
        <f t="shared" si="1"/>
        <v>0</v>
      </c>
      <c r="W12" s="63">
        <f t="shared" si="1"/>
        <v>0</v>
      </c>
      <c r="X12" s="64"/>
    </row>
    <row r="13" spans="1:24" ht="20.100000000000001" customHeight="1" x14ac:dyDescent="0.15">
      <c r="A13" s="65" t="s">
        <v>503</v>
      </c>
      <c r="B13" s="489"/>
      <c r="C13" s="61"/>
      <c r="D13" s="61"/>
      <c r="E13" s="61"/>
      <c r="F13" s="61"/>
      <c r="G13" s="61"/>
      <c r="H13" s="61"/>
      <c r="I13" s="61"/>
      <c r="J13" s="61"/>
      <c r="K13" s="61"/>
      <c r="L13" s="61"/>
      <c r="M13" s="61"/>
      <c r="N13" s="61"/>
      <c r="O13" s="61"/>
      <c r="P13" s="61"/>
      <c r="Q13" s="61"/>
      <c r="R13" s="61"/>
      <c r="S13" s="61"/>
      <c r="T13" s="496"/>
      <c r="U13" s="61"/>
      <c r="V13" s="61"/>
      <c r="W13" s="62">
        <f t="shared" si="0"/>
        <v>0</v>
      </c>
    </row>
    <row r="14" spans="1:24" ht="20.100000000000001" customHeight="1" x14ac:dyDescent="0.15">
      <c r="A14" s="65" t="s">
        <v>504</v>
      </c>
      <c r="B14" s="489"/>
      <c r="C14" s="61"/>
      <c r="D14" s="61"/>
      <c r="E14" s="61"/>
      <c r="F14" s="61"/>
      <c r="G14" s="61"/>
      <c r="H14" s="61"/>
      <c r="I14" s="61"/>
      <c r="J14" s="61"/>
      <c r="K14" s="61"/>
      <c r="L14" s="61"/>
      <c r="M14" s="61"/>
      <c r="N14" s="61"/>
      <c r="O14" s="61"/>
      <c r="P14" s="61"/>
      <c r="Q14" s="61"/>
      <c r="R14" s="61"/>
      <c r="S14" s="61"/>
      <c r="T14" s="496"/>
      <c r="U14" s="61"/>
      <c r="V14" s="61"/>
      <c r="W14" s="62">
        <f t="shared" si="0"/>
        <v>0</v>
      </c>
    </row>
    <row r="15" spans="1:24" ht="20.100000000000001" customHeight="1" x14ac:dyDescent="0.15">
      <c r="A15" s="65" t="s">
        <v>505</v>
      </c>
      <c r="B15" s="489"/>
      <c r="C15" s="61"/>
      <c r="D15" s="61"/>
      <c r="E15" s="61"/>
      <c r="F15" s="61"/>
      <c r="G15" s="61"/>
      <c r="H15" s="61"/>
      <c r="I15" s="61"/>
      <c r="J15" s="61"/>
      <c r="K15" s="61"/>
      <c r="L15" s="61"/>
      <c r="M15" s="61"/>
      <c r="N15" s="61"/>
      <c r="O15" s="61"/>
      <c r="P15" s="61"/>
      <c r="Q15" s="61"/>
      <c r="R15" s="61"/>
      <c r="S15" s="61"/>
      <c r="T15" s="496"/>
      <c r="U15" s="61"/>
      <c r="V15" s="61"/>
      <c r="W15" s="62">
        <f t="shared" si="0"/>
        <v>0</v>
      </c>
    </row>
    <row r="16" spans="1:24" ht="20.100000000000001" customHeight="1" x14ac:dyDescent="0.15">
      <c r="A16" s="65" t="s">
        <v>68</v>
      </c>
      <c r="B16" s="489"/>
      <c r="C16" s="61"/>
      <c r="D16" s="61"/>
      <c r="E16" s="61"/>
      <c r="F16" s="61"/>
      <c r="G16" s="61"/>
      <c r="H16" s="61"/>
      <c r="I16" s="61"/>
      <c r="J16" s="61"/>
      <c r="K16" s="61"/>
      <c r="L16" s="61"/>
      <c r="M16" s="61"/>
      <c r="N16" s="61"/>
      <c r="O16" s="61"/>
      <c r="P16" s="61"/>
      <c r="Q16" s="61"/>
      <c r="R16" s="61"/>
      <c r="S16" s="61"/>
      <c r="T16" s="496"/>
      <c r="U16" s="61"/>
      <c r="V16" s="61"/>
      <c r="W16" s="62">
        <f t="shared" si="0"/>
        <v>0</v>
      </c>
    </row>
    <row r="17" spans="1:23" ht="20.100000000000001" customHeight="1" x14ac:dyDescent="0.15">
      <c r="A17" s="65" t="s">
        <v>69</v>
      </c>
      <c r="B17" s="489"/>
      <c r="C17" s="61"/>
      <c r="D17" s="61"/>
      <c r="E17" s="61"/>
      <c r="F17" s="61"/>
      <c r="G17" s="61"/>
      <c r="H17" s="61"/>
      <c r="I17" s="61"/>
      <c r="J17" s="61"/>
      <c r="K17" s="61"/>
      <c r="L17" s="61"/>
      <c r="M17" s="61"/>
      <c r="N17" s="61"/>
      <c r="O17" s="61"/>
      <c r="P17" s="61"/>
      <c r="Q17" s="61"/>
      <c r="R17" s="61"/>
      <c r="S17" s="61"/>
      <c r="T17" s="496"/>
      <c r="U17" s="61"/>
      <c r="V17" s="61"/>
      <c r="W17" s="62">
        <f t="shared" si="0"/>
        <v>0</v>
      </c>
    </row>
    <row r="18" spans="1:23" ht="20.100000000000001" customHeight="1" x14ac:dyDescent="0.15">
      <c r="A18" s="65" t="s">
        <v>506</v>
      </c>
      <c r="B18" s="489"/>
      <c r="C18" s="61"/>
      <c r="D18" s="61"/>
      <c r="E18" s="61"/>
      <c r="F18" s="61"/>
      <c r="G18" s="61"/>
      <c r="H18" s="61"/>
      <c r="I18" s="61"/>
      <c r="J18" s="61"/>
      <c r="K18" s="61"/>
      <c r="L18" s="61"/>
      <c r="M18" s="61"/>
      <c r="N18" s="61"/>
      <c r="O18" s="61"/>
      <c r="P18" s="61"/>
      <c r="Q18" s="61"/>
      <c r="R18" s="61"/>
      <c r="S18" s="61"/>
      <c r="T18" s="496"/>
      <c r="U18" s="61"/>
      <c r="V18" s="61"/>
      <c r="W18" s="62">
        <f t="shared" si="0"/>
        <v>0</v>
      </c>
    </row>
    <row r="19" spans="1:23" ht="20.100000000000001" customHeight="1" x14ac:dyDescent="0.15">
      <c r="A19" s="65" t="s">
        <v>507</v>
      </c>
      <c r="B19" s="489"/>
      <c r="C19" s="61"/>
      <c r="D19" s="61"/>
      <c r="E19" s="61"/>
      <c r="F19" s="61"/>
      <c r="G19" s="61"/>
      <c r="H19" s="61"/>
      <c r="I19" s="61"/>
      <c r="J19" s="61"/>
      <c r="K19" s="61"/>
      <c r="L19" s="61"/>
      <c r="M19" s="61"/>
      <c r="N19" s="61"/>
      <c r="O19" s="61"/>
      <c r="P19" s="61"/>
      <c r="Q19" s="61"/>
      <c r="R19" s="61"/>
      <c r="S19" s="61"/>
      <c r="T19" s="496"/>
      <c r="U19" s="61"/>
      <c r="V19" s="61"/>
      <c r="W19" s="62">
        <f t="shared" si="0"/>
        <v>0</v>
      </c>
    </row>
    <row r="20" spans="1:23" ht="20.100000000000001" customHeight="1" x14ac:dyDescent="0.15">
      <c r="A20" s="676" t="s">
        <v>164</v>
      </c>
      <c r="B20" s="66" t="s">
        <v>45</v>
      </c>
      <c r="C20" s="61"/>
      <c r="D20" s="61"/>
      <c r="E20" s="61"/>
      <c r="F20" s="61"/>
      <c r="G20" s="61"/>
      <c r="H20" s="61"/>
      <c r="I20" s="61"/>
      <c r="J20" s="61"/>
      <c r="K20" s="61"/>
      <c r="L20" s="61"/>
      <c r="M20" s="61"/>
      <c r="N20" s="61"/>
      <c r="O20" s="61"/>
      <c r="P20" s="61"/>
      <c r="Q20" s="61"/>
      <c r="R20" s="61"/>
      <c r="S20" s="61"/>
      <c r="T20" s="496"/>
      <c r="U20" s="61"/>
      <c r="V20" s="61"/>
      <c r="W20" s="62">
        <f t="shared" si="0"/>
        <v>0</v>
      </c>
    </row>
    <row r="21" spans="1:23" ht="21" customHeight="1" x14ac:dyDescent="0.15">
      <c r="A21" s="677"/>
      <c r="B21" s="66" t="s">
        <v>47</v>
      </c>
      <c r="C21" s="61"/>
      <c r="D21" s="61"/>
      <c r="E21" s="61"/>
      <c r="F21" s="61"/>
      <c r="G21" s="61"/>
      <c r="H21" s="61"/>
      <c r="I21" s="61"/>
      <c r="J21" s="61"/>
      <c r="K21" s="61"/>
      <c r="L21" s="61"/>
      <c r="M21" s="61"/>
      <c r="N21" s="61"/>
      <c r="O21" s="61"/>
      <c r="P21" s="61"/>
      <c r="Q21" s="61"/>
      <c r="R21" s="61"/>
      <c r="S21" s="61"/>
      <c r="T21" s="496"/>
      <c r="U21" s="61"/>
      <c r="V21" s="61"/>
      <c r="W21" s="62">
        <f t="shared" si="0"/>
        <v>0</v>
      </c>
    </row>
    <row r="22" spans="1:23" ht="20.100000000000001" customHeight="1" x14ac:dyDescent="0.15">
      <c r="A22" s="677"/>
      <c r="B22" s="60" t="s">
        <v>19</v>
      </c>
      <c r="C22" s="61"/>
      <c r="D22" s="61"/>
      <c r="E22" s="61"/>
      <c r="F22" s="61"/>
      <c r="G22" s="61"/>
      <c r="H22" s="61"/>
      <c r="I22" s="61"/>
      <c r="J22" s="61"/>
      <c r="K22" s="61"/>
      <c r="L22" s="61"/>
      <c r="M22" s="61"/>
      <c r="N22" s="61"/>
      <c r="O22" s="61"/>
      <c r="P22" s="61"/>
      <c r="Q22" s="61"/>
      <c r="R22" s="61"/>
      <c r="S22" s="61"/>
      <c r="T22" s="496"/>
      <c r="U22" s="61"/>
      <c r="V22" s="61"/>
      <c r="W22" s="62">
        <f t="shared" si="0"/>
        <v>0</v>
      </c>
    </row>
    <row r="23" spans="1:23" ht="20.100000000000001" customHeight="1" x14ac:dyDescent="0.15">
      <c r="A23" s="678"/>
      <c r="B23" s="60" t="s">
        <v>2</v>
      </c>
      <c r="C23" s="63">
        <f>SUM(C20:C22)</f>
        <v>0</v>
      </c>
      <c r="D23" s="63">
        <f t="shared" ref="D23:W23" si="2">SUM(D20:D22)</f>
        <v>0</v>
      </c>
      <c r="E23" s="63">
        <f t="shared" si="2"/>
        <v>0</v>
      </c>
      <c r="F23" s="63">
        <f t="shared" si="2"/>
        <v>0</v>
      </c>
      <c r="G23" s="63">
        <f t="shared" si="2"/>
        <v>0</v>
      </c>
      <c r="H23" s="63">
        <f t="shared" si="2"/>
        <v>0</v>
      </c>
      <c r="I23" s="63">
        <f t="shared" si="2"/>
        <v>0</v>
      </c>
      <c r="J23" s="63">
        <f t="shared" si="2"/>
        <v>0</v>
      </c>
      <c r="K23" s="63">
        <f t="shared" si="2"/>
        <v>0</v>
      </c>
      <c r="L23" s="63">
        <f t="shared" si="2"/>
        <v>0</v>
      </c>
      <c r="M23" s="63">
        <f t="shared" si="2"/>
        <v>0</v>
      </c>
      <c r="N23" s="63">
        <f t="shared" si="2"/>
        <v>0</v>
      </c>
      <c r="O23" s="63">
        <f t="shared" si="2"/>
        <v>0</v>
      </c>
      <c r="P23" s="63">
        <f t="shared" si="2"/>
        <v>0</v>
      </c>
      <c r="Q23" s="63">
        <f t="shared" si="2"/>
        <v>0</v>
      </c>
      <c r="R23" s="63">
        <f t="shared" si="2"/>
        <v>0</v>
      </c>
      <c r="S23" s="63">
        <f t="shared" si="2"/>
        <v>0</v>
      </c>
      <c r="T23" s="63">
        <f t="shared" si="2"/>
        <v>0</v>
      </c>
      <c r="U23" s="63">
        <f t="shared" si="2"/>
        <v>0</v>
      </c>
      <c r="V23" s="63">
        <f t="shared" si="2"/>
        <v>0</v>
      </c>
      <c r="W23" s="63">
        <f t="shared" si="2"/>
        <v>0</v>
      </c>
    </row>
    <row r="24" spans="1:23" ht="20.100000000000001" customHeight="1" x14ac:dyDescent="0.15">
      <c r="A24" s="648" t="s">
        <v>508</v>
      </c>
      <c r="B24" s="60" t="s">
        <v>53</v>
      </c>
      <c r="C24" s="61"/>
      <c r="D24" s="61"/>
      <c r="E24" s="61"/>
      <c r="F24" s="61"/>
      <c r="G24" s="61"/>
      <c r="H24" s="61"/>
      <c r="I24" s="61"/>
      <c r="J24" s="61"/>
      <c r="K24" s="61"/>
      <c r="L24" s="61"/>
      <c r="M24" s="61"/>
      <c r="N24" s="61"/>
      <c r="O24" s="61"/>
      <c r="P24" s="61"/>
      <c r="Q24" s="61"/>
      <c r="R24" s="61"/>
      <c r="S24" s="61"/>
      <c r="T24" s="496"/>
      <c r="U24" s="61"/>
      <c r="V24" s="61"/>
      <c r="W24" s="62">
        <f t="shared" si="0"/>
        <v>0</v>
      </c>
    </row>
    <row r="25" spans="1:23" ht="20.100000000000001" customHeight="1" x14ac:dyDescent="0.15">
      <c r="A25" s="649"/>
      <c r="B25" s="60" t="s">
        <v>54</v>
      </c>
      <c r="C25" s="61"/>
      <c r="D25" s="61"/>
      <c r="E25" s="61"/>
      <c r="F25" s="61"/>
      <c r="G25" s="61"/>
      <c r="H25" s="61"/>
      <c r="I25" s="61"/>
      <c r="J25" s="61"/>
      <c r="K25" s="61"/>
      <c r="L25" s="61"/>
      <c r="M25" s="61"/>
      <c r="N25" s="61"/>
      <c r="O25" s="61"/>
      <c r="P25" s="61"/>
      <c r="Q25" s="61"/>
      <c r="R25" s="61"/>
      <c r="S25" s="61"/>
      <c r="T25" s="496"/>
      <c r="U25" s="61"/>
      <c r="V25" s="61"/>
      <c r="W25" s="62">
        <f t="shared" si="0"/>
        <v>0</v>
      </c>
    </row>
    <row r="26" spans="1:23" ht="20.100000000000001" customHeight="1" x14ac:dyDescent="0.15">
      <c r="A26" s="649"/>
      <c r="B26" s="60" t="s">
        <v>55</v>
      </c>
      <c r="C26" s="61"/>
      <c r="D26" s="61"/>
      <c r="E26" s="61"/>
      <c r="F26" s="61"/>
      <c r="G26" s="61"/>
      <c r="H26" s="61"/>
      <c r="I26" s="61"/>
      <c r="J26" s="61"/>
      <c r="K26" s="61"/>
      <c r="L26" s="61"/>
      <c r="M26" s="61"/>
      <c r="N26" s="61"/>
      <c r="O26" s="61"/>
      <c r="P26" s="61"/>
      <c r="Q26" s="61"/>
      <c r="R26" s="61"/>
      <c r="S26" s="61"/>
      <c r="T26" s="496"/>
      <c r="U26" s="61"/>
      <c r="V26" s="61"/>
      <c r="W26" s="62">
        <f t="shared" si="0"/>
        <v>0</v>
      </c>
    </row>
    <row r="27" spans="1:23" ht="20.100000000000001" customHeight="1" x14ac:dyDescent="0.15">
      <c r="A27" s="649"/>
      <c r="B27" s="60" t="s">
        <v>57</v>
      </c>
      <c r="C27" s="61"/>
      <c r="D27" s="61"/>
      <c r="E27" s="61"/>
      <c r="F27" s="61"/>
      <c r="G27" s="61"/>
      <c r="H27" s="61"/>
      <c r="I27" s="61"/>
      <c r="J27" s="61"/>
      <c r="K27" s="61"/>
      <c r="L27" s="61"/>
      <c r="M27" s="61"/>
      <c r="N27" s="61"/>
      <c r="O27" s="61"/>
      <c r="P27" s="61"/>
      <c r="Q27" s="61"/>
      <c r="R27" s="61"/>
      <c r="S27" s="61"/>
      <c r="T27" s="496"/>
      <c r="U27" s="61"/>
      <c r="V27" s="61"/>
      <c r="W27" s="62">
        <f t="shared" si="0"/>
        <v>0</v>
      </c>
    </row>
    <row r="28" spans="1:23" ht="20.100000000000001" customHeight="1" x14ac:dyDescent="0.15">
      <c r="A28" s="649"/>
      <c r="B28" s="60" t="s">
        <v>58</v>
      </c>
      <c r="C28" s="61"/>
      <c r="D28" s="61"/>
      <c r="E28" s="61"/>
      <c r="F28" s="61"/>
      <c r="G28" s="61"/>
      <c r="H28" s="61"/>
      <c r="I28" s="61"/>
      <c r="J28" s="61"/>
      <c r="K28" s="61"/>
      <c r="L28" s="61"/>
      <c r="M28" s="61"/>
      <c r="N28" s="61"/>
      <c r="O28" s="61"/>
      <c r="P28" s="61"/>
      <c r="Q28" s="61"/>
      <c r="R28" s="61"/>
      <c r="S28" s="61"/>
      <c r="T28" s="496"/>
      <c r="U28" s="61"/>
      <c r="V28" s="61"/>
      <c r="W28" s="62">
        <f t="shared" si="0"/>
        <v>0</v>
      </c>
    </row>
    <row r="29" spans="1:23" ht="20.100000000000001" customHeight="1" x14ac:dyDescent="0.15">
      <c r="A29" s="649"/>
      <c r="B29" s="60" t="s">
        <v>59</v>
      </c>
      <c r="C29" s="61"/>
      <c r="D29" s="61"/>
      <c r="E29" s="61"/>
      <c r="F29" s="61"/>
      <c r="G29" s="61"/>
      <c r="H29" s="61"/>
      <c r="I29" s="61"/>
      <c r="J29" s="61"/>
      <c r="K29" s="61"/>
      <c r="L29" s="61"/>
      <c r="M29" s="61"/>
      <c r="N29" s="61"/>
      <c r="O29" s="61"/>
      <c r="P29" s="61"/>
      <c r="Q29" s="61"/>
      <c r="R29" s="61"/>
      <c r="S29" s="61"/>
      <c r="T29" s="496"/>
      <c r="U29" s="61"/>
      <c r="V29" s="61"/>
      <c r="W29" s="62">
        <f t="shared" si="0"/>
        <v>0</v>
      </c>
    </row>
    <row r="30" spans="1:23" ht="20.100000000000001" customHeight="1" x14ac:dyDescent="0.15">
      <c r="A30" s="649"/>
      <c r="B30" s="60" t="s">
        <v>19</v>
      </c>
      <c r="C30" s="61"/>
      <c r="D30" s="61"/>
      <c r="E30" s="61"/>
      <c r="F30" s="61"/>
      <c r="G30" s="61"/>
      <c r="H30" s="61"/>
      <c r="I30" s="61"/>
      <c r="J30" s="61"/>
      <c r="K30" s="61"/>
      <c r="L30" s="61"/>
      <c r="M30" s="61"/>
      <c r="N30" s="61"/>
      <c r="O30" s="61"/>
      <c r="P30" s="61"/>
      <c r="Q30" s="61"/>
      <c r="R30" s="61"/>
      <c r="S30" s="61"/>
      <c r="T30" s="496"/>
      <c r="U30" s="61"/>
      <c r="V30" s="61"/>
      <c r="W30" s="62">
        <f t="shared" si="0"/>
        <v>0</v>
      </c>
    </row>
    <row r="31" spans="1:23" ht="20.100000000000001" customHeight="1" x14ac:dyDescent="0.15">
      <c r="A31" s="650"/>
      <c r="B31" s="60" t="s">
        <v>2</v>
      </c>
      <c r="C31" s="63">
        <f>SUM(C24:C30)</f>
        <v>0</v>
      </c>
      <c r="D31" s="63">
        <f t="shared" ref="D31:W31" si="3">SUM(D24:D30)</f>
        <v>0</v>
      </c>
      <c r="E31" s="63">
        <f t="shared" si="3"/>
        <v>0</v>
      </c>
      <c r="F31" s="63">
        <f t="shared" si="3"/>
        <v>0</v>
      </c>
      <c r="G31" s="63">
        <f t="shared" si="3"/>
        <v>0</v>
      </c>
      <c r="H31" s="63">
        <f t="shared" si="3"/>
        <v>0</v>
      </c>
      <c r="I31" s="63">
        <f t="shared" si="3"/>
        <v>0</v>
      </c>
      <c r="J31" s="63">
        <f t="shared" si="3"/>
        <v>0</v>
      </c>
      <c r="K31" s="63">
        <f t="shared" si="3"/>
        <v>0</v>
      </c>
      <c r="L31" s="63">
        <f t="shared" si="3"/>
        <v>0</v>
      </c>
      <c r="M31" s="63">
        <f t="shared" si="3"/>
        <v>0</v>
      </c>
      <c r="N31" s="63">
        <f t="shared" si="3"/>
        <v>0</v>
      </c>
      <c r="O31" s="63">
        <f t="shared" si="3"/>
        <v>0</v>
      </c>
      <c r="P31" s="63">
        <f t="shared" si="3"/>
        <v>0</v>
      </c>
      <c r="Q31" s="63">
        <f t="shared" si="3"/>
        <v>0</v>
      </c>
      <c r="R31" s="63">
        <f t="shared" si="3"/>
        <v>0</v>
      </c>
      <c r="S31" s="63">
        <f t="shared" si="3"/>
        <v>0</v>
      </c>
      <c r="T31" s="63">
        <f t="shared" si="3"/>
        <v>0</v>
      </c>
      <c r="U31" s="63">
        <f t="shared" si="3"/>
        <v>0</v>
      </c>
      <c r="V31" s="63">
        <f t="shared" si="3"/>
        <v>0</v>
      </c>
      <c r="W31" s="63">
        <f t="shared" si="3"/>
        <v>0</v>
      </c>
    </row>
    <row r="32" spans="1:23" ht="20.100000000000001" customHeight="1" x14ac:dyDescent="0.15">
      <c r="A32" s="65" t="s">
        <v>70</v>
      </c>
      <c r="B32" s="489"/>
      <c r="C32" s="61"/>
      <c r="D32" s="61"/>
      <c r="E32" s="61"/>
      <c r="F32" s="61"/>
      <c r="G32" s="61"/>
      <c r="H32" s="61"/>
      <c r="I32" s="61"/>
      <c r="J32" s="61"/>
      <c r="K32" s="61"/>
      <c r="L32" s="61"/>
      <c r="M32" s="61"/>
      <c r="N32" s="61"/>
      <c r="O32" s="61"/>
      <c r="P32" s="61"/>
      <c r="Q32" s="61"/>
      <c r="R32" s="61"/>
      <c r="S32" s="61"/>
      <c r="T32" s="496"/>
      <c r="U32" s="61"/>
      <c r="V32" s="61"/>
      <c r="W32" s="62">
        <f t="shared" si="0"/>
        <v>0</v>
      </c>
    </row>
    <row r="33" spans="1:23" ht="20.100000000000001" customHeight="1" x14ac:dyDescent="0.15">
      <c r="A33" s="65" t="s">
        <v>509</v>
      </c>
      <c r="B33" s="489"/>
      <c r="C33" s="61"/>
      <c r="D33" s="61"/>
      <c r="E33" s="61"/>
      <c r="F33" s="61"/>
      <c r="G33" s="61"/>
      <c r="H33" s="61"/>
      <c r="I33" s="61"/>
      <c r="J33" s="61"/>
      <c r="K33" s="61"/>
      <c r="L33" s="61"/>
      <c r="M33" s="61"/>
      <c r="N33" s="61"/>
      <c r="O33" s="61"/>
      <c r="P33" s="61"/>
      <c r="Q33" s="61"/>
      <c r="R33" s="61"/>
      <c r="S33" s="61"/>
      <c r="T33" s="496"/>
      <c r="U33" s="61"/>
      <c r="V33" s="61"/>
      <c r="W33" s="62">
        <f t="shared" si="0"/>
        <v>0</v>
      </c>
    </row>
    <row r="34" spans="1:23" ht="20.100000000000001" customHeight="1" x14ac:dyDescent="0.15">
      <c r="A34" s="65" t="s">
        <v>510</v>
      </c>
      <c r="B34" s="489"/>
      <c r="C34" s="61"/>
      <c r="D34" s="61"/>
      <c r="E34" s="61"/>
      <c r="F34" s="61"/>
      <c r="G34" s="61"/>
      <c r="H34" s="61"/>
      <c r="I34" s="61"/>
      <c r="J34" s="61"/>
      <c r="K34" s="61"/>
      <c r="L34" s="61"/>
      <c r="M34" s="61"/>
      <c r="N34" s="61"/>
      <c r="O34" s="61"/>
      <c r="P34" s="61"/>
      <c r="Q34" s="61"/>
      <c r="R34" s="61"/>
      <c r="S34" s="61"/>
      <c r="T34" s="496"/>
      <c r="U34" s="61"/>
      <c r="V34" s="61"/>
      <c r="W34" s="62">
        <f t="shared" si="0"/>
        <v>0</v>
      </c>
    </row>
    <row r="35" spans="1:23" ht="20.100000000000001" customHeight="1" x14ac:dyDescent="0.15">
      <c r="A35" s="67" t="s">
        <v>166</v>
      </c>
      <c r="B35" s="67"/>
      <c r="C35" s="63">
        <f>SUM(C12,C13:C19,C23,C31,C32:C34)</f>
        <v>0</v>
      </c>
      <c r="D35" s="63">
        <f t="shared" ref="D35:W35" si="4">SUM(D12,D13:D19,D23,D31,D32:D34)</f>
        <v>0</v>
      </c>
      <c r="E35" s="63">
        <f t="shared" si="4"/>
        <v>0</v>
      </c>
      <c r="F35" s="63">
        <f t="shared" si="4"/>
        <v>0</v>
      </c>
      <c r="G35" s="63">
        <f t="shared" si="4"/>
        <v>0</v>
      </c>
      <c r="H35" s="63">
        <f t="shared" si="4"/>
        <v>0</v>
      </c>
      <c r="I35" s="63">
        <f t="shared" si="4"/>
        <v>0</v>
      </c>
      <c r="J35" s="63">
        <f t="shared" si="4"/>
        <v>0</v>
      </c>
      <c r="K35" s="63">
        <f t="shared" si="4"/>
        <v>0</v>
      </c>
      <c r="L35" s="63">
        <f t="shared" si="4"/>
        <v>0</v>
      </c>
      <c r="M35" s="63">
        <f t="shared" si="4"/>
        <v>0</v>
      </c>
      <c r="N35" s="63">
        <f t="shared" si="4"/>
        <v>0</v>
      </c>
      <c r="O35" s="63">
        <f t="shared" si="4"/>
        <v>0</v>
      </c>
      <c r="P35" s="63">
        <f t="shared" si="4"/>
        <v>0</v>
      </c>
      <c r="Q35" s="63">
        <f t="shared" si="4"/>
        <v>0</v>
      </c>
      <c r="R35" s="63">
        <f t="shared" si="4"/>
        <v>0</v>
      </c>
      <c r="S35" s="63">
        <f t="shared" si="4"/>
        <v>0</v>
      </c>
      <c r="T35" s="63">
        <f t="shared" si="4"/>
        <v>0</v>
      </c>
      <c r="U35" s="63">
        <f t="shared" si="4"/>
        <v>0</v>
      </c>
      <c r="V35" s="63">
        <f t="shared" si="4"/>
        <v>0</v>
      </c>
      <c r="W35" s="63">
        <f t="shared" si="4"/>
        <v>0</v>
      </c>
    </row>
    <row r="36" spans="1:23" s="353" customFormat="1" ht="13.5" x14ac:dyDescent="0.15">
      <c r="A36" s="392" t="s">
        <v>416</v>
      </c>
      <c r="B36" s="392"/>
      <c r="C36" s="485"/>
      <c r="D36" s="485"/>
      <c r="E36" s="485"/>
      <c r="F36" s="485"/>
      <c r="G36" s="485"/>
      <c r="H36" s="485"/>
      <c r="I36" s="485"/>
      <c r="J36" s="485"/>
      <c r="K36" s="485"/>
      <c r="L36" s="485"/>
      <c r="M36" s="485"/>
      <c r="N36" s="485"/>
      <c r="O36" s="485"/>
      <c r="P36" s="485"/>
      <c r="Q36" s="485"/>
      <c r="R36" s="485"/>
      <c r="S36" s="485"/>
      <c r="T36" s="485"/>
      <c r="U36" s="485"/>
      <c r="V36" s="485"/>
      <c r="W36" s="485"/>
    </row>
    <row r="37" spans="1:23" s="353" customFormat="1" ht="13.5" x14ac:dyDescent="0.15">
      <c r="A37" s="392" t="s">
        <v>443</v>
      </c>
      <c r="B37" s="392"/>
      <c r="C37" s="485"/>
      <c r="D37" s="485"/>
      <c r="E37" s="485"/>
      <c r="F37" s="485"/>
      <c r="G37" s="485"/>
      <c r="H37" s="485"/>
      <c r="I37" s="485"/>
      <c r="J37" s="485"/>
      <c r="K37" s="485"/>
      <c r="L37" s="485"/>
      <c r="M37" s="485"/>
      <c r="N37" s="485"/>
      <c r="O37" s="485"/>
      <c r="P37" s="485"/>
      <c r="Q37" s="485"/>
      <c r="R37" s="485"/>
      <c r="S37" s="485"/>
      <c r="T37" s="485"/>
      <c r="U37" s="485"/>
      <c r="V37" s="485"/>
      <c r="W37" s="485"/>
    </row>
  </sheetData>
  <mergeCells count="8">
    <mergeCell ref="V5:V7"/>
    <mergeCell ref="W5:W7"/>
    <mergeCell ref="A9:A12"/>
    <mergeCell ref="A20:A23"/>
    <mergeCell ref="A24:A31"/>
    <mergeCell ref="A5:B8"/>
    <mergeCell ref="T5:T7"/>
    <mergeCell ref="U5:U7"/>
  </mergeCells>
  <phoneticPr fontId="12"/>
  <printOptions horizontalCentered="1" gridLinesSet="0"/>
  <pageMargins left="0" right="0" top="0.59055118110236227" bottom="0" header="0" footer="0"/>
  <pageSetup paperSize="9" scale="83" orientation="portrait" r:id="rId1"/>
  <headerFooter alignWithMargins="0"/>
  <ignoredErrors>
    <ignoredError sqref="W12:W3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23"/>
  <sheetViews>
    <sheetView showGridLines="0" showZeros="0" view="pageBreakPreview" zoomScale="85" zoomScaleNormal="100" zoomScaleSheetLayoutView="85" workbookViewId="0">
      <selection activeCell="H12" sqref="H12"/>
    </sheetView>
  </sheetViews>
  <sheetFormatPr defaultColWidth="9" defaultRowHeight="11.25" x14ac:dyDescent="0.15"/>
  <cols>
    <col min="1" max="1" width="4.375" style="17" customWidth="1"/>
    <col min="2" max="2" width="17.625" style="17" customWidth="1"/>
    <col min="3" max="15" width="4.625" style="17" customWidth="1"/>
    <col min="16" max="16" width="4.625" style="17" hidden="1" customWidth="1"/>
    <col min="17" max="27" width="4.625" style="17" customWidth="1"/>
    <col min="28" max="16384" width="9" style="17"/>
  </cols>
  <sheetData>
    <row r="1" spans="1:25" s="45" customFormat="1" ht="14.25" x14ac:dyDescent="0.15">
      <c r="A1" s="43" t="s">
        <v>511</v>
      </c>
      <c r="B1" s="44"/>
      <c r="C1" s="44"/>
      <c r="D1" s="44"/>
      <c r="E1" s="44"/>
      <c r="F1" s="44"/>
      <c r="G1" s="44"/>
      <c r="H1" s="44"/>
      <c r="I1" s="44"/>
      <c r="J1" s="44"/>
      <c r="K1" s="44"/>
      <c r="L1" s="44"/>
      <c r="M1" s="44"/>
      <c r="N1" s="44"/>
      <c r="O1" s="44"/>
      <c r="P1" s="44"/>
      <c r="Q1" s="44"/>
      <c r="R1" s="44"/>
      <c r="S1" s="44"/>
      <c r="T1" s="44"/>
      <c r="U1" s="44"/>
      <c r="V1" s="44"/>
      <c r="W1" s="44"/>
      <c r="X1" s="44"/>
    </row>
    <row r="2" spans="1:25" ht="20.100000000000001" customHeight="1" x14ac:dyDescent="0.15">
      <c r="A2" s="497"/>
      <c r="B2" s="46"/>
      <c r="C2" s="46"/>
      <c r="D2" s="46"/>
      <c r="E2" s="46"/>
      <c r="F2" s="48"/>
      <c r="G2" s="347" t="s">
        <v>499</v>
      </c>
      <c r="H2" s="347"/>
      <c r="I2" s="347"/>
      <c r="J2" s="49" t="s">
        <v>0</v>
      </c>
      <c r="K2" s="49"/>
      <c r="L2" s="49"/>
      <c r="M2" s="497"/>
      <c r="N2" s="46"/>
      <c r="O2" s="46"/>
      <c r="P2" s="46"/>
      <c r="Q2" s="46"/>
      <c r="R2" s="46"/>
      <c r="S2" s="46"/>
      <c r="T2" s="46"/>
      <c r="U2" s="46"/>
      <c r="V2" s="50"/>
      <c r="W2" s="50"/>
      <c r="X2" s="50"/>
    </row>
    <row r="3" spans="1:25" ht="18" customHeight="1" x14ac:dyDescent="0.15">
      <c r="A3" s="68">
        <v>0</v>
      </c>
      <c r="B3" s="6"/>
      <c r="C3" s="51"/>
      <c r="D3" s="6"/>
      <c r="E3" s="6"/>
      <c r="F3" s="6"/>
      <c r="G3" s="6"/>
      <c r="H3" s="6"/>
      <c r="I3" s="6"/>
      <c r="J3" s="495"/>
      <c r="K3" s="495"/>
      <c r="L3" s="495"/>
      <c r="M3" s="46"/>
      <c r="N3" s="6"/>
      <c r="O3" s="6"/>
      <c r="P3" s="494"/>
      <c r="Q3" s="494"/>
      <c r="R3" s="494"/>
      <c r="S3" s="69" t="s">
        <v>1</v>
      </c>
      <c r="T3" s="69"/>
      <c r="U3" s="348"/>
      <c r="V3" s="3"/>
      <c r="W3" s="3"/>
      <c r="X3" s="3"/>
    </row>
    <row r="4" spans="1:25" ht="8.1" customHeight="1" x14ac:dyDescent="0.15">
      <c r="A4" s="6"/>
      <c r="B4" s="6"/>
      <c r="C4" s="6"/>
      <c r="D4" s="6"/>
      <c r="E4" s="6"/>
      <c r="F4" s="6"/>
      <c r="G4" s="6"/>
      <c r="H4" s="6"/>
      <c r="I4" s="6"/>
      <c r="J4" s="6"/>
      <c r="K4" s="6"/>
      <c r="L4" s="6"/>
      <c r="M4" s="6"/>
      <c r="N4" s="6"/>
      <c r="O4" s="6"/>
      <c r="P4" s="6"/>
      <c r="Q4" s="6"/>
      <c r="R4" s="6"/>
      <c r="S4" s="6"/>
      <c r="T4" s="6"/>
      <c r="U4" s="6"/>
      <c r="V4" s="6"/>
      <c r="W4" s="6"/>
      <c r="X4" s="6"/>
    </row>
    <row r="5" spans="1:25" s="20" customFormat="1" ht="20.100000000000001" customHeight="1" x14ac:dyDescent="0.15">
      <c r="A5" s="661" t="s">
        <v>167</v>
      </c>
      <c r="B5" s="662"/>
      <c r="C5" s="18" t="s">
        <v>8</v>
      </c>
      <c r="D5" s="18"/>
      <c r="E5" s="18" t="s">
        <v>9</v>
      </c>
      <c r="F5" s="18"/>
      <c r="G5" s="459" t="s">
        <v>454</v>
      </c>
      <c r="H5" s="498"/>
      <c r="I5" s="498"/>
      <c r="J5" s="19"/>
      <c r="K5" s="19"/>
      <c r="L5" s="19"/>
      <c r="M5" s="19"/>
      <c r="N5" s="80" t="s">
        <v>73</v>
      </c>
      <c r="O5" s="80"/>
      <c r="P5" s="667" t="s">
        <v>159</v>
      </c>
      <c r="Q5" s="80" t="s">
        <v>74</v>
      </c>
      <c r="R5" s="80"/>
      <c r="S5" s="80" t="s">
        <v>75</v>
      </c>
      <c r="T5" s="80"/>
      <c r="U5" s="659" t="s">
        <v>153</v>
      </c>
      <c r="V5" s="659" t="s">
        <v>154</v>
      </c>
      <c r="W5" s="659" t="s">
        <v>155</v>
      </c>
      <c r="X5" s="659" t="s">
        <v>156</v>
      </c>
    </row>
    <row r="6" spans="1:25" s="20" customFormat="1" ht="5.0999999999999996" customHeight="1" x14ac:dyDescent="0.15">
      <c r="A6" s="663"/>
      <c r="B6" s="664"/>
      <c r="C6" s="21"/>
      <c r="D6" s="21"/>
      <c r="E6" s="21"/>
      <c r="F6" s="21"/>
      <c r="G6" s="21"/>
      <c r="H6" s="21"/>
      <c r="I6" s="21"/>
      <c r="J6" s="21"/>
      <c r="K6" s="21"/>
      <c r="L6" s="21"/>
      <c r="M6" s="21"/>
      <c r="N6" s="57"/>
      <c r="O6" s="57"/>
      <c r="P6" s="668"/>
      <c r="Q6" s="57"/>
      <c r="R6" s="57"/>
      <c r="S6" s="57"/>
      <c r="T6" s="57"/>
      <c r="U6" s="660"/>
      <c r="V6" s="660"/>
      <c r="W6" s="660"/>
      <c r="X6" s="660"/>
    </row>
    <row r="7" spans="1:25" s="23" customFormat="1" ht="90" customHeight="1" x14ac:dyDescent="0.15">
      <c r="A7" s="663"/>
      <c r="B7" s="664"/>
      <c r="C7" s="22" t="s">
        <v>10</v>
      </c>
      <c r="D7" s="22" t="s">
        <v>11</v>
      </c>
      <c r="E7" s="22" t="s">
        <v>12</v>
      </c>
      <c r="F7" s="22" t="s">
        <v>13</v>
      </c>
      <c r="G7" s="556" t="s">
        <v>162</v>
      </c>
      <c r="H7" s="82" t="s">
        <v>76</v>
      </c>
      <c r="I7" s="82" t="s">
        <v>77</v>
      </c>
      <c r="J7" s="556" t="s">
        <v>15</v>
      </c>
      <c r="K7" s="22" t="s">
        <v>16</v>
      </c>
      <c r="L7" s="275" t="s">
        <v>281</v>
      </c>
      <c r="M7" s="81" t="s">
        <v>78</v>
      </c>
      <c r="N7" s="81" t="s">
        <v>79</v>
      </c>
      <c r="O7" s="81" t="s">
        <v>80</v>
      </c>
      <c r="P7" s="668"/>
      <c r="Q7" s="81" t="s">
        <v>81</v>
      </c>
      <c r="R7" s="81" t="s">
        <v>82</v>
      </c>
      <c r="S7" s="81" t="s">
        <v>83</v>
      </c>
      <c r="T7" s="81" t="s">
        <v>84</v>
      </c>
      <c r="U7" s="660"/>
      <c r="V7" s="660"/>
      <c r="W7" s="660"/>
      <c r="X7" s="660"/>
    </row>
    <row r="8" spans="1:25" s="23" customFormat="1" ht="5.0999999999999996" customHeight="1" x14ac:dyDescent="0.15">
      <c r="A8" s="665"/>
      <c r="B8" s="666"/>
      <c r="C8" s="24"/>
      <c r="D8" s="24"/>
      <c r="E8" s="24"/>
      <c r="F8" s="24"/>
      <c r="G8" s="24"/>
      <c r="H8" s="24"/>
      <c r="I8" s="24"/>
      <c r="J8" s="24"/>
      <c r="K8" s="24"/>
      <c r="L8" s="24"/>
      <c r="M8" s="24"/>
      <c r="N8" s="24"/>
      <c r="O8" s="24"/>
      <c r="P8" s="24"/>
      <c r="Q8" s="24"/>
      <c r="R8" s="24"/>
      <c r="S8" s="24"/>
      <c r="T8" s="24"/>
      <c r="U8" s="24"/>
      <c r="V8" s="24"/>
      <c r="W8" s="24"/>
      <c r="X8" s="25"/>
    </row>
    <row r="9" spans="1:25" s="73" customFormat="1" ht="27.95" customHeight="1" x14ac:dyDescent="0.15">
      <c r="A9" s="70" t="s">
        <v>512</v>
      </c>
      <c r="B9" s="489"/>
      <c r="C9" s="71"/>
      <c r="D9" s="71"/>
      <c r="E9" s="71"/>
      <c r="F9" s="71"/>
      <c r="G9" s="71"/>
      <c r="H9" s="71"/>
      <c r="I9" s="71"/>
      <c r="J9" s="71"/>
      <c r="K9" s="71"/>
      <c r="L9" s="71"/>
      <c r="M9" s="71"/>
      <c r="N9" s="71"/>
      <c r="O9" s="71"/>
      <c r="P9" s="443"/>
      <c r="Q9" s="71"/>
      <c r="R9" s="71"/>
      <c r="S9" s="71"/>
      <c r="T9" s="71"/>
      <c r="U9" s="475"/>
      <c r="V9" s="71"/>
      <c r="W9" s="71"/>
      <c r="X9" s="72">
        <f>SUM(C9:W9)</f>
        <v>0</v>
      </c>
    </row>
    <row r="10" spans="1:25" s="23" customFormat="1" ht="27.95" customHeight="1" x14ac:dyDescent="0.15">
      <c r="A10" s="685" t="s">
        <v>168</v>
      </c>
      <c r="B10" s="27" t="s">
        <v>71</v>
      </c>
      <c r="C10" s="71"/>
      <c r="D10" s="71"/>
      <c r="E10" s="71"/>
      <c r="F10" s="71"/>
      <c r="G10" s="71"/>
      <c r="H10" s="71"/>
      <c r="I10" s="71"/>
      <c r="J10" s="71"/>
      <c r="K10" s="71"/>
      <c r="L10" s="71"/>
      <c r="M10" s="71"/>
      <c r="N10" s="71"/>
      <c r="O10" s="71"/>
      <c r="P10" s="443"/>
      <c r="Q10" s="71"/>
      <c r="R10" s="71"/>
      <c r="S10" s="71"/>
      <c r="T10" s="71"/>
      <c r="U10" s="475"/>
      <c r="V10" s="71"/>
      <c r="W10" s="71"/>
      <c r="X10" s="72">
        <f t="shared" ref="X10:X21" si="0">SUM(C10:W10)</f>
        <v>0</v>
      </c>
    </row>
    <row r="11" spans="1:25" s="23" customFormat="1" ht="27.95" customHeight="1" x14ac:dyDescent="0.15">
      <c r="A11" s="686"/>
      <c r="B11" s="27" t="s">
        <v>58</v>
      </c>
      <c r="C11" s="71"/>
      <c r="D11" s="71"/>
      <c r="E11" s="71"/>
      <c r="F11" s="71"/>
      <c r="G11" s="71"/>
      <c r="H11" s="71"/>
      <c r="I11" s="71"/>
      <c r="J11" s="71"/>
      <c r="K11" s="71"/>
      <c r="L11" s="71"/>
      <c r="M11" s="71"/>
      <c r="N11" s="71"/>
      <c r="O11" s="71"/>
      <c r="P11" s="443"/>
      <c r="Q11" s="71"/>
      <c r="R11" s="71"/>
      <c r="S11" s="71"/>
      <c r="T11" s="71"/>
      <c r="U11" s="475"/>
      <c r="V11" s="71"/>
      <c r="W11" s="71"/>
      <c r="X11" s="72">
        <f t="shared" si="0"/>
        <v>0</v>
      </c>
    </row>
    <row r="12" spans="1:25" s="23" customFormat="1" ht="27.95" customHeight="1" x14ac:dyDescent="0.15">
      <c r="A12" s="686"/>
      <c r="B12" s="27" t="s">
        <v>59</v>
      </c>
      <c r="C12" s="71"/>
      <c r="D12" s="71"/>
      <c r="E12" s="71"/>
      <c r="F12" s="71"/>
      <c r="G12" s="71"/>
      <c r="H12" s="71"/>
      <c r="I12" s="71"/>
      <c r="J12" s="71"/>
      <c r="K12" s="71"/>
      <c r="L12" s="71"/>
      <c r="M12" s="71"/>
      <c r="N12" s="71"/>
      <c r="O12" s="71"/>
      <c r="P12" s="443"/>
      <c r="Q12" s="71"/>
      <c r="R12" s="71"/>
      <c r="S12" s="71"/>
      <c r="T12" s="71"/>
      <c r="U12" s="475"/>
      <c r="V12" s="71"/>
      <c r="W12" s="71"/>
      <c r="X12" s="72">
        <f t="shared" si="0"/>
        <v>0</v>
      </c>
      <c r="Y12" s="74"/>
    </row>
    <row r="13" spans="1:25" s="23" customFormat="1" ht="27.95" customHeight="1" x14ac:dyDescent="0.15">
      <c r="A13" s="686"/>
      <c r="B13" s="27" t="s">
        <v>19</v>
      </c>
      <c r="C13" s="71"/>
      <c r="D13" s="71"/>
      <c r="E13" s="71"/>
      <c r="F13" s="71"/>
      <c r="G13" s="71"/>
      <c r="H13" s="71"/>
      <c r="I13" s="71"/>
      <c r="J13" s="71"/>
      <c r="K13" s="71"/>
      <c r="L13" s="71"/>
      <c r="M13" s="71"/>
      <c r="N13" s="71"/>
      <c r="O13" s="71"/>
      <c r="P13" s="443"/>
      <c r="Q13" s="71"/>
      <c r="R13" s="71"/>
      <c r="S13" s="71"/>
      <c r="T13" s="71"/>
      <c r="U13" s="475"/>
      <c r="V13" s="71"/>
      <c r="W13" s="71"/>
      <c r="X13" s="72">
        <f t="shared" si="0"/>
        <v>0</v>
      </c>
    </row>
    <row r="14" spans="1:25" s="23" customFormat="1" ht="27.95" customHeight="1" x14ac:dyDescent="0.15">
      <c r="A14" s="687"/>
      <c r="B14" s="27" t="s">
        <v>2</v>
      </c>
      <c r="C14" s="75">
        <f>SUM(C10:C13)</f>
        <v>0</v>
      </c>
      <c r="D14" s="75">
        <f t="shared" ref="D14:W14" si="1">SUM(D10:D13)</f>
        <v>0</v>
      </c>
      <c r="E14" s="75">
        <f t="shared" si="1"/>
        <v>0</v>
      </c>
      <c r="F14" s="75">
        <f t="shared" si="1"/>
        <v>0</v>
      </c>
      <c r="G14" s="75">
        <f t="shared" si="1"/>
        <v>0</v>
      </c>
      <c r="H14" s="75">
        <f t="shared" si="1"/>
        <v>0</v>
      </c>
      <c r="I14" s="75">
        <f t="shared" si="1"/>
        <v>0</v>
      </c>
      <c r="J14" s="75">
        <f t="shared" si="1"/>
        <v>0</v>
      </c>
      <c r="K14" s="75">
        <f t="shared" si="1"/>
        <v>0</v>
      </c>
      <c r="L14" s="75">
        <f t="shared" si="1"/>
        <v>0</v>
      </c>
      <c r="M14" s="75">
        <f t="shared" si="1"/>
        <v>0</v>
      </c>
      <c r="N14" s="75">
        <f t="shared" si="1"/>
        <v>0</v>
      </c>
      <c r="O14" s="75">
        <f t="shared" si="1"/>
        <v>0</v>
      </c>
      <c r="P14" s="75">
        <f t="shared" si="1"/>
        <v>0</v>
      </c>
      <c r="Q14" s="75">
        <f t="shared" si="1"/>
        <v>0</v>
      </c>
      <c r="R14" s="75">
        <f t="shared" si="1"/>
        <v>0</v>
      </c>
      <c r="S14" s="75">
        <f t="shared" si="1"/>
        <v>0</v>
      </c>
      <c r="T14" s="75">
        <f t="shared" si="1"/>
        <v>0</v>
      </c>
      <c r="U14" s="75">
        <f t="shared" si="1"/>
        <v>0</v>
      </c>
      <c r="V14" s="75">
        <f t="shared" si="1"/>
        <v>0</v>
      </c>
      <c r="W14" s="75">
        <f t="shared" si="1"/>
        <v>0</v>
      </c>
      <c r="X14" s="75">
        <f t="shared" si="0"/>
        <v>0</v>
      </c>
    </row>
    <row r="15" spans="1:25" s="23" customFormat="1" ht="27.95" customHeight="1" x14ac:dyDescent="0.15">
      <c r="A15" s="70" t="s">
        <v>72</v>
      </c>
      <c r="B15" s="489"/>
      <c r="C15" s="71"/>
      <c r="D15" s="71"/>
      <c r="E15" s="71"/>
      <c r="F15" s="71"/>
      <c r="G15" s="71"/>
      <c r="H15" s="71"/>
      <c r="I15" s="71"/>
      <c r="J15" s="71"/>
      <c r="K15" s="71"/>
      <c r="L15" s="71"/>
      <c r="M15" s="71"/>
      <c r="N15" s="71"/>
      <c r="O15" s="71"/>
      <c r="P15" s="443"/>
      <c r="Q15" s="71"/>
      <c r="R15" s="71"/>
      <c r="S15" s="71"/>
      <c r="T15" s="71"/>
      <c r="U15" s="475"/>
      <c r="V15" s="71"/>
      <c r="W15" s="71"/>
      <c r="X15" s="72">
        <f t="shared" si="0"/>
        <v>0</v>
      </c>
    </row>
    <row r="16" spans="1:25" s="23" customFormat="1" ht="27.95" customHeight="1" x14ac:dyDescent="0.15">
      <c r="A16" s="70" t="s">
        <v>513</v>
      </c>
      <c r="B16" s="489"/>
      <c r="C16" s="71"/>
      <c r="D16" s="71"/>
      <c r="E16" s="71"/>
      <c r="F16" s="71"/>
      <c r="G16" s="71"/>
      <c r="H16" s="71"/>
      <c r="I16" s="71"/>
      <c r="J16" s="71"/>
      <c r="K16" s="71"/>
      <c r="L16" s="71"/>
      <c r="M16" s="71"/>
      <c r="N16" s="71"/>
      <c r="O16" s="71"/>
      <c r="P16" s="443"/>
      <c r="Q16" s="71"/>
      <c r="R16" s="71"/>
      <c r="S16" s="71"/>
      <c r="T16" s="71"/>
      <c r="U16" s="475"/>
      <c r="V16" s="71"/>
      <c r="W16" s="71"/>
      <c r="X16" s="72">
        <f t="shared" si="0"/>
        <v>0</v>
      </c>
    </row>
    <row r="17" spans="1:24" s="23" customFormat="1" ht="27.95" customHeight="1" x14ac:dyDescent="0.15">
      <c r="A17" s="70" t="s">
        <v>514</v>
      </c>
      <c r="B17" s="489"/>
      <c r="C17" s="71"/>
      <c r="D17" s="71"/>
      <c r="E17" s="71"/>
      <c r="F17" s="71"/>
      <c r="G17" s="71"/>
      <c r="H17" s="71"/>
      <c r="I17" s="71"/>
      <c r="J17" s="71"/>
      <c r="K17" s="71"/>
      <c r="L17" s="71"/>
      <c r="M17" s="71"/>
      <c r="N17" s="71"/>
      <c r="O17" s="71"/>
      <c r="P17" s="443"/>
      <c r="Q17" s="71"/>
      <c r="R17" s="71"/>
      <c r="S17" s="71"/>
      <c r="T17" s="71"/>
      <c r="U17" s="475"/>
      <c r="V17" s="71"/>
      <c r="W17" s="71"/>
      <c r="X17" s="72">
        <f t="shared" si="0"/>
        <v>0</v>
      </c>
    </row>
    <row r="18" spans="1:24" s="23" customFormat="1" ht="27.95" customHeight="1" x14ac:dyDescent="0.15">
      <c r="A18" s="70" t="s">
        <v>515</v>
      </c>
      <c r="B18" s="489"/>
      <c r="C18" s="71"/>
      <c r="D18" s="71"/>
      <c r="E18" s="71"/>
      <c r="F18" s="71"/>
      <c r="G18" s="71"/>
      <c r="H18" s="71"/>
      <c r="I18" s="71"/>
      <c r="J18" s="71"/>
      <c r="K18" s="71"/>
      <c r="L18" s="71"/>
      <c r="M18" s="71"/>
      <c r="N18" s="71"/>
      <c r="O18" s="71"/>
      <c r="P18" s="443"/>
      <c r="Q18" s="71"/>
      <c r="R18" s="71"/>
      <c r="S18" s="71"/>
      <c r="T18" s="71"/>
      <c r="U18" s="475"/>
      <c r="V18" s="71"/>
      <c r="W18" s="71"/>
      <c r="X18" s="72">
        <f t="shared" si="0"/>
        <v>0</v>
      </c>
    </row>
    <row r="19" spans="1:24" s="23" customFormat="1" ht="27.95" customHeight="1" x14ac:dyDescent="0.15">
      <c r="A19" s="70" t="s">
        <v>516</v>
      </c>
      <c r="B19" s="489"/>
      <c r="C19" s="71"/>
      <c r="D19" s="71"/>
      <c r="E19" s="71"/>
      <c r="F19" s="71"/>
      <c r="G19" s="71"/>
      <c r="H19" s="71"/>
      <c r="I19" s="71"/>
      <c r="J19" s="71"/>
      <c r="K19" s="71"/>
      <c r="L19" s="71"/>
      <c r="M19" s="71"/>
      <c r="N19" s="71"/>
      <c r="O19" s="71"/>
      <c r="P19" s="443"/>
      <c r="Q19" s="71"/>
      <c r="R19" s="71"/>
      <c r="S19" s="71"/>
      <c r="T19" s="71"/>
      <c r="U19" s="475"/>
      <c r="V19" s="71"/>
      <c r="W19" s="71"/>
      <c r="X19" s="72">
        <f t="shared" si="0"/>
        <v>0</v>
      </c>
    </row>
    <row r="20" spans="1:24" s="23" customFormat="1" ht="27.95" customHeight="1" x14ac:dyDescent="0.15">
      <c r="A20" s="70" t="s">
        <v>517</v>
      </c>
      <c r="B20" s="489"/>
      <c r="C20" s="71"/>
      <c r="D20" s="71"/>
      <c r="E20" s="71"/>
      <c r="F20" s="71"/>
      <c r="G20" s="71"/>
      <c r="H20" s="71"/>
      <c r="I20" s="71"/>
      <c r="J20" s="71"/>
      <c r="K20" s="71"/>
      <c r="L20" s="71"/>
      <c r="M20" s="71"/>
      <c r="N20" s="71"/>
      <c r="O20" s="71"/>
      <c r="P20" s="443"/>
      <c r="Q20" s="71"/>
      <c r="R20" s="71"/>
      <c r="S20" s="71"/>
      <c r="T20" s="71"/>
      <c r="U20" s="475"/>
      <c r="V20" s="71"/>
      <c r="W20" s="71"/>
      <c r="X20" s="72">
        <f t="shared" si="0"/>
        <v>0</v>
      </c>
    </row>
    <row r="21" spans="1:24" s="23" customFormat="1" ht="27.95" customHeight="1" x14ac:dyDescent="0.15">
      <c r="A21" s="34" t="s">
        <v>518</v>
      </c>
      <c r="B21" s="34"/>
      <c r="C21" s="75">
        <f>SUM(C9,C14,C15:C20)</f>
        <v>0</v>
      </c>
      <c r="D21" s="75">
        <f t="shared" ref="D21:W21" si="2">SUM(D9,D14,D15:D20)</f>
        <v>0</v>
      </c>
      <c r="E21" s="75">
        <f t="shared" si="2"/>
        <v>0</v>
      </c>
      <c r="F21" s="75">
        <f t="shared" si="2"/>
        <v>0</v>
      </c>
      <c r="G21" s="75">
        <f t="shared" si="2"/>
        <v>0</v>
      </c>
      <c r="H21" s="75">
        <f t="shared" si="2"/>
        <v>0</v>
      </c>
      <c r="I21" s="75">
        <f t="shared" si="2"/>
        <v>0</v>
      </c>
      <c r="J21" s="75">
        <f t="shared" si="2"/>
        <v>0</v>
      </c>
      <c r="K21" s="75">
        <f t="shared" si="2"/>
        <v>0</v>
      </c>
      <c r="L21" s="75">
        <f t="shared" si="2"/>
        <v>0</v>
      </c>
      <c r="M21" s="75">
        <f t="shared" si="2"/>
        <v>0</v>
      </c>
      <c r="N21" s="75">
        <f t="shared" si="2"/>
        <v>0</v>
      </c>
      <c r="O21" s="75">
        <f t="shared" si="2"/>
        <v>0</v>
      </c>
      <c r="P21" s="75">
        <f t="shared" si="2"/>
        <v>0</v>
      </c>
      <c r="Q21" s="75">
        <f t="shared" si="2"/>
        <v>0</v>
      </c>
      <c r="R21" s="75">
        <f t="shared" si="2"/>
        <v>0</v>
      </c>
      <c r="S21" s="75">
        <f t="shared" si="2"/>
        <v>0</v>
      </c>
      <c r="T21" s="75">
        <f t="shared" si="2"/>
        <v>0</v>
      </c>
      <c r="U21" s="75">
        <f t="shared" si="2"/>
        <v>0</v>
      </c>
      <c r="V21" s="75">
        <f t="shared" si="2"/>
        <v>0</v>
      </c>
      <c r="W21" s="75">
        <f t="shared" si="2"/>
        <v>0</v>
      </c>
      <c r="X21" s="75">
        <f t="shared" si="0"/>
        <v>0</v>
      </c>
    </row>
    <row r="22" spans="1:24" s="353" customFormat="1" ht="13.5" x14ac:dyDescent="0.15">
      <c r="A22" s="392" t="s">
        <v>416</v>
      </c>
      <c r="B22" s="392"/>
      <c r="C22" s="485"/>
      <c r="D22" s="485"/>
      <c r="E22" s="485"/>
      <c r="F22" s="485"/>
      <c r="G22" s="485"/>
      <c r="H22" s="485"/>
      <c r="I22" s="485"/>
      <c r="J22" s="485"/>
      <c r="K22" s="485"/>
      <c r="L22" s="485"/>
      <c r="M22" s="485"/>
      <c r="N22" s="485"/>
      <c r="O22" s="485"/>
      <c r="P22" s="485"/>
      <c r="Q22" s="485"/>
      <c r="R22" s="485"/>
      <c r="S22" s="485"/>
      <c r="T22" s="485"/>
      <c r="U22" s="485"/>
      <c r="V22" s="485"/>
      <c r="W22" s="485"/>
      <c r="X22" s="485"/>
    </row>
    <row r="23" spans="1:24" s="353" customFormat="1" ht="13.5" x14ac:dyDescent="0.15">
      <c r="A23" s="392" t="s">
        <v>443</v>
      </c>
      <c r="B23" s="392"/>
      <c r="C23" s="485"/>
      <c r="D23" s="485"/>
      <c r="E23" s="485"/>
      <c r="F23" s="485"/>
      <c r="G23" s="485"/>
      <c r="H23" s="485"/>
      <c r="I23" s="485"/>
      <c r="J23" s="485"/>
      <c r="K23" s="485"/>
      <c r="L23" s="485"/>
      <c r="M23" s="485"/>
      <c r="N23" s="485"/>
      <c r="O23" s="485"/>
      <c r="P23" s="485"/>
      <c r="Q23" s="485"/>
      <c r="R23" s="485"/>
      <c r="S23" s="485"/>
      <c r="T23" s="485"/>
      <c r="U23" s="485"/>
      <c r="V23" s="485"/>
      <c r="W23" s="485"/>
      <c r="X23" s="485"/>
    </row>
  </sheetData>
  <mergeCells count="7">
    <mergeCell ref="W5:W7"/>
    <mergeCell ref="X5:X7"/>
    <mergeCell ref="A10:A14"/>
    <mergeCell ref="A5:B8"/>
    <mergeCell ref="P5:P7"/>
    <mergeCell ref="U5:U7"/>
    <mergeCell ref="V5:V7"/>
  </mergeCells>
  <phoneticPr fontId="12"/>
  <printOptions horizontalCentered="1" gridLinesSet="0"/>
  <pageMargins left="0" right="0" top="0.59055118110236227" bottom="0" header="0" footer="0"/>
  <pageSetup paperSize="9" scale="8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49"/>
  <sheetViews>
    <sheetView showGridLines="0" showZeros="0" view="pageBreakPreview" zoomScale="85" zoomScaleNormal="100" zoomScaleSheetLayoutView="85" workbookViewId="0">
      <selection activeCell="I14" sqref="I14"/>
    </sheetView>
  </sheetViews>
  <sheetFormatPr defaultColWidth="9" defaultRowHeight="11.25" x14ac:dyDescent="0.15"/>
  <cols>
    <col min="1" max="1" width="3.125" style="17" customWidth="1"/>
    <col min="2" max="2" width="10.625" style="17" customWidth="1"/>
    <col min="3" max="22" width="3.875" style="17" customWidth="1"/>
    <col min="23" max="16384" width="9" style="17"/>
  </cols>
  <sheetData>
    <row r="1" spans="1:22" s="16" customFormat="1" ht="14.1" customHeight="1" x14ac:dyDescent="0.15">
      <c r="A1" s="43" t="s">
        <v>519</v>
      </c>
      <c r="B1" s="1"/>
      <c r="C1" s="1"/>
      <c r="D1" s="1"/>
      <c r="E1" s="1"/>
      <c r="F1" s="1"/>
      <c r="G1" s="1"/>
      <c r="H1" s="1"/>
      <c r="I1" s="1"/>
      <c r="J1" s="1"/>
      <c r="K1" s="1"/>
      <c r="L1" s="1"/>
      <c r="M1" s="1"/>
      <c r="N1" s="1"/>
      <c r="O1" s="1"/>
      <c r="P1" s="1"/>
      <c r="Q1" s="1"/>
      <c r="R1" s="1"/>
      <c r="S1" s="1"/>
      <c r="T1" s="1"/>
      <c r="U1" s="1"/>
      <c r="V1" s="1"/>
    </row>
    <row r="2" spans="1:22" ht="14.1" customHeight="1" x14ac:dyDescent="0.15">
      <c r="A2" s="68">
        <v>0</v>
      </c>
      <c r="B2" s="6"/>
      <c r="C2" s="51"/>
      <c r="D2" s="6"/>
      <c r="E2" s="6"/>
      <c r="F2" s="6"/>
      <c r="G2" s="6"/>
      <c r="H2" s="48"/>
      <c r="I2" s="347"/>
      <c r="J2" s="49" t="s">
        <v>169</v>
      </c>
      <c r="K2" s="493"/>
      <c r="L2" s="493"/>
      <c r="M2" s="46"/>
      <c r="N2" s="6"/>
      <c r="O2" s="76"/>
      <c r="P2" s="488"/>
      <c r="Q2" s="77"/>
      <c r="R2" s="78" t="s">
        <v>1</v>
      </c>
      <c r="S2" s="393"/>
      <c r="T2" s="79"/>
      <c r="U2" s="79"/>
      <c r="V2" s="79"/>
    </row>
    <row r="3" spans="1:22" ht="3" customHeight="1" x14ac:dyDescent="0.15">
      <c r="A3" s="6"/>
      <c r="B3" s="6"/>
      <c r="C3" s="6"/>
      <c r="D3" s="6"/>
      <c r="E3" s="6"/>
      <c r="F3" s="6"/>
      <c r="G3" s="6"/>
      <c r="H3" s="6"/>
      <c r="I3" s="6"/>
      <c r="J3" s="6"/>
      <c r="K3" s="6"/>
      <c r="L3" s="6"/>
      <c r="M3" s="6"/>
      <c r="N3" s="6"/>
      <c r="O3" s="6"/>
      <c r="P3" s="6"/>
      <c r="Q3" s="6"/>
      <c r="R3" s="6"/>
      <c r="S3" s="6"/>
      <c r="T3" s="6"/>
      <c r="U3" s="6"/>
      <c r="V3" s="6"/>
    </row>
    <row r="4" spans="1:22" s="45" customFormat="1" ht="16.5" customHeight="1" x14ac:dyDescent="0.15">
      <c r="A4" s="679" t="s">
        <v>366</v>
      </c>
      <c r="B4" s="680"/>
      <c r="C4" s="80" t="s">
        <v>8</v>
      </c>
      <c r="D4" s="80"/>
      <c r="E4" s="80" t="s">
        <v>9</v>
      </c>
      <c r="F4" s="80"/>
      <c r="G4" s="80" t="s">
        <v>455</v>
      </c>
      <c r="H4" s="80"/>
      <c r="I4" s="80"/>
      <c r="J4" s="80"/>
      <c r="K4" s="80"/>
      <c r="L4" s="80"/>
      <c r="M4" s="80"/>
      <c r="N4" s="80" t="s">
        <v>73</v>
      </c>
      <c r="O4" s="80"/>
      <c r="P4" s="80" t="s">
        <v>74</v>
      </c>
      <c r="Q4" s="80"/>
      <c r="R4" s="80" t="s">
        <v>75</v>
      </c>
      <c r="S4" s="80"/>
      <c r="T4" s="674" t="s">
        <v>154</v>
      </c>
      <c r="U4" s="674" t="s">
        <v>155</v>
      </c>
      <c r="V4" s="674" t="s">
        <v>156</v>
      </c>
    </row>
    <row r="5" spans="1:22" s="45" customFormat="1" ht="3" customHeight="1" x14ac:dyDescent="0.15">
      <c r="A5" s="681"/>
      <c r="B5" s="682"/>
      <c r="C5" s="57"/>
      <c r="D5" s="57"/>
      <c r="E5" s="57"/>
      <c r="F5" s="57"/>
      <c r="G5" s="57"/>
      <c r="H5" s="57"/>
      <c r="I5" s="57"/>
      <c r="J5" s="57"/>
      <c r="K5" s="57"/>
      <c r="L5" s="57"/>
      <c r="M5" s="57"/>
      <c r="N5" s="57"/>
      <c r="O5" s="57"/>
      <c r="P5" s="57"/>
      <c r="Q5" s="57"/>
      <c r="R5" s="57"/>
      <c r="S5" s="57"/>
      <c r="T5" s="675"/>
      <c r="U5" s="675"/>
      <c r="V5" s="675"/>
    </row>
    <row r="6" spans="1:22" ht="84.95" customHeight="1" x14ac:dyDescent="0.15">
      <c r="A6" s="681"/>
      <c r="B6" s="682"/>
      <c r="C6" s="81" t="s">
        <v>10</v>
      </c>
      <c r="D6" s="81" t="s">
        <v>11</v>
      </c>
      <c r="E6" s="81" t="s">
        <v>12</v>
      </c>
      <c r="F6" s="81" t="s">
        <v>13</v>
      </c>
      <c r="G6" s="81" t="s">
        <v>162</v>
      </c>
      <c r="H6" s="82" t="s">
        <v>76</v>
      </c>
      <c r="I6" s="82" t="s">
        <v>77</v>
      </c>
      <c r="J6" s="81" t="s">
        <v>15</v>
      </c>
      <c r="K6" s="81" t="s">
        <v>16</v>
      </c>
      <c r="L6" s="275" t="s">
        <v>281</v>
      </c>
      <c r="M6" s="81" t="s">
        <v>78</v>
      </c>
      <c r="N6" s="81" t="s">
        <v>79</v>
      </c>
      <c r="O6" s="81" t="s">
        <v>80</v>
      </c>
      <c r="P6" s="81" t="s">
        <v>81</v>
      </c>
      <c r="Q6" s="81" t="s">
        <v>82</v>
      </c>
      <c r="R6" s="81" t="s">
        <v>83</v>
      </c>
      <c r="S6" s="81" t="s">
        <v>84</v>
      </c>
      <c r="T6" s="675"/>
      <c r="U6" s="675"/>
      <c r="V6" s="675"/>
    </row>
    <row r="7" spans="1:22" ht="3" customHeight="1" x14ac:dyDescent="0.15">
      <c r="A7" s="683"/>
      <c r="B7" s="684"/>
      <c r="C7" s="58"/>
      <c r="D7" s="58"/>
      <c r="E7" s="58"/>
      <c r="F7" s="58"/>
      <c r="G7" s="58"/>
      <c r="H7" s="83"/>
      <c r="I7" s="83"/>
      <c r="J7" s="58"/>
      <c r="K7" s="58"/>
      <c r="L7" s="58"/>
      <c r="M7" s="58"/>
      <c r="N7" s="58"/>
      <c r="O7" s="58"/>
      <c r="P7" s="58"/>
      <c r="Q7" s="58"/>
      <c r="R7" s="58"/>
      <c r="S7" s="58"/>
      <c r="T7" s="58"/>
      <c r="U7" s="58"/>
      <c r="V7" s="59"/>
    </row>
    <row r="8" spans="1:22" ht="17.100000000000001" customHeight="1" x14ac:dyDescent="0.15">
      <c r="A8" s="648" t="s">
        <v>170</v>
      </c>
      <c r="B8" s="66" t="s">
        <v>85</v>
      </c>
      <c r="C8" s="84"/>
      <c r="D8" s="84"/>
      <c r="E8" s="84"/>
      <c r="F8" s="84"/>
      <c r="G8" s="84"/>
      <c r="H8" s="84"/>
      <c r="I8" s="84"/>
      <c r="J8" s="84"/>
      <c r="K8" s="84"/>
      <c r="L8" s="84"/>
      <c r="M8" s="84"/>
      <c r="N8" s="84"/>
      <c r="O8" s="84"/>
      <c r="P8" s="84"/>
      <c r="Q8" s="84"/>
      <c r="R8" s="84"/>
      <c r="S8" s="84"/>
      <c r="T8" s="84"/>
      <c r="U8" s="84"/>
      <c r="V8" s="85">
        <f>SUM(C8:U8)</f>
        <v>0</v>
      </c>
    </row>
    <row r="9" spans="1:22" ht="17.100000000000001" customHeight="1" x14ac:dyDescent="0.15">
      <c r="A9" s="649"/>
      <c r="B9" s="66" t="s">
        <v>86</v>
      </c>
      <c r="C9" s="84"/>
      <c r="D9" s="84"/>
      <c r="E9" s="84"/>
      <c r="F9" s="84"/>
      <c r="G9" s="84"/>
      <c r="H9" s="84"/>
      <c r="I9" s="84"/>
      <c r="J9" s="84"/>
      <c r="K9" s="84"/>
      <c r="L9" s="84"/>
      <c r="M9" s="84"/>
      <c r="N9" s="84"/>
      <c r="O9" s="84"/>
      <c r="P9" s="84"/>
      <c r="Q9" s="84"/>
      <c r="R9" s="84"/>
      <c r="S9" s="84"/>
      <c r="T9" s="84"/>
      <c r="U9" s="84"/>
      <c r="V9" s="85">
        <f t="shared" ref="V9:V44" si="0">SUM(C9:U9)</f>
        <v>0</v>
      </c>
    </row>
    <row r="10" spans="1:22" ht="17.100000000000001" customHeight="1" x14ac:dyDescent="0.15">
      <c r="A10" s="649"/>
      <c r="B10" s="66" t="s">
        <v>57</v>
      </c>
      <c r="C10" s="84"/>
      <c r="D10" s="84"/>
      <c r="E10" s="84"/>
      <c r="F10" s="84"/>
      <c r="G10" s="84"/>
      <c r="H10" s="84"/>
      <c r="I10" s="84"/>
      <c r="J10" s="84"/>
      <c r="K10" s="84"/>
      <c r="L10" s="84"/>
      <c r="M10" s="84"/>
      <c r="N10" s="84"/>
      <c r="O10" s="84"/>
      <c r="P10" s="84"/>
      <c r="Q10" s="84"/>
      <c r="R10" s="84"/>
      <c r="S10" s="84"/>
      <c r="T10" s="84"/>
      <c r="U10" s="84"/>
      <c r="V10" s="85">
        <f t="shared" si="0"/>
        <v>0</v>
      </c>
    </row>
    <row r="11" spans="1:22" ht="17.100000000000001" customHeight="1" x14ac:dyDescent="0.15">
      <c r="A11" s="649"/>
      <c r="B11" s="66" t="s">
        <v>87</v>
      </c>
      <c r="C11" s="84"/>
      <c r="D11" s="84"/>
      <c r="E11" s="84"/>
      <c r="F11" s="84"/>
      <c r="G11" s="84"/>
      <c r="H11" s="84"/>
      <c r="I11" s="84"/>
      <c r="J11" s="84"/>
      <c r="K11" s="84"/>
      <c r="L11" s="84"/>
      <c r="M11" s="84"/>
      <c r="N11" s="84"/>
      <c r="O11" s="84"/>
      <c r="P11" s="84"/>
      <c r="Q11" s="84"/>
      <c r="R11" s="84"/>
      <c r="S11" s="84"/>
      <c r="T11" s="84"/>
      <c r="U11" s="84"/>
      <c r="V11" s="85">
        <f t="shared" si="0"/>
        <v>0</v>
      </c>
    </row>
    <row r="12" spans="1:22" ht="17.100000000000001" customHeight="1" x14ac:dyDescent="0.15">
      <c r="A12" s="649"/>
      <c r="B12" s="66" t="s">
        <v>19</v>
      </c>
      <c r="C12" s="84"/>
      <c r="D12" s="84"/>
      <c r="E12" s="84"/>
      <c r="F12" s="84"/>
      <c r="G12" s="84"/>
      <c r="H12" s="84"/>
      <c r="I12" s="84"/>
      <c r="J12" s="84"/>
      <c r="K12" s="84"/>
      <c r="L12" s="84"/>
      <c r="M12" s="84"/>
      <c r="N12" s="84"/>
      <c r="O12" s="84"/>
      <c r="P12" s="84"/>
      <c r="Q12" s="84"/>
      <c r="R12" s="84"/>
      <c r="S12" s="84"/>
      <c r="T12" s="84"/>
      <c r="U12" s="84"/>
      <c r="V12" s="85">
        <f t="shared" si="0"/>
        <v>0</v>
      </c>
    </row>
    <row r="13" spans="1:22" ht="17.100000000000001" customHeight="1" x14ac:dyDescent="0.15">
      <c r="A13" s="650"/>
      <c r="B13" s="66" t="s">
        <v>2</v>
      </c>
      <c r="C13" s="86">
        <f>SUM(C8:C12)</f>
        <v>0</v>
      </c>
      <c r="D13" s="86">
        <f t="shared" ref="D13:V13" si="1">SUM(D8:D12)</f>
        <v>0</v>
      </c>
      <c r="E13" s="86">
        <f t="shared" si="1"/>
        <v>0</v>
      </c>
      <c r="F13" s="86">
        <f t="shared" si="1"/>
        <v>0</v>
      </c>
      <c r="G13" s="86">
        <f t="shared" si="1"/>
        <v>0</v>
      </c>
      <c r="H13" s="86">
        <f t="shared" si="1"/>
        <v>0</v>
      </c>
      <c r="I13" s="86">
        <f t="shared" si="1"/>
        <v>0</v>
      </c>
      <c r="J13" s="86">
        <f t="shared" si="1"/>
        <v>0</v>
      </c>
      <c r="K13" s="86">
        <f t="shared" si="1"/>
        <v>0</v>
      </c>
      <c r="L13" s="86">
        <f t="shared" si="1"/>
        <v>0</v>
      </c>
      <c r="M13" s="86">
        <f t="shared" si="1"/>
        <v>0</v>
      </c>
      <c r="N13" s="86">
        <f t="shared" si="1"/>
        <v>0</v>
      </c>
      <c r="O13" s="86">
        <f t="shared" si="1"/>
        <v>0</v>
      </c>
      <c r="P13" s="86">
        <f t="shared" si="1"/>
        <v>0</v>
      </c>
      <c r="Q13" s="86">
        <f t="shared" si="1"/>
        <v>0</v>
      </c>
      <c r="R13" s="86">
        <f t="shared" si="1"/>
        <v>0</v>
      </c>
      <c r="S13" s="86">
        <f t="shared" si="1"/>
        <v>0</v>
      </c>
      <c r="T13" s="86">
        <f t="shared" si="1"/>
        <v>0</v>
      </c>
      <c r="U13" s="86">
        <f t="shared" si="1"/>
        <v>0</v>
      </c>
      <c r="V13" s="86">
        <f t="shared" si="1"/>
        <v>0</v>
      </c>
    </row>
    <row r="14" spans="1:22" ht="17.100000000000001" customHeight="1" x14ac:dyDescent="0.15">
      <c r="A14" s="648" t="s">
        <v>171</v>
      </c>
      <c r="B14" s="66" t="s">
        <v>88</v>
      </c>
      <c r="C14" s="84"/>
      <c r="D14" s="84"/>
      <c r="E14" s="84"/>
      <c r="F14" s="84"/>
      <c r="G14" s="84"/>
      <c r="H14" s="84"/>
      <c r="I14" s="84"/>
      <c r="J14" s="84"/>
      <c r="K14" s="84"/>
      <c r="L14" s="84"/>
      <c r="M14" s="84"/>
      <c r="N14" s="84"/>
      <c r="O14" s="84"/>
      <c r="P14" s="84"/>
      <c r="Q14" s="84"/>
      <c r="R14" s="84"/>
      <c r="S14" s="84"/>
      <c r="T14" s="84"/>
      <c r="U14" s="84"/>
      <c r="V14" s="85">
        <f t="shared" si="0"/>
        <v>0</v>
      </c>
    </row>
    <row r="15" spans="1:22" ht="17.100000000000001" customHeight="1" x14ac:dyDescent="0.15">
      <c r="A15" s="649"/>
      <c r="B15" s="66" t="s">
        <v>89</v>
      </c>
      <c r="C15" s="84"/>
      <c r="D15" s="84"/>
      <c r="E15" s="84"/>
      <c r="F15" s="84"/>
      <c r="G15" s="84"/>
      <c r="H15" s="84"/>
      <c r="I15" s="84"/>
      <c r="J15" s="84"/>
      <c r="K15" s="84"/>
      <c r="L15" s="84"/>
      <c r="M15" s="84"/>
      <c r="N15" s="84"/>
      <c r="O15" s="84"/>
      <c r="P15" s="84"/>
      <c r="Q15" s="84"/>
      <c r="R15" s="84"/>
      <c r="S15" s="84"/>
      <c r="T15" s="84"/>
      <c r="U15" s="84"/>
      <c r="V15" s="85">
        <f t="shared" si="0"/>
        <v>0</v>
      </c>
    </row>
    <row r="16" spans="1:22" ht="17.100000000000001" customHeight="1" x14ac:dyDescent="0.15">
      <c r="A16" s="649"/>
      <c r="B16" s="66" t="s">
        <v>90</v>
      </c>
      <c r="C16" s="84"/>
      <c r="D16" s="84"/>
      <c r="E16" s="84"/>
      <c r="F16" s="84"/>
      <c r="G16" s="84"/>
      <c r="H16" s="84"/>
      <c r="I16" s="84"/>
      <c r="J16" s="84"/>
      <c r="K16" s="84"/>
      <c r="L16" s="84"/>
      <c r="M16" s="84"/>
      <c r="N16" s="84"/>
      <c r="O16" s="84"/>
      <c r="P16" s="84"/>
      <c r="Q16" s="84"/>
      <c r="R16" s="84"/>
      <c r="S16" s="84"/>
      <c r="T16" s="84"/>
      <c r="U16" s="84"/>
      <c r="V16" s="85">
        <f t="shared" si="0"/>
        <v>0</v>
      </c>
    </row>
    <row r="17" spans="1:22" ht="17.100000000000001" customHeight="1" x14ac:dyDescent="0.15">
      <c r="A17" s="649"/>
      <c r="B17" s="66" t="s">
        <v>91</v>
      </c>
      <c r="C17" s="84"/>
      <c r="D17" s="84"/>
      <c r="E17" s="84"/>
      <c r="F17" s="84"/>
      <c r="G17" s="84"/>
      <c r="H17" s="84"/>
      <c r="I17" s="84"/>
      <c r="J17" s="84"/>
      <c r="K17" s="84"/>
      <c r="L17" s="84"/>
      <c r="M17" s="84"/>
      <c r="N17" s="84"/>
      <c r="O17" s="84"/>
      <c r="P17" s="84"/>
      <c r="Q17" s="84"/>
      <c r="R17" s="84"/>
      <c r="S17" s="84"/>
      <c r="T17" s="84"/>
      <c r="U17" s="84"/>
      <c r="V17" s="85">
        <f t="shared" si="0"/>
        <v>0</v>
      </c>
    </row>
    <row r="18" spans="1:22" ht="17.100000000000001" customHeight="1" x14ac:dyDescent="0.15">
      <c r="A18" s="649"/>
      <c r="B18" s="66" t="s">
        <v>19</v>
      </c>
      <c r="C18" s="84"/>
      <c r="D18" s="84"/>
      <c r="E18" s="84"/>
      <c r="F18" s="84"/>
      <c r="G18" s="84"/>
      <c r="H18" s="84"/>
      <c r="I18" s="84"/>
      <c r="J18" s="84"/>
      <c r="K18" s="84"/>
      <c r="L18" s="84"/>
      <c r="M18" s="84"/>
      <c r="N18" s="84"/>
      <c r="O18" s="84"/>
      <c r="P18" s="84"/>
      <c r="Q18" s="84"/>
      <c r="R18" s="84"/>
      <c r="S18" s="84"/>
      <c r="T18" s="84"/>
      <c r="U18" s="84"/>
      <c r="V18" s="85">
        <f t="shared" si="0"/>
        <v>0</v>
      </c>
    </row>
    <row r="19" spans="1:22" ht="17.100000000000001" customHeight="1" x14ac:dyDescent="0.15">
      <c r="A19" s="650"/>
      <c r="B19" s="66" t="s">
        <v>2</v>
      </c>
      <c r="C19" s="86">
        <f>SUM(C14:C18)</f>
        <v>0</v>
      </c>
      <c r="D19" s="86">
        <f t="shared" ref="D19:V19" si="2">SUM(D14:D18)</f>
        <v>0</v>
      </c>
      <c r="E19" s="86">
        <f t="shared" si="2"/>
        <v>0</v>
      </c>
      <c r="F19" s="86">
        <f t="shared" si="2"/>
        <v>0</v>
      </c>
      <c r="G19" s="86">
        <f t="shared" si="2"/>
        <v>0</v>
      </c>
      <c r="H19" s="86">
        <f t="shared" si="2"/>
        <v>0</v>
      </c>
      <c r="I19" s="86">
        <f t="shared" si="2"/>
        <v>0</v>
      </c>
      <c r="J19" s="86">
        <f t="shared" si="2"/>
        <v>0</v>
      </c>
      <c r="K19" s="86">
        <f t="shared" si="2"/>
        <v>0</v>
      </c>
      <c r="L19" s="86">
        <f t="shared" si="2"/>
        <v>0</v>
      </c>
      <c r="M19" s="86">
        <f t="shared" si="2"/>
        <v>0</v>
      </c>
      <c r="N19" s="86">
        <f t="shared" si="2"/>
        <v>0</v>
      </c>
      <c r="O19" s="86">
        <f t="shared" si="2"/>
        <v>0</v>
      </c>
      <c r="P19" s="86">
        <f t="shared" si="2"/>
        <v>0</v>
      </c>
      <c r="Q19" s="86">
        <f t="shared" si="2"/>
        <v>0</v>
      </c>
      <c r="R19" s="86">
        <f t="shared" si="2"/>
        <v>0</v>
      </c>
      <c r="S19" s="86">
        <f t="shared" si="2"/>
        <v>0</v>
      </c>
      <c r="T19" s="86">
        <f t="shared" si="2"/>
        <v>0</v>
      </c>
      <c r="U19" s="86">
        <f t="shared" si="2"/>
        <v>0</v>
      </c>
      <c r="V19" s="86">
        <f t="shared" si="2"/>
        <v>0</v>
      </c>
    </row>
    <row r="20" spans="1:22" ht="17.100000000000001" customHeight="1" x14ac:dyDescent="0.15">
      <c r="A20" s="87" t="s">
        <v>520</v>
      </c>
      <c r="B20" s="489"/>
      <c r="C20" s="84"/>
      <c r="D20" s="84"/>
      <c r="E20" s="84"/>
      <c r="F20" s="84"/>
      <c r="G20" s="84"/>
      <c r="H20" s="84"/>
      <c r="I20" s="84"/>
      <c r="J20" s="84"/>
      <c r="K20" s="84"/>
      <c r="L20" s="84"/>
      <c r="M20" s="84"/>
      <c r="N20" s="84"/>
      <c r="O20" s="84"/>
      <c r="P20" s="84"/>
      <c r="Q20" s="84"/>
      <c r="R20" s="84"/>
      <c r="S20" s="84"/>
      <c r="T20" s="84"/>
      <c r="U20" s="84"/>
      <c r="V20" s="85">
        <f t="shared" si="0"/>
        <v>0</v>
      </c>
    </row>
    <row r="21" spans="1:22" ht="17.100000000000001" customHeight="1" x14ac:dyDescent="0.15">
      <c r="A21" s="87" t="s">
        <v>521</v>
      </c>
      <c r="B21" s="489"/>
      <c r="C21" s="84"/>
      <c r="D21" s="84"/>
      <c r="E21" s="84"/>
      <c r="F21" s="84"/>
      <c r="G21" s="84"/>
      <c r="H21" s="84"/>
      <c r="I21" s="84"/>
      <c r="J21" s="84"/>
      <c r="K21" s="84"/>
      <c r="L21" s="84"/>
      <c r="M21" s="84"/>
      <c r="N21" s="84"/>
      <c r="O21" s="84"/>
      <c r="P21" s="84"/>
      <c r="Q21" s="84"/>
      <c r="R21" s="84"/>
      <c r="S21" s="84"/>
      <c r="T21" s="84"/>
      <c r="U21" s="84"/>
      <c r="V21" s="85">
        <f t="shared" si="0"/>
        <v>0</v>
      </c>
    </row>
    <row r="22" spans="1:22" ht="17.100000000000001" customHeight="1" x14ac:dyDescent="0.15">
      <c r="A22" s="87" t="s">
        <v>522</v>
      </c>
      <c r="B22" s="489"/>
      <c r="C22" s="84"/>
      <c r="D22" s="84"/>
      <c r="E22" s="84"/>
      <c r="F22" s="84"/>
      <c r="G22" s="84"/>
      <c r="H22" s="84"/>
      <c r="I22" s="84"/>
      <c r="J22" s="84"/>
      <c r="K22" s="84"/>
      <c r="L22" s="84"/>
      <c r="M22" s="84"/>
      <c r="N22" s="84"/>
      <c r="O22" s="84"/>
      <c r="P22" s="84"/>
      <c r="Q22" s="84"/>
      <c r="R22" s="84"/>
      <c r="S22" s="84"/>
      <c r="T22" s="84"/>
      <c r="U22" s="84"/>
      <c r="V22" s="85">
        <f t="shared" si="0"/>
        <v>0</v>
      </c>
    </row>
    <row r="23" spans="1:22" ht="17.100000000000001" customHeight="1" x14ac:dyDescent="0.15">
      <c r="A23" s="688" t="s">
        <v>523</v>
      </c>
      <c r="B23" s="689"/>
      <c r="C23" s="84"/>
      <c r="D23" s="84"/>
      <c r="E23" s="84"/>
      <c r="F23" s="84"/>
      <c r="G23" s="84"/>
      <c r="H23" s="84"/>
      <c r="I23" s="84"/>
      <c r="J23" s="84"/>
      <c r="K23" s="84"/>
      <c r="L23" s="84"/>
      <c r="M23" s="84"/>
      <c r="N23" s="84"/>
      <c r="O23" s="84"/>
      <c r="P23" s="84"/>
      <c r="Q23" s="84"/>
      <c r="R23" s="84"/>
      <c r="S23" s="84"/>
      <c r="T23" s="84"/>
      <c r="U23" s="84"/>
      <c r="V23" s="85">
        <f t="shared" si="0"/>
        <v>0</v>
      </c>
    </row>
    <row r="24" spans="1:22" ht="17.100000000000001" customHeight="1" x14ac:dyDescent="0.15">
      <c r="A24" s="87" t="s">
        <v>92</v>
      </c>
      <c r="B24" s="489"/>
      <c r="C24" s="84"/>
      <c r="D24" s="84"/>
      <c r="E24" s="84"/>
      <c r="F24" s="84"/>
      <c r="G24" s="84"/>
      <c r="H24" s="84"/>
      <c r="I24" s="84"/>
      <c r="J24" s="84"/>
      <c r="K24" s="84"/>
      <c r="L24" s="84"/>
      <c r="M24" s="84"/>
      <c r="N24" s="84"/>
      <c r="O24" s="84"/>
      <c r="P24" s="84"/>
      <c r="Q24" s="84"/>
      <c r="R24" s="84"/>
      <c r="S24" s="84"/>
      <c r="T24" s="84"/>
      <c r="U24" s="84"/>
      <c r="V24" s="85">
        <f t="shared" si="0"/>
        <v>0</v>
      </c>
    </row>
    <row r="25" spans="1:22" ht="17.100000000000001" customHeight="1" x14ac:dyDescent="0.15">
      <c r="A25" s="87" t="s">
        <v>93</v>
      </c>
      <c r="B25" s="489"/>
      <c r="C25" s="84"/>
      <c r="D25" s="84"/>
      <c r="E25" s="84"/>
      <c r="F25" s="84"/>
      <c r="G25" s="84"/>
      <c r="H25" s="84"/>
      <c r="I25" s="84"/>
      <c r="J25" s="84"/>
      <c r="K25" s="84"/>
      <c r="L25" s="84"/>
      <c r="M25" s="84"/>
      <c r="N25" s="84"/>
      <c r="O25" s="84"/>
      <c r="P25" s="84"/>
      <c r="Q25" s="84"/>
      <c r="R25" s="84"/>
      <c r="S25" s="84"/>
      <c r="T25" s="84"/>
      <c r="U25" s="84"/>
      <c r="V25" s="85">
        <f t="shared" si="0"/>
        <v>0</v>
      </c>
    </row>
    <row r="26" spans="1:22" ht="17.100000000000001" customHeight="1" x14ac:dyDescent="0.15">
      <c r="A26" s="87" t="s">
        <v>94</v>
      </c>
      <c r="B26" s="489"/>
      <c r="C26" s="84"/>
      <c r="D26" s="84"/>
      <c r="E26" s="84"/>
      <c r="F26" s="84"/>
      <c r="G26" s="84"/>
      <c r="H26" s="84"/>
      <c r="I26" s="84"/>
      <c r="J26" s="84"/>
      <c r="K26" s="84"/>
      <c r="L26" s="84"/>
      <c r="M26" s="84"/>
      <c r="N26" s="84"/>
      <c r="O26" s="84"/>
      <c r="P26" s="84"/>
      <c r="Q26" s="84"/>
      <c r="R26" s="84"/>
      <c r="S26" s="84"/>
      <c r="T26" s="84"/>
      <c r="U26" s="84"/>
      <c r="V26" s="85">
        <f t="shared" si="0"/>
        <v>0</v>
      </c>
    </row>
    <row r="27" spans="1:22" ht="17.100000000000001" customHeight="1" x14ac:dyDescent="0.15">
      <c r="A27" s="87" t="s">
        <v>524</v>
      </c>
      <c r="B27" s="489"/>
      <c r="C27" s="84"/>
      <c r="D27" s="84"/>
      <c r="E27" s="84"/>
      <c r="F27" s="84"/>
      <c r="G27" s="84"/>
      <c r="H27" s="84"/>
      <c r="I27" s="84"/>
      <c r="J27" s="84"/>
      <c r="K27" s="84"/>
      <c r="L27" s="84"/>
      <c r="M27" s="84"/>
      <c r="N27" s="84"/>
      <c r="O27" s="84"/>
      <c r="P27" s="84"/>
      <c r="Q27" s="84"/>
      <c r="R27" s="84"/>
      <c r="S27" s="84"/>
      <c r="T27" s="84"/>
      <c r="U27" s="84"/>
      <c r="V27" s="85">
        <f t="shared" si="0"/>
        <v>0</v>
      </c>
    </row>
    <row r="28" spans="1:22" ht="17.100000000000001" customHeight="1" x14ac:dyDescent="0.15">
      <c r="A28" s="87" t="s">
        <v>95</v>
      </c>
      <c r="B28" s="489"/>
      <c r="C28" s="84"/>
      <c r="D28" s="84"/>
      <c r="E28" s="84"/>
      <c r="F28" s="84"/>
      <c r="G28" s="84"/>
      <c r="H28" s="84"/>
      <c r="I28" s="84"/>
      <c r="J28" s="84"/>
      <c r="K28" s="84"/>
      <c r="L28" s="84"/>
      <c r="M28" s="84"/>
      <c r="N28" s="84"/>
      <c r="O28" s="84"/>
      <c r="P28" s="84"/>
      <c r="Q28" s="84"/>
      <c r="R28" s="84"/>
      <c r="S28" s="84"/>
      <c r="T28" s="84"/>
      <c r="U28" s="84"/>
      <c r="V28" s="85">
        <f t="shared" si="0"/>
        <v>0</v>
      </c>
    </row>
    <row r="29" spans="1:22" ht="17.100000000000001" customHeight="1" x14ac:dyDescent="0.15">
      <c r="A29" s="87" t="s">
        <v>177</v>
      </c>
      <c r="B29" s="489"/>
      <c r="C29" s="84"/>
      <c r="D29" s="84"/>
      <c r="E29" s="84"/>
      <c r="F29" s="84"/>
      <c r="G29" s="84"/>
      <c r="H29" s="84"/>
      <c r="I29" s="84"/>
      <c r="J29" s="84"/>
      <c r="K29" s="84"/>
      <c r="L29" s="84"/>
      <c r="M29" s="84"/>
      <c r="N29" s="84"/>
      <c r="O29" s="84"/>
      <c r="P29" s="84"/>
      <c r="Q29" s="84"/>
      <c r="R29" s="84"/>
      <c r="S29" s="84"/>
      <c r="T29" s="84"/>
      <c r="U29" s="84"/>
      <c r="V29" s="85">
        <f t="shared" si="0"/>
        <v>0</v>
      </c>
    </row>
    <row r="30" spans="1:22" ht="17.100000000000001" customHeight="1" x14ac:dyDescent="0.15">
      <c r="A30" s="87" t="s">
        <v>178</v>
      </c>
      <c r="B30" s="489"/>
      <c r="C30" s="84"/>
      <c r="D30" s="84"/>
      <c r="E30" s="84"/>
      <c r="F30" s="84"/>
      <c r="G30" s="84"/>
      <c r="H30" s="84"/>
      <c r="I30" s="84"/>
      <c r="J30" s="84"/>
      <c r="K30" s="84"/>
      <c r="L30" s="84"/>
      <c r="M30" s="84"/>
      <c r="N30" s="84"/>
      <c r="O30" s="84"/>
      <c r="P30" s="84"/>
      <c r="Q30" s="84"/>
      <c r="R30" s="84"/>
      <c r="S30" s="84"/>
      <c r="T30" s="84"/>
      <c r="U30" s="84"/>
      <c r="V30" s="85">
        <f t="shared" si="0"/>
        <v>0</v>
      </c>
    </row>
    <row r="31" spans="1:22" ht="17.100000000000001" customHeight="1" x14ac:dyDescent="0.15">
      <c r="A31" s="87" t="s">
        <v>179</v>
      </c>
      <c r="B31" s="489"/>
      <c r="C31" s="84"/>
      <c r="D31" s="84"/>
      <c r="E31" s="84"/>
      <c r="F31" s="84"/>
      <c r="G31" s="84"/>
      <c r="H31" s="84"/>
      <c r="I31" s="84"/>
      <c r="J31" s="84"/>
      <c r="K31" s="84"/>
      <c r="L31" s="84"/>
      <c r="M31" s="84"/>
      <c r="N31" s="84"/>
      <c r="O31" s="84"/>
      <c r="P31" s="84"/>
      <c r="Q31" s="84"/>
      <c r="R31" s="84"/>
      <c r="S31" s="84"/>
      <c r="T31" s="84"/>
      <c r="U31" s="84"/>
      <c r="V31" s="85">
        <f t="shared" si="0"/>
        <v>0</v>
      </c>
    </row>
    <row r="32" spans="1:22" ht="17.100000000000001" customHeight="1" x14ac:dyDescent="0.15">
      <c r="A32" s="87" t="s">
        <v>180</v>
      </c>
      <c r="B32" s="489"/>
      <c r="C32" s="84"/>
      <c r="D32" s="84"/>
      <c r="E32" s="84"/>
      <c r="F32" s="84"/>
      <c r="G32" s="84"/>
      <c r="H32" s="84"/>
      <c r="I32" s="84"/>
      <c r="J32" s="84"/>
      <c r="K32" s="84"/>
      <c r="L32" s="84"/>
      <c r="M32" s="84"/>
      <c r="N32" s="84"/>
      <c r="O32" s="84"/>
      <c r="P32" s="84"/>
      <c r="Q32" s="84"/>
      <c r="R32" s="84"/>
      <c r="S32" s="84"/>
      <c r="T32" s="84"/>
      <c r="U32" s="84"/>
      <c r="V32" s="85">
        <f t="shared" si="0"/>
        <v>0</v>
      </c>
    </row>
    <row r="33" spans="1:22" ht="17.100000000000001" customHeight="1" x14ac:dyDescent="0.15">
      <c r="A33" s="87" t="s">
        <v>181</v>
      </c>
      <c r="B33" s="489"/>
      <c r="C33" s="84"/>
      <c r="D33" s="84"/>
      <c r="E33" s="84"/>
      <c r="F33" s="84"/>
      <c r="G33" s="84"/>
      <c r="H33" s="84"/>
      <c r="I33" s="84"/>
      <c r="J33" s="84"/>
      <c r="K33" s="84"/>
      <c r="L33" s="84"/>
      <c r="M33" s="84"/>
      <c r="N33" s="84"/>
      <c r="O33" s="84"/>
      <c r="P33" s="84"/>
      <c r="Q33" s="84"/>
      <c r="R33" s="84"/>
      <c r="S33" s="84"/>
      <c r="T33" s="84"/>
      <c r="U33" s="84"/>
      <c r="V33" s="85">
        <f t="shared" si="0"/>
        <v>0</v>
      </c>
    </row>
    <row r="34" spans="1:22" ht="17.100000000000001" customHeight="1" x14ac:dyDescent="0.15">
      <c r="A34" s="87" t="s">
        <v>182</v>
      </c>
      <c r="B34" s="489"/>
      <c r="C34" s="84"/>
      <c r="D34" s="84"/>
      <c r="E34" s="84"/>
      <c r="F34" s="84"/>
      <c r="G34" s="84"/>
      <c r="H34" s="84"/>
      <c r="I34" s="84"/>
      <c r="J34" s="84"/>
      <c r="K34" s="84"/>
      <c r="L34" s="84"/>
      <c r="M34" s="84"/>
      <c r="N34" s="84"/>
      <c r="O34" s="84"/>
      <c r="P34" s="84"/>
      <c r="Q34" s="84"/>
      <c r="R34" s="84"/>
      <c r="S34" s="84"/>
      <c r="T34" s="84"/>
      <c r="U34" s="84"/>
      <c r="V34" s="85">
        <f t="shared" si="0"/>
        <v>0</v>
      </c>
    </row>
    <row r="35" spans="1:22" ht="17.100000000000001" customHeight="1" x14ac:dyDescent="0.15">
      <c r="A35" s="87" t="s">
        <v>183</v>
      </c>
      <c r="B35" s="489"/>
      <c r="C35" s="84"/>
      <c r="D35" s="84"/>
      <c r="E35" s="84"/>
      <c r="F35" s="84"/>
      <c r="G35" s="84"/>
      <c r="H35" s="84"/>
      <c r="I35" s="84"/>
      <c r="J35" s="84"/>
      <c r="K35" s="84"/>
      <c r="L35" s="84"/>
      <c r="M35" s="84"/>
      <c r="N35" s="84"/>
      <c r="O35" s="84"/>
      <c r="P35" s="84"/>
      <c r="Q35" s="84"/>
      <c r="R35" s="84"/>
      <c r="S35" s="84"/>
      <c r="T35" s="84"/>
      <c r="U35" s="84"/>
      <c r="V35" s="85">
        <f t="shared" si="0"/>
        <v>0</v>
      </c>
    </row>
    <row r="36" spans="1:22" ht="17.100000000000001" customHeight="1" x14ac:dyDescent="0.15">
      <c r="A36" s="688" t="s">
        <v>184</v>
      </c>
      <c r="B36" s="689"/>
      <c r="C36" s="84"/>
      <c r="D36" s="84"/>
      <c r="E36" s="84"/>
      <c r="F36" s="84"/>
      <c r="G36" s="84"/>
      <c r="H36" s="84"/>
      <c r="I36" s="84"/>
      <c r="J36" s="84"/>
      <c r="K36" s="84"/>
      <c r="L36" s="84"/>
      <c r="M36" s="84"/>
      <c r="N36" s="84"/>
      <c r="O36" s="84"/>
      <c r="P36" s="84"/>
      <c r="Q36" s="84"/>
      <c r="R36" s="84"/>
      <c r="S36" s="84"/>
      <c r="T36" s="84"/>
      <c r="U36" s="84"/>
      <c r="V36" s="85">
        <f t="shared" si="0"/>
        <v>0</v>
      </c>
    </row>
    <row r="37" spans="1:22" ht="17.100000000000001" customHeight="1" x14ac:dyDescent="0.15">
      <c r="A37" s="688" t="s">
        <v>96</v>
      </c>
      <c r="B37" s="689"/>
      <c r="C37" s="84"/>
      <c r="D37" s="84"/>
      <c r="E37" s="84"/>
      <c r="F37" s="84"/>
      <c r="G37" s="84"/>
      <c r="H37" s="84"/>
      <c r="I37" s="84"/>
      <c r="J37" s="84"/>
      <c r="K37" s="84"/>
      <c r="L37" s="84"/>
      <c r="M37" s="84"/>
      <c r="N37" s="84"/>
      <c r="O37" s="84"/>
      <c r="P37" s="84"/>
      <c r="Q37" s="84"/>
      <c r="R37" s="84"/>
      <c r="S37" s="84"/>
      <c r="T37" s="84"/>
      <c r="U37" s="84"/>
      <c r="V37" s="85">
        <f t="shared" si="0"/>
        <v>0</v>
      </c>
    </row>
    <row r="38" spans="1:22" ht="17.100000000000001" customHeight="1" x14ac:dyDescent="0.15">
      <c r="A38" s="87" t="s">
        <v>185</v>
      </c>
      <c r="B38" s="489"/>
      <c r="C38" s="84"/>
      <c r="D38" s="84"/>
      <c r="E38" s="84"/>
      <c r="F38" s="84"/>
      <c r="G38" s="84"/>
      <c r="H38" s="84"/>
      <c r="I38" s="84"/>
      <c r="J38" s="84"/>
      <c r="K38" s="84"/>
      <c r="L38" s="84"/>
      <c r="M38" s="84"/>
      <c r="N38" s="84"/>
      <c r="O38" s="84"/>
      <c r="P38" s="84"/>
      <c r="Q38" s="84"/>
      <c r="R38" s="84"/>
      <c r="S38" s="84"/>
      <c r="T38" s="84"/>
      <c r="U38" s="84"/>
      <c r="V38" s="85">
        <f t="shared" si="0"/>
        <v>0</v>
      </c>
    </row>
    <row r="39" spans="1:22" ht="17.100000000000001" customHeight="1" x14ac:dyDescent="0.15">
      <c r="A39" s="87" t="s">
        <v>186</v>
      </c>
      <c r="B39" s="489"/>
      <c r="C39" s="84"/>
      <c r="D39" s="84"/>
      <c r="E39" s="84"/>
      <c r="F39" s="84"/>
      <c r="G39" s="84"/>
      <c r="H39" s="84"/>
      <c r="I39" s="84"/>
      <c r="J39" s="84"/>
      <c r="K39" s="84"/>
      <c r="L39" s="84"/>
      <c r="M39" s="84"/>
      <c r="N39" s="84"/>
      <c r="O39" s="84"/>
      <c r="P39" s="84"/>
      <c r="Q39" s="84"/>
      <c r="R39" s="84"/>
      <c r="S39" s="84"/>
      <c r="T39" s="84"/>
      <c r="U39" s="84"/>
      <c r="V39" s="85">
        <f t="shared" si="0"/>
        <v>0</v>
      </c>
    </row>
    <row r="40" spans="1:22" ht="17.100000000000001" customHeight="1" x14ac:dyDescent="0.15">
      <c r="A40" s="87" t="s">
        <v>187</v>
      </c>
      <c r="B40" s="489"/>
      <c r="C40" s="84"/>
      <c r="D40" s="84"/>
      <c r="E40" s="84"/>
      <c r="F40" s="84"/>
      <c r="G40" s="84"/>
      <c r="H40" s="84"/>
      <c r="I40" s="84"/>
      <c r="J40" s="84"/>
      <c r="K40" s="84"/>
      <c r="L40" s="84"/>
      <c r="M40" s="84"/>
      <c r="N40" s="84"/>
      <c r="O40" s="84"/>
      <c r="P40" s="84"/>
      <c r="Q40" s="84"/>
      <c r="R40" s="84"/>
      <c r="S40" s="84"/>
      <c r="T40" s="84"/>
      <c r="U40" s="84"/>
      <c r="V40" s="85">
        <f t="shared" si="0"/>
        <v>0</v>
      </c>
    </row>
    <row r="41" spans="1:22" ht="17.100000000000001" customHeight="1" x14ac:dyDescent="0.15">
      <c r="A41" s="87" t="s">
        <v>188</v>
      </c>
      <c r="B41" s="489"/>
      <c r="C41" s="84"/>
      <c r="D41" s="84"/>
      <c r="E41" s="84"/>
      <c r="F41" s="84"/>
      <c r="G41" s="84"/>
      <c r="H41" s="84"/>
      <c r="I41" s="84"/>
      <c r="J41" s="84"/>
      <c r="K41" s="84"/>
      <c r="L41" s="84"/>
      <c r="M41" s="84"/>
      <c r="N41" s="84"/>
      <c r="O41" s="84"/>
      <c r="P41" s="84"/>
      <c r="Q41" s="84"/>
      <c r="R41" s="84"/>
      <c r="S41" s="84"/>
      <c r="T41" s="84"/>
      <c r="U41" s="84"/>
      <c r="V41" s="85">
        <f t="shared" si="0"/>
        <v>0</v>
      </c>
    </row>
    <row r="42" spans="1:22" ht="17.100000000000001" customHeight="1" x14ac:dyDescent="0.15">
      <c r="A42" s="87" t="s">
        <v>189</v>
      </c>
      <c r="B42" s="489"/>
      <c r="C42" s="84"/>
      <c r="D42" s="84"/>
      <c r="E42" s="84"/>
      <c r="F42" s="84"/>
      <c r="G42" s="84"/>
      <c r="H42" s="84"/>
      <c r="I42" s="84"/>
      <c r="J42" s="84"/>
      <c r="K42" s="84"/>
      <c r="L42" s="84"/>
      <c r="M42" s="84"/>
      <c r="N42" s="84"/>
      <c r="O42" s="84"/>
      <c r="P42" s="84"/>
      <c r="Q42" s="84"/>
      <c r="R42" s="84"/>
      <c r="S42" s="84"/>
      <c r="T42" s="84"/>
      <c r="U42" s="84"/>
      <c r="V42" s="85">
        <f t="shared" si="0"/>
        <v>0</v>
      </c>
    </row>
    <row r="43" spans="1:22" ht="17.100000000000001" customHeight="1" x14ac:dyDescent="0.15">
      <c r="A43" s="87" t="s">
        <v>190</v>
      </c>
      <c r="B43" s="489"/>
      <c r="C43" s="84"/>
      <c r="D43" s="84"/>
      <c r="E43" s="84"/>
      <c r="F43" s="84"/>
      <c r="G43" s="84"/>
      <c r="H43" s="84"/>
      <c r="I43" s="84"/>
      <c r="J43" s="84"/>
      <c r="K43" s="84"/>
      <c r="L43" s="84"/>
      <c r="M43" s="84"/>
      <c r="N43" s="84"/>
      <c r="O43" s="84"/>
      <c r="P43" s="84"/>
      <c r="Q43" s="84"/>
      <c r="R43" s="84"/>
      <c r="S43" s="84"/>
      <c r="T43" s="84"/>
      <c r="U43" s="84"/>
      <c r="V43" s="85">
        <f t="shared" si="0"/>
        <v>0</v>
      </c>
    </row>
    <row r="44" spans="1:22" ht="17.100000000000001" customHeight="1" x14ac:dyDescent="0.15">
      <c r="A44" s="87" t="s">
        <v>165</v>
      </c>
      <c r="B44" s="489"/>
      <c r="C44" s="84"/>
      <c r="D44" s="84"/>
      <c r="E44" s="84"/>
      <c r="F44" s="84"/>
      <c r="G44" s="84"/>
      <c r="H44" s="84"/>
      <c r="I44" s="84"/>
      <c r="J44" s="84"/>
      <c r="K44" s="84"/>
      <c r="L44" s="84"/>
      <c r="M44" s="84"/>
      <c r="N44" s="84"/>
      <c r="O44" s="84"/>
      <c r="P44" s="84"/>
      <c r="Q44" s="84"/>
      <c r="R44" s="84"/>
      <c r="S44" s="84"/>
      <c r="T44" s="84"/>
      <c r="U44" s="84"/>
      <c r="V44" s="85">
        <f t="shared" si="0"/>
        <v>0</v>
      </c>
    </row>
    <row r="45" spans="1:22" ht="17.100000000000001" customHeight="1" x14ac:dyDescent="0.15">
      <c r="A45" s="88" t="s">
        <v>5</v>
      </c>
      <c r="B45" s="499"/>
      <c r="C45" s="86">
        <f>SUM(C13,C19,C20:C44)</f>
        <v>0</v>
      </c>
      <c r="D45" s="86">
        <f t="shared" ref="D45:V45" si="3">SUM(D13,D19,D20:D44)</f>
        <v>0</v>
      </c>
      <c r="E45" s="86">
        <f t="shared" si="3"/>
        <v>0</v>
      </c>
      <c r="F45" s="86">
        <f t="shared" si="3"/>
        <v>0</v>
      </c>
      <c r="G45" s="86">
        <f t="shared" si="3"/>
        <v>0</v>
      </c>
      <c r="H45" s="86">
        <f t="shared" si="3"/>
        <v>0</v>
      </c>
      <c r="I45" s="86">
        <f t="shared" si="3"/>
        <v>0</v>
      </c>
      <c r="J45" s="86">
        <f t="shared" si="3"/>
        <v>0</v>
      </c>
      <c r="K45" s="86">
        <f t="shared" si="3"/>
        <v>0</v>
      </c>
      <c r="L45" s="86">
        <f t="shared" si="3"/>
        <v>0</v>
      </c>
      <c r="M45" s="86">
        <f t="shared" si="3"/>
        <v>0</v>
      </c>
      <c r="N45" s="86">
        <f t="shared" si="3"/>
        <v>0</v>
      </c>
      <c r="O45" s="86">
        <f t="shared" si="3"/>
        <v>0</v>
      </c>
      <c r="P45" s="86">
        <f t="shared" si="3"/>
        <v>0</v>
      </c>
      <c r="Q45" s="86">
        <f t="shared" si="3"/>
        <v>0</v>
      </c>
      <c r="R45" s="86">
        <f t="shared" si="3"/>
        <v>0</v>
      </c>
      <c r="S45" s="86">
        <f t="shared" si="3"/>
        <v>0</v>
      </c>
      <c r="T45" s="86">
        <f t="shared" si="3"/>
        <v>0</v>
      </c>
      <c r="U45" s="86">
        <f t="shared" si="3"/>
        <v>0</v>
      </c>
      <c r="V45" s="86">
        <f t="shared" si="3"/>
        <v>0</v>
      </c>
    </row>
    <row r="46" spans="1:22" ht="3" customHeight="1" x14ac:dyDescent="0.15">
      <c r="A46" s="89"/>
      <c r="B46" s="500"/>
      <c r="C46" s="42"/>
      <c r="D46" s="42"/>
      <c r="E46" s="42"/>
      <c r="F46" s="42"/>
      <c r="G46" s="42"/>
      <c r="H46" s="42"/>
      <c r="I46" s="42"/>
      <c r="J46" s="42"/>
      <c r="K46" s="42"/>
      <c r="L46" s="42"/>
      <c r="M46" s="42"/>
      <c r="N46" s="42"/>
      <c r="O46" s="42"/>
      <c r="P46" s="42"/>
      <c r="Q46" s="42"/>
      <c r="R46" s="42"/>
      <c r="S46" s="42"/>
      <c r="T46" s="42"/>
      <c r="U46" s="42"/>
      <c r="V46" s="42"/>
    </row>
    <row r="47" spans="1:22" x14ac:dyDescent="0.15">
      <c r="A47" s="17" t="s">
        <v>482</v>
      </c>
    </row>
    <row r="48" spans="1:22" s="353" customFormat="1" ht="13.5" x14ac:dyDescent="0.15">
      <c r="A48" s="392" t="s">
        <v>481</v>
      </c>
      <c r="B48" s="392"/>
      <c r="C48" s="485"/>
      <c r="D48" s="485"/>
      <c r="E48" s="485"/>
      <c r="F48" s="485"/>
      <c r="G48" s="485"/>
      <c r="H48" s="485"/>
      <c r="I48" s="485"/>
      <c r="J48" s="485"/>
      <c r="K48" s="485"/>
      <c r="L48" s="485"/>
      <c r="M48" s="485"/>
      <c r="N48" s="485"/>
      <c r="O48" s="485"/>
      <c r="P48" s="485"/>
      <c r="Q48" s="485"/>
      <c r="R48" s="485"/>
      <c r="S48" s="485"/>
      <c r="T48" s="485"/>
      <c r="U48" s="485"/>
      <c r="V48" s="485"/>
    </row>
    <row r="49" spans="1:2" s="485" customFormat="1" ht="13.5" x14ac:dyDescent="0.15">
      <c r="A49" s="392" t="s">
        <v>457</v>
      </c>
      <c r="B49" s="392"/>
    </row>
  </sheetData>
  <mergeCells count="9">
    <mergeCell ref="A37:B37"/>
    <mergeCell ref="A4:B7"/>
    <mergeCell ref="T4:T6"/>
    <mergeCell ref="U4:U6"/>
    <mergeCell ref="V4:V6"/>
    <mergeCell ref="A8:A13"/>
    <mergeCell ref="A14:A19"/>
    <mergeCell ref="A23:B23"/>
    <mergeCell ref="A36:B36"/>
  </mergeCells>
  <phoneticPr fontId="12"/>
  <printOptions horizontalCentered="1" gridLinesSet="0"/>
  <pageMargins left="0" right="0" top="0.59055118110236227" bottom="0" header="0" footer="0"/>
  <pageSetup paperSize="9" orientation="portrait" r:id="rId1"/>
  <headerFooter alignWithMargins="0"/>
  <ignoredErrors>
    <ignoredError sqref="V13:V1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49"/>
  <sheetViews>
    <sheetView showGridLines="0" showZeros="0" view="pageBreakPreview" topLeftCell="A2" zoomScale="70" zoomScaleNormal="100" zoomScaleSheetLayoutView="70" workbookViewId="0">
      <selection activeCell="F16" sqref="F16"/>
    </sheetView>
  </sheetViews>
  <sheetFormatPr defaultColWidth="9" defaultRowHeight="11.25" x14ac:dyDescent="0.15"/>
  <cols>
    <col min="1" max="1" width="3.125" style="17" customWidth="1"/>
    <col min="2" max="2" width="10.625" style="17" customWidth="1"/>
    <col min="3" max="22" width="3.875" style="17" customWidth="1"/>
    <col min="23" max="16384" width="9" style="17"/>
  </cols>
  <sheetData>
    <row r="1" spans="1:22" s="16" customFormat="1" ht="27" customHeight="1" x14ac:dyDescent="0.15">
      <c r="A1" s="691" t="s">
        <v>468</v>
      </c>
      <c r="B1" s="692"/>
      <c r="C1" s="692"/>
      <c r="D1" s="692"/>
      <c r="E1" s="692"/>
      <c r="F1" s="692"/>
      <c r="G1" s="692"/>
      <c r="H1" s="692"/>
      <c r="I1" s="692"/>
      <c r="J1" s="692"/>
      <c r="K1" s="692"/>
      <c r="L1" s="692"/>
      <c r="M1" s="692"/>
      <c r="N1" s="692"/>
      <c r="O1" s="692"/>
      <c r="P1" s="692"/>
      <c r="Q1" s="692"/>
      <c r="R1" s="692"/>
      <c r="S1" s="692"/>
      <c r="T1" s="692"/>
      <c r="U1" s="692"/>
      <c r="V1" s="692"/>
    </row>
    <row r="2" spans="1:22" ht="14.1" customHeight="1" x14ac:dyDescent="0.15">
      <c r="A2" s="68">
        <v>0</v>
      </c>
      <c r="B2" s="6"/>
      <c r="C2" s="51"/>
      <c r="D2" s="6"/>
      <c r="E2" s="6"/>
      <c r="F2" s="6"/>
      <c r="G2" s="6"/>
      <c r="H2" s="48"/>
      <c r="I2" s="347"/>
      <c r="J2" s="49" t="s">
        <v>169</v>
      </c>
      <c r="K2" s="493"/>
      <c r="L2" s="493"/>
      <c r="M2" s="46"/>
      <c r="N2" s="6"/>
      <c r="O2" s="76"/>
      <c r="P2" s="488"/>
      <c r="Q2" s="77"/>
      <c r="R2" s="78" t="s">
        <v>1</v>
      </c>
      <c r="S2" s="393"/>
      <c r="T2" s="79"/>
      <c r="U2" s="79"/>
      <c r="V2" s="79"/>
    </row>
    <row r="3" spans="1:22" ht="3" customHeight="1" x14ac:dyDescent="0.15">
      <c r="A3" s="6"/>
      <c r="B3" s="6"/>
      <c r="C3" s="6"/>
      <c r="D3" s="6"/>
      <c r="E3" s="6"/>
      <c r="F3" s="6"/>
      <c r="G3" s="6"/>
      <c r="H3" s="6"/>
      <c r="I3" s="6"/>
      <c r="J3" s="6"/>
      <c r="K3" s="6"/>
      <c r="L3" s="6"/>
      <c r="M3" s="6"/>
      <c r="N3" s="6"/>
      <c r="O3" s="6"/>
      <c r="P3" s="6"/>
      <c r="Q3" s="6"/>
      <c r="R3" s="6"/>
      <c r="S3" s="6"/>
      <c r="T3" s="6"/>
      <c r="U3" s="6"/>
      <c r="V3" s="6"/>
    </row>
    <row r="4" spans="1:22" s="45" customFormat="1" ht="16.5" customHeight="1" x14ac:dyDescent="0.15">
      <c r="A4" s="679" t="s">
        <v>195</v>
      </c>
      <c r="B4" s="680"/>
      <c r="C4" s="80" t="s">
        <v>8</v>
      </c>
      <c r="D4" s="80"/>
      <c r="E4" s="80" t="s">
        <v>9</v>
      </c>
      <c r="F4" s="80"/>
      <c r="G4" s="80" t="s">
        <v>436</v>
      </c>
      <c r="H4" s="80"/>
      <c r="I4" s="80"/>
      <c r="J4" s="80"/>
      <c r="K4" s="80"/>
      <c r="L4" s="80"/>
      <c r="M4" s="80"/>
      <c r="N4" s="80" t="s">
        <v>73</v>
      </c>
      <c r="O4" s="80"/>
      <c r="P4" s="80" t="s">
        <v>74</v>
      </c>
      <c r="Q4" s="80"/>
      <c r="R4" s="80" t="s">
        <v>75</v>
      </c>
      <c r="S4" s="80"/>
      <c r="T4" s="674" t="s">
        <v>192</v>
      </c>
      <c r="U4" s="674" t="s">
        <v>193</v>
      </c>
      <c r="V4" s="674" t="s">
        <v>194</v>
      </c>
    </row>
    <row r="5" spans="1:22" s="45" customFormat="1" ht="3" customHeight="1" x14ac:dyDescent="0.15">
      <c r="A5" s="681"/>
      <c r="B5" s="682"/>
      <c r="C5" s="57"/>
      <c r="D5" s="57"/>
      <c r="E5" s="57"/>
      <c r="F5" s="57"/>
      <c r="G5" s="57"/>
      <c r="H5" s="57"/>
      <c r="I5" s="57"/>
      <c r="J5" s="57"/>
      <c r="K5" s="57"/>
      <c r="L5" s="57"/>
      <c r="M5" s="57"/>
      <c r="N5" s="57"/>
      <c r="O5" s="57"/>
      <c r="P5" s="57"/>
      <c r="Q5" s="57"/>
      <c r="R5" s="57"/>
      <c r="S5" s="57"/>
      <c r="T5" s="675"/>
      <c r="U5" s="675"/>
      <c r="V5" s="675"/>
    </row>
    <row r="6" spans="1:22" ht="84.95" customHeight="1" x14ac:dyDescent="0.15">
      <c r="A6" s="681"/>
      <c r="B6" s="682"/>
      <c r="C6" s="81" t="s">
        <v>10</v>
      </c>
      <c r="D6" s="81" t="s">
        <v>11</v>
      </c>
      <c r="E6" s="81" t="s">
        <v>12</v>
      </c>
      <c r="F6" s="81" t="s">
        <v>13</v>
      </c>
      <c r="G6" s="81" t="s">
        <v>196</v>
      </c>
      <c r="H6" s="82" t="s">
        <v>76</v>
      </c>
      <c r="I6" s="82" t="s">
        <v>77</v>
      </c>
      <c r="J6" s="81" t="s">
        <v>15</v>
      </c>
      <c r="K6" s="81" t="s">
        <v>16</v>
      </c>
      <c r="L6" s="275" t="s">
        <v>281</v>
      </c>
      <c r="M6" s="81" t="s">
        <v>78</v>
      </c>
      <c r="N6" s="81" t="s">
        <v>79</v>
      </c>
      <c r="O6" s="81" t="s">
        <v>80</v>
      </c>
      <c r="P6" s="81" t="s">
        <v>81</v>
      </c>
      <c r="Q6" s="81" t="s">
        <v>82</v>
      </c>
      <c r="R6" s="81" t="s">
        <v>83</v>
      </c>
      <c r="S6" s="81" t="s">
        <v>84</v>
      </c>
      <c r="T6" s="675"/>
      <c r="U6" s="675"/>
      <c r="V6" s="675"/>
    </row>
    <row r="7" spans="1:22" ht="3" customHeight="1" x14ac:dyDescent="0.15">
      <c r="A7" s="683"/>
      <c r="B7" s="684"/>
      <c r="C7" s="91"/>
      <c r="D7" s="91"/>
      <c r="E7" s="91"/>
      <c r="F7" s="91"/>
      <c r="G7" s="91"/>
      <c r="H7" s="92"/>
      <c r="I7" s="92"/>
      <c r="J7" s="91"/>
      <c r="K7" s="91"/>
      <c r="L7" s="91"/>
      <c r="M7" s="91"/>
      <c r="N7" s="91"/>
      <c r="O7" s="91"/>
      <c r="P7" s="91"/>
      <c r="Q7" s="91"/>
      <c r="R7" s="91"/>
      <c r="S7" s="91"/>
      <c r="T7" s="91"/>
      <c r="U7" s="91"/>
      <c r="V7" s="548"/>
    </row>
    <row r="8" spans="1:22" ht="17.100000000000001" customHeight="1" x14ac:dyDescent="0.15">
      <c r="A8" s="87" t="s">
        <v>437</v>
      </c>
      <c r="B8" s="489"/>
      <c r="C8" s="84"/>
      <c r="D8" s="84"/>
      <c r="E8" s="84"/>
      <c r="F8" s="84"/>
      <c r="G8" s="84"/>
      <c r="H8" s="84"/>
      <c r="I8" s="84"/>
      <c r="J8" s="84"/>
      <c r="K8" s="84"/>
      <c r="L8" s="84"/>
      <c r="M8" s="84"/>
      <c r="N8" s="84"/>
      <c r="O8" s="84"/>
      <c r="P8" s="84"/>
      <c r="Q8" s="84"/>
      <c r="R8" s="84"/>
      <c r="S8" s="84"/>
      <c r="T8" s="84"/>
      <c r="U8" s="84"/>
      <c r="V8" s="85">
        <f>SUM(C8:U8)</f>
        <v>0</v>
      </c>
    </row>
    <row r="9" spans="1:22" ht="17.100000000000001" customHeight="1" x14ac:dyDescent="0.15">
      <c r="A9" s="649" t="s">
        <v>197</v>
      </c>
      <c r="B9" s="66" t="s">
        <v>88</v>
      </c>
      <c r="C9" s="84"/>
      <c r="D9" s="84"/>
      <c r="E9" s="84"/>
      <c r="F9" s="84"/>
      <c r="G9" s="84"/>
      <c r="H9" s="84"/>
      <c r="I9" s="84"/>
      <c r="J9" s="84"/>
      <c r="K9" s="84"/>
      <c r="L9" s="84"/>
      <c r="M9" s="84"/>
      <c r="N9" s="84"/>
      <c r="O9" s="84"/>
      <c r="P9" s="84"/>
      <c r="Q9" s="84"/>
      <c r="R9" s="84"/>
      <c r="S9" s="84"/>
      <c r="T9" s="84"/>
      <c r="U9" s="84"/>
      <c r="V9" s="85">
        <f t="shared" ref="V9:V45" si="0">SUM(C9:U9)</f>
        <v>0</v>
      </c>
    </row>
    <row r="10" spans="1:22" ht="17.100000000000001" customHeight="1" x14ac:dyDescent="0.15">
      <c r="A10" s="649"/>
      <c r="B10" s="66" t="s">
        <v>89</v>
      </c>
      <c r="C10" s="84"/>
      <c r="D10" s="84"/>
      <c r="E10" s="84"/>
      <c r="F10" s="84"/>
      <c r="G10" s="84"/>
      <c r="H10" s="84"/>
      <c r="I10" s="84"/>
      <c r="J10" s="84"/>
      <c r="K10" s="84"/>
      <c r="L10" s="84"/>
      <c r="M10" s="84"/>
      <c r="N10" s="84"/>
      <c r="O10" s="84"/>
      <c r="P10" s="84"/>
      <c r="Q10" s="84"/>
      <c r="R10" s="84"/>
      <c r="S10" s="84"/>
      <c r="T10" s="84"/>
      <c r="U10" s="84"/>
      <c r="V10" s="85">
        <f t="shared" si="0"/>
        <v>0</v>
      </c>
    </row>
    <row r="11" spans="1:22" ht="17.100000000000001" customHeight="1" x14ac:dyDescent="0.15">
      <c r="A11" s="649"/>
      <c r="B11" s="66" t="s">
        <v>90</v>
      </c>
      <c r="C11" s="84"/>
      <c r="D11" s="84"/>
      <c r="E11" s="84"/>
      <c r="F11" s="84"/>
      <c r="G11" s="84"/>
      <c r="H11" s="84"/>
      <c r="I11" s="84"/>
      <c r="J11" s="84"/>
      <c r="K11" s="84"/>
      <c r="L11" s="84"/>
      <c r="M11" s="84"/>
      <c r="N11" s="84"/>
      <c r="O11" s="84"/>
      <c r="P11" s="84"/>
      <c r="Q11" s="84"/>
      <c r="R11" s="84"/>
      <c r="S11" s="84"/>
      <c r="T11" s="84"/>
      <c r="U11" s="84"/>
      <c r="V11" s="85">
        <f t="shared" si="0"/>
        <v>0</v>
      </c>
    </row>
    <row r="12" spans="1:22" ht="17.100000000000001" customHeight="1" x14ac:dyDescent="0.15">
      <c r="A12" s="649"/>
      <c r="B12" s="66" t="s">
        <v>91</v>
      </c>
      <c r="C12" s="84"/>
      <c r="D12" s="84"/>
      <c r="E12" s="84"/>
      <c r="F12" s="84"/>
      <c r="G12" s="84"/>
      <c r="H12" s="84"/>
      <c r="I12" s="84"/>
      <c r="J12" s="84"/>
      <c r="K12" s="84"/>
      <c r="L12" s="84"/>
      <c r="M12" s="84"/>
      <c r="N12" s="84"/>
      <c r="O12" s="84"/>
      <c r="P12" s="84"/>
      <c r="Q12" s="84"/>
      <c r="R12" s="84"/>
      <c r="S12" s="84"/>
      <c r="T12" s="84"/>
      <c r="U12" s="84"/>
      <c r="V12" s="85">
        <f t="shared" si="0"/>
        <v>0</v>
      </c>
    </row>
    <row r="13" spans="1:22" ht="17.100000000000001" customHeight="1" x14ac:dyDescent="0.15">
      <c r="A13" s="649"/>
      <c r="B13" s="66" t="s">
        <v>19</v>
      </c>
      <c r="C13" s="84"/>
      <c r="D13" s="84"/>
      <c r="E13" s="84"/>
      <c r="F13" s="84"/>
      <c r="G13" s="84"/>
      <c r="H13" s="84"/>
      <c r="I13" s="84"/>
      <c r="J13" s="84"/>
      <c r="K13" s="84"/>
      <c r="L13" s="84"/>
      <c r="M13" s="84"/>
      <c r="N13" s="84"/>
      <c r="O13" s="84"/>
      <c r="P13" s="84"/>
      <c r="Q13" s="84"/>
      <c r="R13" s="84"/>
      <c r="S13" s="84"/>
      <c r="T13" s="84"/>
      <c r="U13" s="84"/>
      <c r="V13" s="85">
        <f t="shared" si="0"/>
        <v>0</v>
      </c>
    </row>
    <row r="14" spans="1:22" ht="17.100000000000001" customHeight="1" x14ac:dyDescent="0.15">
      <c r="A14" s="650"/>
      <c r="B14" s="66" t="s">
        <v>2</v>
      </c>
      <c r="C14" s="86">
        <f>SUM(C9:C13)</f>
        <v>0</v>
      </c>
      <c r="D14" s="86">
        <f t="shared" ref="D14:V14" si="1">SUM(D9:D13)</f>
        <v>0</v>
      </c>
      <c r="E14" s="86">
        <f t="shared" si="1"/>
        <v>0</v>
      </c>
      <c r="F14" s="86">
        <f t="shared" si="1"/>
        <v>0</v>
      </c>
      <c r="G14" s="86">
        <f t="shared" si="1"/>
        <v>0</v>
      </c>
      <c r="H14" s="86">
        <f t="shared" si="1"/>
        <v>0</v>
      </c>
      <c r="I14" s="86">
        <f t="shared" si="1"/>
        <v>0</v>
      </c>
      <c r="J14" s="86">
        <f t="shared" si="1"/>
        <v>0</v>
      </c>
      <c r="K14" s="86">
        <f t="shared" si="1"/>
        <v>0</v>
      </c>
      <c r="L14" s="86">
        <f t="shared" si="1"/>
        <v>0</v>
      </c>
      <c r="M14" s="86">
        <f t="shared" si="1"/>
        <v>0</v>
      </c>
      <c r="N14" s="86">
        <f t="shared" si="1"/>
        <v>0</v>
      </c>
      <c r="O14" s="86">
        <f t="shared" si="1"/>
        <v>0</v>
      </c>
      <c r="P14" s="86">
        <f t="shared" si="1"/>
        <v>0</v>
      </c>
      <c r="Q14" s="86">
        <f t="shared" si="1"/>
        <v>0</v>
      </c>
      <c r="R14" s="86">
        <f t="shared" si="1"/>
        <v>0</v>
      </c>
      <c r="S14" s="86">
        <f t="shared" si="1"/>
        <v>0</v>
      </c>
      <c r="T14" s="86">
        <f t="shared" si="1"/>
        <v>0</v>
      </c>
      <c r="U14" s="86">
        <f t="shared" si="1"/>
        <v>0</v>
      </c>
      <c r="V14" s="86">
        <f t="shared" si="1"/>
        <v>0</v>
      </c>
    </row>
    <row r="15" spans="1:22" ht="17.100000000000001" customHeight="1" x14ac:dyDescent="0.15">
      <c r="A15" s="87" t="s">
        <v>525</v>
      </c>
      <c r="B15" s="489"/>
      <c r="C15" s="84"/>
      <c r="D15" s="84"/>
      <c r="E15" s="84"/>
      <c r="F15" s="84"/>
      <c r="G15" s="84"/>
      <c r="H15" s="84"/>
      <c r="I15" s="84"/>
      <c r="J15" s="84"/>
      <c r="K15" s="84"/>
      <c r="L15" s="84"/>
      <c r="M15" s="84"/>
      <c r="N15" s="84"/>
      <c r="O15" s="84"/>
      <c r="P15" s="84"/>
      <c r="Q15" s="84"/>
      <c r="R15" s="84"/>
      <c r="S15" s="84"/>
      <c r="T15" s="84"/>
      <c r="U15" s="84"/>
      <c r="V15" s="85">
        <f t="shared" si="0"/>
        <v>0</v>
      </c>
    </row>
    <row r="16" spans="1:22" ht="17.100000000000001" customHeight="1" x14ac:dyDescent="0.15">
      <c r="A16" s="87" t="s">
        <v>526</v>
      </c>
      <c r="B16" s="489"/>
      <c r="C16" s="84"/>
      <c r="D16" s="84"/>
      <c r="E16" s="84"/>
      <c r="F16" s="84"/>
      <c r="G16" s="84"/>
      <c r="H16" s="84"/>
      <c r="I16" s="84"/>
      <c r="J16" s="84"/>
      <c r="K16" s="84"/>
      <c r="L16" s="84"/>
      <c r="M16" s="84"/>
      <c r="N16" s="84"/>
      <c r="O16" s="84"/>
      <c r="P16" s="84"/>
      <c r="Q16" s="84"/>
      <c r="R16" s="84"/>
      <c r="S16" s="84"/>
      <c r="T16" s="84"/>
      <c r="U16" s="84"/>
      <c r="V16" s="85">
        <f t="shared" si="0"/>
        <v>0</v>
      </c>
    </row>
    <row r="17" spans="1:22" ht="17.100000000000001" customHeight="1" x14ac:dyDescent="0.15">
      <c r="A17" s="87" t="s">
        <v>527</v>
      </c>
      <c r="B17" s="489"/>
      <c r="C17" s="84"/>
      <c r="D17" s="84"/>
      <c r="E17" s="84"/>
      <c r="F17" s="84"/>
      <c r="G17" s="84"/>
      <c r="H17" s="84"/>
      <c r="I17" s="84"/>
      <c r="J17" s="84"/>
      <c r="K17" s="84"/>
      <c r="L17" s="84"/>
      <c r="M17" s="84"/>
      <c r="N17" s="84"/>
      <c r="O17" s="84"/>
      <c r="P17" s="84"/>
      <c r="Q17" s="84"/>
      <c r="R17" s="84"/>
      <c r="S17" s="84"/>
      <c r="T17" s="84"/>
      <c r="U17" s="84"/>
      <c r="V17" s="85">
        <f t="shared" si="0"/>
        <v>0</v>
      </c>
    </row>
    <row r="18" spans="1:22" ht="17.100000000000001" customHeight="1" x14ac:dyDescent="0.15">
      <c r="A18" s="688" t="s">
        <v>528</v>
      </c>
      <c r="B18" s="689"/>
      <c r="C18" s="84"/>
      <c r="D18" s="84"/>
      <c r="E18" s="84"/>
      <c r="F18" s="84"/>
      <c r="G18" s="84"/>
      <c r="H18" s="84"/>
      <c r="I18" s="84"/>
      <c r="J18" s="84"/>
      <c r="K18" s="84"/>
      <c r="L18" s="84"/>
      <c r="M18" s="84"/>
      <c r="N18" s="84"/>
      <c r="O18" s="84"/>
      <c r="P18" s="84"/>
      <c r="Q18" s="84"/>
      <c r="R18" s="84"/>
      <c r="S18" s="84"/>
      <c r="T18" s="84"/>
      <c r="U18" s="84"/>
      <c r="V18" s="85">
        <f t="shared" si="0"/>
        <v>0</v>
      </c>
    </row>
    <row r="19" spans="1:22" ht="17.100000000000001" customHeight="1" x14ac:dyDescent="0.15">
      <c r="A19" s="87" t="s">
        <v>92</v>
      </c>
      <c r="B19" s="489"/>
      <c r="C19" s="84"/>
      <c r="D19" s="84"/>
      <c r="E19" s="84"/>
      <c r="F19" s="84"/>
      <c r="G19" s="84"/>
      <c r="H19" s="84"/>
      <c r="I19" s="84"/>
      <c r="J19" s="84"/>
      <c r="K19" s="84"/>
      <c r="L19" s="84"/>
      <c r="M19" s="84"/>
      <c r="N19" s="84"/>
      <c r="O19" s="84"/>
      <c r="P19" s="84"/>
      <c r="Q19" s="84"/>
      <c r="R19" s="84"/>
      <c r="S19" s="84"/>
      <c r="T19" s="84"/>
      <c r="U19" s="84"/>
      <c r="V19" s="85">
        <f t="shared" si="0"/>
        <v>0</v>
      </c>
    </row>
    <row r="20" spans="1:22" ht="17.100000000000001" customHeight="1" x14ac:dyDescent="0.15">
      <c r="A20" s="87" t="s">
        <v>438</v>
      </c>
      <c r="B20" s="489"/>
      <c r="C20" s="84"/>
      <c r="D20" s="84"/>
      <c r="E20" s="84"/>
      <c r="F20" s="84"/>
      <c r="G20" s="84"/>
      <c r="H20" s="84"/>
      <c r="I20" s="84"/>
      <c r="J20" s="84"/>
      <c r="K20" s="84"/>
      <c r="L20" s="84"/>
      <c r="M20" s="84"/>
      <c r="N20" s="84"/>
      <c r="O20" s="84"/>
      <c r="P20" s="84"/>
      <c r="Q20" s="84"/>
      <c r="R20" s="84"/>
      <c r="S20" s="84"/>
      <c r="T20" s="84"/>
      <c r="U20" s="84"/>
      <c r="V20" s="85">
        <f t="shared" si="0"/>
        <v>0</v>
      </c>
    </row>
    <row r="21" spans="1:22" ht="17.100000000000001" customHeight="1" x14ac:dyDescent="0.15">
      <c r="A21" s="87" t="s">
        <v>93</v>
      </c>
      <c r="B21" s="489"/>
      <c r="C21" s="84"/>
      <c r="D21" s="84"/>
      <c r="E21" s="84"/>
      <c r="F21" s="84"/>
      <c r="G21" s="84"/>
      <c r="H21" s="84"/>
      <c r="I21" s="84"/>
      <c r="J21" s="84"/>
      <c r="K21" s="84"/>
      <c r="L21" s="84"/>
      <c r="M21" s="84"/>
      <c r="N21" s="84"/>
      <c r="O21" s="84"/>
      <c r="P21" s="84"/>
      <c r="Q21" s="84"/>
      <c r="R21" s="84"/>
      <c r="S21" s="84"/>
      <c r="T21" s="84"/>
      <c r="U21" s="84"/>
      <c r="V21" s="85">
        <f t="shared" si="0"/>
        <v>0</v>
      </c>
    </row>
    <row r="22" spans="1:22" ht="17.100000000000001" customHeight="1" x14ac:dyDescent="0.15">
      <c r="A22" s="87" t="s">
        <v>94</v>
      </c>
      <c r="B22" s="489"/>
      <c r="C22" s="84"/>
      <c r="D22" s="84"/>
      <c r="E22" s="84"/>
      <c r="F22" s="84"/>
      <c r="G22" s="84"/>
      <c r="H22" s="84"/>
      <c r="I22" s="84"/>
      <c r="J22" s="84"/>
      <c r="K22" s="84"/>
      <c r="L22" s="84"/>
      <c r="M22" s="84"/>
      <c r="N22" s="84"/>
      <c r="O22" s="84"/>
      <c r="P22" s="84"/>
      <c r="Q22" s="84"/>
      <c r="R22" s="84"/>
      <c r="S22" s="84"/>
      <c r="T22" s="84"/>
      <c r="U22" s="84"/>
      <c r="V22" s="85">
        <f t="shared" si="0"/>
        <v>0</v>
      </c>
    </row>
    <row r="23" spans="1:22" ht="17.100000000000001" customHeight="1" x14ac:dyDescent="0.15">
      <c r="A23" s="688" t="s">
        <v>439</v>
      </c>
      <c r="B23" s="690"/>
      <c r="C23" s="84"/>
      <c r="D23" s="84"/>
      <c r="E23" s="84"/>
      <c r="F23" s="84"/>
      <c r="G23" s="84"/>
      <c r="H23" s="84"/>
      <c r="I23" s="84"/>
      <c r="J23" s="84"/>
      <c r="K23" s="84"/>
      <c r="L23" s="84"/>
      <c r="M23" s="84"/>
      <c r="N23" s="84"/>
      <c r="O23" s="84"/>
      <c r="P23" s="84"/>
      <c r="Q23" s="84"/>
      <c r="R23" s="84"/>
      <c r="S23" s="84"/>
      <c r="T23" s="84"/>
      <c r="U23" s="84"/>
      <c r="V23" s="85">
        <f t="shared" si="0"/>
        <v>0</v>
      </c>
    </row>
    <row r="24" spans="1:22" ht="17.100000000000001" customHeight="1" x14ac:dyDescent="0.15">
      <c r="A24" s="87" t="s">
        <v>289</v>
      </c>
      <c r="B24" s="489"/>
      <c r="C24" s="84"/>
      <c r="D24" s="84"/>
      <c r="E24" s="84"/>
      <c r="F24" s="84"/>
      <c r="G24" s="84"/>
      <c r="H24" s="84"/>
      <c r="I24" s="84"/>
      <c r="J24" s="84"/>
      <c r="K24" s="84"/>
      <c r="L24" s="84"/>
      <c r="M24" s="84"/>
      <c r="N24" s="84"/>
      <c r="O24" s="84"/>
      <c r="P24" s="84"/>
      <c r="Q24" s="84"/>
      <c r="R24" s="84"/>
      <c r="S24" s="84"/>
      <c r="T24" s="84"/>
      <c r="U24" s="84"/>
      <c r="V24" s="85">
        <f t="shared" si="0"/>
        <v>0</v>
      </c>
    </row>
    <row r="25" spans="1:22" ht="17.100000000000001" customHeight="1" x14ac:dyDescent="0.15">
      <c r="A25" s="87" t="s">
        <v>440</v>
      </c>
      <c r="B25" s="489"/>
      <c r="C25" s="84"/>
      <c r="D25" s="84"/>
      <c r="E25" s="84"/>
      <c r="F25" s="84"/>
      <c r="G25" s="84"/>
      <c r="H25" s="84"/>
      <c r="I25" s="84"/>
      <c r="J25" s="84"/>
      <c r="K25" s="84"/>
      <c r="L25" s="84"/>
      <c r="M25" s="84"/>
      <c r="N25" s="84"/>
      <c r="O25" s="84"/>
      <c r="P25" s="84"/>
      <c r="Q25" s="84"/>
      <c r="R25" s="84"/>
      <c r="S25" s="84"/>
      <c r="T25" s="84"/>
      <c r="U25" s="84"/>
      <c r="V25" s="85">
        <f t="shared" si="0"/>
        <v>0</v>
      </c>
    </row>
    <row r="26" spans="1:22" ht="17.100000000000001" customHeight="1" x14ac:dyDescent="0.15">
      <c r="A26" s="87" t="s">
        <v>441</v>
      </c>
      <c r="B26" s="489"/>
      <c r="C26" s="84"/>
      <c r="D26" s="84"/>
      <c r="E26" s="84"/>
      <c r="F26" s="84"/>
      <c r="G26" s="84"/>
      <c r="H26" s="84"/>
      <c r="I26" s="84"/>
      <c r="J26" s="84"/>
      <c r="K26" s="84"/>
      <c r="L26" s="84"/>
      <c r="M26" s="84"/>
      <c r="N26" s="84"/>
      <c r="O26" s="84"/>
      <c r="P26" s="84"/>
      <c r="Q26" s="84"/>
      <c r="R26" s="84"/>
      <c r="S26" s="84"/>
      <c r="T26" s="84"/>
      <c r="U26" s="84"/>
      <c r="V26" s="85">
        <f t="shared" si="0"/>
        <v>0</v>
      </c>
    </row>
    <row r="27" spans="1:22" ht="17.100000000000001" customHeight="1" x14ac:dyDescent="0.15">
      <c r="A27" s="87" t="s">
        <v>529</v>
      </c>
      <c r="B27" s="489"/>
      <c r="C27" s="84"/>
      <c r="D27" s="84"/>
      <c r="E27" s="84"/>
      <c r="F27" s="84"/>
      <c r="G27" s="84"/>
      <c r="H27" s="84"/>
      <c r="I27" s="84"/>
      <c r="J27" s="84"/>
      <c r="K27" s="84"/>
      <c r="L27" s="84"/>
      <c r="M27" s="84"/>
      <c r="N27" s="84"/>
      <c r="O27" s="84"/>
      <c r="P27" s="84"/>
      <c r="Q27" s="84"/>
      <c r="R27" s="84"/>
      <c r="S27" s="84"/>
      <c r="T27" s="84"/>
      <c r="U27" s="84"/>
      <c r="V27" s="85">
        <f t="shared" si="0"/>
        <v>0</v>
      </c>
    </row>
    <row r="28" spans="1:22" ht="17.100000000000001" customHeight="1" x14ac:dyDescent="0.15">
      <c r="A28" s="87" t="s">
        <v>95</v>
      </c>
      <c r="B28" s="489"/>
      <c r="C28" s="84"/>
      <c r="D28" s="84"/>
      <c r="E28" s="84"/>
      <c r="F28" s="84"/>
      <c r="G28" s="84"/>
      <c r="H28" s="84"/>
      <c r="I28" s="84"/>
      <c r="J28" s="84"/>
      <c r="K28" s="84"/>
      <c r="L28" s="84"/>
      <c r="M28" s="84"/>
      <c r="N28" s="84"/>
      <c r="O28" s="84"/>
      <c r="P28" s="84"/>
      <c r="Q28" s="84"/>
      <c r="R28" s="84"/>
      <c r="S28" s="84"/>
      <c r="T28" s="84"/>
      <c r="U28" s="84"/>
      <c r="V28" s="85">
        <f t="shared" si="0"/>
        <v>0</v>
      </c>
    </row>
    <row r="29" spans="1:22" ht="17.100000000000001" customHeight="1" x14ac:dyDescent="0.15">
      <c r="A29" s="87" t="s">
        <v>530</v>
      </c>
      <c r="B29" s="489"/>
      <c r="C29" s="84"/>
      <c r="D29" s="84"/>
      <c r="E29" s="84"/>
      <c r="F29" s="84"/>
      <c r="G29" s="84"/>
      <c r="H29" s="84"/>
      <c r="I29" s="84"/>
      <c r="J29" s="84"/>
      <c r="K29" s="84"/>
      <c r="L29" s="84"/>
      <c r="M29" s="84"/>
      <c r="N29" s="84"/>
      <c r="O29" s="84"/>
      <c r="P29" s="84"/>
      <c r="Q29" s="84"/>
      <c r="R29" s="84"/>
      <c r="S29" s="84"/>
      <c r="T29" s="84"/>
      <c r="U29" s="84"/>
      <c r="V29" s="85">
        <f t="shared" si="0"/>
        <v>0</v>
      </c>
    </row>
    <row r="30" spans="1:22" ht="17.100000000000001" customHeight="1" x14ac:dyDescent="0.15">
      <c r="A30" s="87" t="s">
        <v>531</v>
      </c>
      <c r="B30" s="489"/>
      <c r="C30" s="84"/>
      <c r="D30" s="84"/>
      <c r="E30" s="84"/>
      <c r="F30" s="84"/>
      <c r="G30" s="84"/>
      <c r="H30" s="84"/>
      <c r="I30" s="84"/>
      <c r="J30" s="84"/>
      <c r="K30" s="84"/>
      <c r="L30" s="84"/>
      <c r="M30" s="84"/>
      <c r="N30" s="84"/>
      <c r="O30" s="84"/>
      <c r="P30" s="84"/>
      <c r="Q30" s="84"/>
      <c r="R30" s="84"/>
      <c r="S30" s="84"/>
      <c r="T30" s="84"/>
      <c r="U30" s="84"/>
      <c r="V30" s="85">
        <f t="shared" si="0"/>
        <v>0</v>
      </c>
    </row>
    <row r="31" spans="1:22" ht="17.100000000000001" customHeight="1" x14ac:dyDescent="0.15">
      <c r="A31" s="87" t="s">
        <v>532</v>
      </c>
      <c r="B31" s="489"/>
      <c r="C31" s="84"/>
      <c r="D31" s="84"/>
      <c r="E31" s="84"/>
      <c r="F31" s="84"/>
      <c r="G31" s="84"/>
      <c r="H31" s="84"/>
      <c r="I31" s="84"/>
      <c r="J31" s="84"/>
      <c r="K31" s="84"/>
      <c r="L31" s="84"/>
      <c r="M31" s="84"/>
      <c r="N31" s="84"/>
      <c r="O31" s="84"/>
      <c r="P31" s="84"/>
      <c r="Q31" s="84"/>
      <c r="R31" s="84"/>
      <c r="S31" s="84"/>
      <c r="T31" s="84"/>
      <c r="U31" s="84"/>
      <c r="V31" s="85">
        <f t="shared" si="0"/>
        <v>0</v>
      </c>
    </row>
    <row r="32" spans="1:22" ht="17.100000000000001" customHeight="1" x14ac:dyDescent="0.15">
      <c r="A32" s="87" t="s">
        <v>533</v>
      </c>
      <c r="B32" s="489"/>
      <c r="C32" s="84"/>
      <c r="D32" s="84"/>
      <c r="E32" s="84"/>
      <c r="F32" s="84"/>
      <c r="G32" s="84"/>
      <c r="H32" s="84"/>
      <c r="I32" s="84"/>
      <c r="J32" s="84"/>
      <c r="K32" s="84"/>
      <c r="L32" s="84"/>
      <c r="M32" s="84"/>
      <c r="N32" s="84"/>
      <c r="O32" s="84"/>
      <c r="P32" s="84"/>
      <c r="Q32" s="84"/>
      <c r="R32" s="84"/>
      <c r="S32" s="84"/>
      <c r="T32" s="84"/>
      <c r="U32" s="84"/>
      <c r="V32" s="85">
        <f t="shared" si="0"/>
        <v>0</v>
      </c>
    </row>
    <row r="33" spans="1:22" ht="17.100000000000001" customHeight="1" x14ac:dyDescent="0.15">
      <c r="A33" s="87" t="s">
        <v>534</v>
      </c>
      <c r="B33" s="489"/>
      <c r="C33" s="84"/>
      <c r="D33" s="84"/>
      <c r="E33" s="84"/>
      <c r="F33" s="84"/>
      <c r="G33" s="84"/>
      <c r="H33" s="84"/>
      <c r="I33" s="84"/>
      <c r="J33" s="84"/>
      <c r="K33" s="84"/>
      <c r="L33" s="84"/>
      <c r="M33" s="84"/>
      <c r="N33" s="84"/>
      <c r="O33" s="84"/>
      <c r="P33" s="84"/>
      <c r="Q33" s="84"/>
      <c r="R33" s="84"/>
      <c r="S33" s="84"/>
      <c r="T33" s="84"/>
      <c r="U33" s="84"/>
      <c r="V33" s="85">
        <f t="shared" si="0"/>
        <v>0</v>
      </c>
    </row>
    <row r="34" spans="1:22" ht="17.100000000000001" customHeight="1" x14ac:dyDescent="0.15">
      <c r="A34" s="87" t="s">
        <v>535</v>
      </c>
      <c r="B34" s="489"/>
      <c r="C34" s="84"/>
      <c r="D34" s="84"/>
      <c r="E34" s="84"/>
      <c r="F34" s="84"/>
      <c r="G34" s="84"/>
      <c r="H34" s="84"/>
      <c r="I34" s="84"/>
      <c r="J34" s="84"/>
      <c r="K34" s="84"/>
      <c r="L34" s="84"/>
      <c r="M34" s="84"/>
      <c r="N34" s="84"/>
      <c r="O34" s="84"/>
      <c r="P34" s="84"/>
      <c r="Q34" s="84"/>
      <c r="R34" s="84"/>
      <c r="S34" s="84"/>
      <c r="T34" s="84"/>
      <c r="U34" s="84"/>
      <c r="V34" s="85">
        <f t="shared" si="0"/>
        <v>0</v>
      </c>
    </row>
    <row r="35" spans="1:22" ht="17.100000000000001" customHeight="1" x14ac:dyDescent="0.15">
      <c r="A35" s="87" t="s">
        <v>536</v>
      </c>
      <c r="B35" s="489"/>
      <c r="C35" s="84"/>
      <c r="D35" s="84"/>
      <c r="E35" s="84"/>
      <c r="F35" s="84"/>
      <c r="G35" s="84"/>
      <c r="H35" s="84"/>
      <c r="I35" s="84"/>
      <c r="J35" s="84"/>
      <c r="K35" s="84"/>
      <c r="L35" s="84"/>
      <c r="M35" s="84"/>
      <c r="N35" s="84"/>
      <c r="O35" s="84"/>
      <c r="P35" s="84"/>
      <c r="Q35" s="84"/>
      <c r="R35" s="84"/>
      <c r="S35" s="84"/>
      <c r="T35" s="84"/>
      <c r="U35" s="84"/>
      <c r="V35" s="85">
        <f t="shared" si="0"/>
        <v>0</v>
      </c>
    </row>
    <row r="36" spans="1:22" ht="17.100000000000001" customHeight="1" x14ac:dyDescent="0.15">
      <c r="A36" s="87" t="s">
        <v>537</v>
      </c>
      <c r="B36" s="489"/>
      <c r="C36" s="84"/>
      <c r="D36" s="84"/>
      <c r="E36" s="84"/>
      <c r="F36" s="84"/>
      <c r="G36" s="84"/>
      <c r="H36" s="84"/>
      <c r="I36" s="84"/>
      <c r="J36" s="84"/>
      <c r="K36" s="84"/>
      <c r="L36" s="84"/>
      <c r="M36" s="84"/>
      <c r="N36" s="84"/>
      <c r="O36" s="84"/>
      <c r="P36" s="84"/>
      <c r="Q36" s="84"/>
      <c r="R36" s="84"/>
      <c r="S36" s="84"/>
      <c r="T36" s="84"/>
      <c r="U36" s="84"/>
      <c r="V36" s="85">
        <f t="shared" si="0"/>
        <v>0</v>
      </c>
    </row>
    <row r="37" spans="1:22" ht="17.100000000000001" customHeight="1" x14ac:dyDescent="0.15">
      <c r="A37" s="688" t="s">
        <v>96</v>
      </c>
      <c r="B37" s="689"/>
      <c r="C37" s="84"/>
      <c r="D37" s="84"/>
      <c r="E37" s="84"/>
      <c r="F37" s="84"/>
      <c r="G37" s="84"/>
      <c r="H37" s="84"/>
      <c r="I37" s="84"/>
      <c r="J37" s="84"/>
      <c r="K37" s="84"/>
      <c r="L37" s="84"/>
      <c r="M37" s="84"/>
      <c r="N37" s="84"/>
      <c r="O37" s="84"/>
      <c r="P37" s="84"/>
      <c r="Q37" s="84"/>
      <c r="R37" s="84"/>
      <c r="S37" s="84"/>
      <c r="T37" s="84"/>
      <c r="U37" s="84"/>
      <c r="V37" s="85">
        <f t="shared" si="0"/>
        <v>0</v>
      </c>
    </row>
    <row r="38" spans="1:22" ht="17.100000000000001" customHeight="1" x14ac:dyDescent="0.15">
      <c r="A38" s="87" t="s">
        <v>185</v>
      </c>
      <c r="B38" s="489"/>
      <c r="C38" s="84"/>
      <c r="D38" s="84"/>
      <c r="E38" s="84"/>
      <c r="F38" s="84"/>
      <c r="G38" s="84"/>
      <c r="H38" s="84"/>
      <c r="I38" s="84"/>
      <c r="J38" s="84"/>
      <c r="K38" s="84"/>
      <c r="L38" s="84"/>
      <c r="M38" s="84"/>
      <c r="N38" s="84"/>
      <c r="O38" s="84"/>
      <c r="P38" s="84"/>
      <c r="Q38" s="84"/>
      <c r="R38" s="84"/>
      <c r="S38" s="84"/>
      <c r="T38" s="84"/>
      <c r="U38" s="84"/>
      <c r="V38" s="85">
        <f t="shared" si="0"/>
        <v>0</v>
      </c>
    </row>
    <row r="39" spans="1:22" ht="17.100000000000001" customHeight="1" x14ac:dyDescent="0.15">
      <c r="A39" s="87" t="s">
        <v>538</v>
      </c>
      <c r="B39" s="489"/>
      <c r="C39" s="84"/>
      <c r="D39" s="84"/>
      <c r="E39" s="84"/>
      <c r="F39" s="84"/>
      <c r="G39" s="84"/>
      <c r="H39" s="84"/>
      <c r="I39" s="84"/>
      <c r="J39" s="84"/>
      <c r="K39" s="84"/>
      <c r="L39" s="84"/>
      <c r="M39" s="84"/>
      <c r="N39" s="84"/>
      <c r="O39" s="84"/>
      <c r="P39" s="84"/>
      <c r="Q39" s="84"/>
      <c r="R39" s="84"/>
      <c r="S39" s="84"/>
      <c r="T39" s="84"/>
      <c r="U39" s="84"/>
      <c r="V39" s="85">
        <f t="shared" si="0"/>
        <v>0</v>
      </c>
    </row>
    <row r="40" spans="1:22" ht="17.100000000000001" customHeight="1" x14ac:dyDescent="0.15">
      <c r="A40" s="87" t="s">
        <v>539</v>
      </c>
      <c r="B40" s="489"/>
      <c r="C40" s="84"/>
      <c r="D40" s="84"/>
      <c r="E40" s="84"/>
      <c r="F40" s="84"/>
      <c r="G40" s="84"/>
      <c r="H40" s="84"/>
      <c r="I40" s="84"/>
      <c r="J40" s="84"/>
      <c r="K40" s="84"/>
      <c r="L40" s="84"/>
      <c r="M40" s="84"/>
      <c r="N40" s="84"/>
      <c r="O40" s="84"/>
      <c r="P40" s="84"/>
      <c r="Q40" s="84"/>
      <c r="R40" s="84"/>
      <c r="S40" s="84"/>
      <c r="T40" s="84"/>
      <c r="U40" s="84"/>
      <c r="V40" s="85">
        <f t="shared" si="0"/>
        <v>0</v>
      </c>
    </row>
    <row r="41" spans="1:22" ht="17.100000000000001" customHeight="1" x14ac:dyDescent="0.15">
      <c r="A41" s="87" t="s">
        <v>540</v>
      </c>
      <c r="B41" s="489"/>
      <c r="C41" s="84"/>
      <c r="D41" s="84"/>
      <c r="E41" s="84"/>
      <c r="F41" s="84"/>
      <c r="G41" s="84"/>
      <c r="H41" s="84"/>
      <c r="I41" s="84"/>
      <c r="J41" s="84"/>
      <c r="K41" s="84"/>
      <c r="L41" s="84"/>
      <c r="M41" s="84"/>
      <c r="N41" s="84"/>
      <c r="O41" s="84"/>
      <c r="P41" s="84"/>
      <c r="Q41" s="84"/>
      <c r="R41" s="84"/>
      <c r="S41" s="84"/>
      <c r="T41" s="84"/>
      <c r="U41" s="84"/>
      <c r="V41" s="85">
        <f t="shared" si="0"/>
        <v>0</v>
      </c>
    </row>
    <row r="42" spans="1:22" ht="17.100000000000001" customHeight="1" x14ac:dyDescent="0.15">
      <c r="A42" s="87" t="s">
        <v>541</v>
      </c>
      <c r="B42" s="489"/>
      <c r="C42" s="84"/>
      <c r="D42" s="84"/>
      <c r="E42" s="84"/>
      <c r="F42" s="84"/>
      <c r="G42" s="84"/>
      <c r="H42" s="84"/>
      <c r="I42" s="84"/>
      <c r="J42" s="84"/>
      <c r="K42" s="84"/>
      <c r="L42" s="84"/>
      <c r="M42" s="84"/>
      <c r="N42" s="84"/>
      <c r="O42" s="84"/>
      <c r="P42" s="84"/>
      <c r="Q42" s="84"/>
      <c r="R42" s="84"/>
      <c r="S42" s="84"/>
      <c r="T42" s="84"/>
      <c r="U42" s="84"/>
      <c r="V42" s="85">
        <f t="shared" si="0"/>
        <v>0</v>
      </c>
    </row>
    <row r="43" spans="1:22" ht="17.100000000000001" customHeight="1" x14ac:dyDescent="0.15">
      <c r="A43" s="87" t="s">
        <v>542</v>
      </c>
      <c r="B43" s="489"/>
      <c r="C43" s="84"/>
      <c r="D43" s="84"/>
      <c r="E43" s="84"/>
      <c r="F43" s="84"/>
      <c r="G43" s="84"/>
      <c r="H43" s="84"/>
      <c r="I43" s="84"/>
      <c r="J43" s="84"/>
      <c r="K43" s="84"/>
      <c r="L43" s="84"/>
      <c r="M43" s="84"/>
      <c r="N43" s="84"/>
      <c r="O43" s="84"/>
      <c r="P43" s="84"/>
      <c r="Q43" s="84"/>
      <c r="R43" s="84"/>
      <c r="S43" s="84"/>
      <c r="T43" s="84"/>
      <c r="U43" s="84"/>
      <c r="V43" s="85">
        <f t="shared" si="0"/>
        <v>0</v>
      </c>
    </row>
    <row r="44" spans="1:22" ht="17.100000000000001" customHeight="1" x14ac:dyDescent="0.15">
      <c r="A44" s="87" t="s">
        <v>442</v>
      </c>
      <c r="B44" s="489"/>
      <c r="C44" s="84"/>
      <c r="D44" s="84"/>
      <c r="E44" s="84"/>
      <c r="F44" s="84"/>
      <c r="G44" s="84"/>
      <c r="H44" s="84"/>
      <c r="I44" s="84"/>
      <c r="J44" s="84"/>
      <c r="K44" s="84"/>
      <c r="L44" s="84"/>
      <c r="M44" s="84"/>
      <c r="N44" s="84"/>
      <c r="O44" s="84"/>
      <c r="P44" s="84"/>
      <c r="Q44" s="84"/>
      <c r="R44" s="84"/>
      <c r="S44" s="84"/>
      <c r="T44" s="84"/>
      <c r="U44" s="84"/>
      <c r="V44" s="85">
        <f t="shared" si="0"/>
        <v>0</v>
      </c>
    </row>
    <row r="45" spans="1:22" ht="17.100000000000001" customHeight="1" x14ac:dyDescent="0.15">
      <c r="A45" s="87" t="s">
        <v>543</v>
      </c>
      <c r="B45" s="489"/>
      <c r="C45" s="84"/>
      <c r="D45" s="84"/>
      <c r="E45" s="84"/>
      <c r="F45" s="84"/>
      <c r="G45" s="84"/>
      <c r="H45" s="84"/>
      <c r="I45" s="84"/>
      <c r="J45" s="84"/>
      <c r="K45" s="84"/>
      <c r="L45" s="84"/>
      <c r="M45" s="84"/>
      <c r="N45" s="84"/>
      <c r="O45" s="84"/>
      <c r="P45" s="84"/>
      <c r="Q45" s="84"/>
      <c r="R45" s="84"/>
      <c r="S45" s="84"/>
      <c r="T45" s="84"/>
      <c r="U45" s="84"/>
      <c r="V45" s="85">
        <f t="shared" si="0"/>
        <v>0</v>
      </c>
    </row>
    <row r="46" spans="1:22" ht="17.100000000000001" customHeight="1" x14ac:dyDescent="0.15">
      <c r="A46" s="88" t="s">
        <v>5</v>
      </c>
      <c r="B46" s="499"/>
      <c r="C46" s="86">
        <f>SUM(C8,C14,C15:C45)</f>
        <v>0</v>
      </c>
      <c r="D46" s="86">
        <f t="shared" ref="D46:V46" si="2">SUM(D8,D14,D15:D45)</f>
        <v>0</v>
      </c>
      <c r="E46" s="86">
        <f t="shared" si="2"/>
        <v>0</v>
      </c>
      <c r="F46" s="86">
        <f t="shared" si="2"/>
        <v>0</v>
      </c>
      <c r="G46" s="86">
        <f t="shared" si="2"/>
        <v>0</v>
      </c>
      <c r="H46" s="86">
        <f t="shared" si="2"/>
        <v>0</v>
      </c>
      <c r="I46" s="86">
        <f t="shared" si="2"/>
        <v>0</v>
      </c>
      <c r="J46" s="86">
        <f t="shared" si="2"/>
        <v>0</v>
      </c>
      <c r="K46" s="86">
        <f t="shared" si="2"/>
        <v>0</v>
      </c>
      <c r="L46" s="86">
        <f t="shared" si="2"/>
        <v>0</v>
      </c>
      <c r="M46" s="86">
        <f t="shared" si="2"/>
        <v>0</v>
      </c>
      <c r="N46" s="86">
        <f t="shared" si="2"/>
        <v>0</v>
      </c>
      <c r="O46" s="86">
        <f t="shared" si="2"/>
        <v>0</v>
      </c>
      <c r="P46" s="86">
        <f t="shared" si="2"/>
        <v>0</v>
      </c>
      <c r="Q46" s="86">
        <f t="shared" si="2"/>
        <v>0</v>
      </c>
      <c r="R46" s="86">
        <f t="shared" si="2"/>
        <v>0</v>
      </c>
      <c r="S46" s="86">
        <f t="shared" si="2"/>
        <v>0</v>
      </c>
      <c r="T46" s="86">
        <f t="shared" si="2"/>
        <v>0</v>
      </c>
      <c r="U46" s="86">
        <f t="shared" si="2"/>
        <v>0</v>
      </c>
      <c r="V46" s="86">
        <f t="shared" si="2"/>
        <v>0</v>
      </c>
    </row>
    <row r="47" spans="1:22" ht="3" customHeight="1" x14ac:dyDescent="0.15">
      <c r="A47" s="89"/>
      <c r="B47" s="500"/>
      <c r="C47" s="42"/>
      <c r="D47" s="42"/>
      <c r="E47" s="42"/>
      <c r="F47" s="42"/>
      <c r="G47" s="42"/>
      <c r="H47" s="42"/>
      <c r="I47" s="42"/>
      <c r="J47" s="42"/>
      <c r="K47" s="42"/>
      <c r="L47" s="42"/>
      <c r="M47" s="42"/>
      <c r="N47" s="42"/>
      <c r="O47" s="42"/>
      <c r="P47" s="42"/>
      <c r="Q47" s="42"/>
      <c r="R47" s="42"/>
      <c r="S47" s="42"/>
      <c r="T47" s="42"/>
      <c r="U47" s="42"/>
      <c r="V47" s="42"/>
    </row>
    <row r="48" spans="1:22" s="353" customFormat="1" ht="13.5" x14ac:dyDescent="0.15">
      <c r="A48" s="392" t="s">
        <v>416</v>
      </c>
      <c r="B48" s="392"/>
      <c r="C48" s="485"/>
      <c r="D48" s="485"/>
      <c r="E48" s="485"/>
      <c r="F48" s="485"/>
      <c r="G48" s="485"/>
      <c r="H48" s="485"/>
      <c r="I48" s="485"/>
      <c r="J48" s="485"/>
      <c r="K48" s="485"/>
      <c r="L48" s="485"/>
      <c r="M48" s="485"/>
      <c r="N48" s="485"/>
      <c r="O48" s="485"/>
      <c r="P48" s="485"/>
      <c r="Q48" s="485"/>
      <c r="R48" s="485"/>
      <c r="S48" s="485"/>
      <c r="T48" s="485"/>
      <c r="U48" s="485"/>
      <c r="V48" s="485"/>
    </row>
    <row r="49" spans="1:22" s="353" customFormat="1" ht="13.5" x14ac:dyDescent="0.15">
      <c r="A49" s="392" t="s">
        <v>443</v>
      </c>
      <c r="B49" s="392"/>
      <c r="C49" s="485"/>
      <c r="D49" s="485"/>
      <c r="E49" s="485"/>
      <c r="F49" s="485"/>
      <c r="G49" s="485"/>
      <c r="H49" s="485"/>
      <c r="I49" s="485"/>
      <c r="J49" s="485"/>
      <c r="K49" s="485"/>
      <c r="L49" s="485"/>
      <c r="M49" s="485"/>
      <c r="N49" s="485"/>
      <c r="O49" s="485"/>
      <c r="P49" s="485"/>
      <c r="Q49" s="485"/>
      <c r="R49" s="485"/>
      <c r="S49" s="485"/>
      <c r="T49" s="485"/>
      <c r="U49" s="485"/>
      <c r="V49" s="485"/>
    </row>
  </sheetData>
  <mergeCells count="9">
    <mergeCell ref="A18:B18"/>
    <mergeCell ref="A23:B23"/>
    <mergeCell ref="A37:B37"/>
    <mergeCell ref="A1:V1"/>
    <mergeCell ref="A4:B7"/>
    <mergeCell ref="T4:T6"/>
    <mergeCell ref="U4:U6"/>
    <mergeCell ref="V4:V6"/>
    <mergeCell ref="A9:A14"/>
  </mergeCells>
  <phoneticPr fontId="12"/>
  <printOptions horizontalCentered="1" gridLinesSet="0"/>
  <pageMargins left="0" right="0" top="0.59055118110236227" bottom="0" header="0" footer="0"/>
  <pageSetup paperSize="9" orientation="portrait" horizontalDpi="4294967292" r:id="rId1"/>
  <headerFooter alignWithMargins="0"/>
  <ignoredErrors>
    <ignoredError sqref="V14"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60"/>
  <sheetViews>
    <sheetView showGridLines="0" showZeros="0" view="pageBreakPreview" zoomScale="55" zoomScaleNormal="100" zoomScaleSheetLayoutView="55" workbookViewId="0">
      <selection activeCell="I18" sqref="I18"/>
    </sheetView>
  </sheetViews>
  <sheetFormatPr defaultColWidth="9" defaultRowHeight="11.25" x14ac:dyDescent="0.15"/>
  <cols>
    <col min="1" max="1" width="3.125" style="17" customWidth="1"/>
    <col min="2" max="2" width="10.625" style="17" customWidth="1"/>
    <col min="3" max="22" width="3.875" style="17" customWidth="1"/>
    <col min="23" max="16384" width="9" style="17"/>
  </cols>
  <sheetData>
    <row r="1" spans="1:22" s="16" customFormat="1" ht="27" customHeight="1" x14ac:dyDescent="0.15">
      <c r="A1" s="691" t="s">
        <v>469</v>
      </c>
      <c r="B1" s="692"/>
      <c r="C1" s="692"/>
      <c r="D1" s="692"/>
      <c r="E1" s="692"/>
      <c r="F1" s="692"/>
      <c r="G1" s="692"/>
      <c r="H1" s="692"/>
      <c r="I1" s="692"/>
      <c r="J1" s="692"/>
      <c r="K1" s="692"/>
      <c r="L1" s="692"/>
      <c r="M1" s="692"/>
      <c r="N1" s="692"/>
      <c r="O1" s="692"/>
      <c r="P1" s="692"/>
      <c r="Q1" s="692"/>
      <c r="R1" s="692"/>
      <c r="S1" s="692"/>
      <c r="T1" s="692"/>
      <c r="U1" s="692"/>
      <c r="V1" s="692"/>
    </row>
    <row r="2" spans="1:22" ht="14.1" customHeight="1" x14ac:dyDescent="0.15">
      <c r="A2" s="68">
        <v>0</v>
      </c>
      <c r="B2" s="6"/>
      <c r="C2" s="51"/>
      <c r="D2" s="6"/>
      <c r="E2" s="6"/>
      <c r="F2" s="6"/>
      <c r="G2" s="6"/>
      <c r="H2" s="48"/>
      <c r="I2" s="347"/>
      <c r="J2" s="49" t="s">
        <v>169</v>
      </c>
      <c r="K2" s="493"/>
      <c r="L2" s="493"/>
      <c r="M2" s="46"/>
      <c r="N2" s="6"/>
      <c r="O2" s="76"/>
      <c r="P2" s="488"/>
      <c r="Q2" s="77"/>
      <c r="R2" s="78" t="s">
        <v>1</v>
      </c>
      <c r="S2" s="393"/>
      <c r="T2" s="79"/>
      <c r="U2" s="79"/>
      <c r="V2" s="79"/>
    </row>
    <row r="3" spans="1:22" ht="3" customHeight="1" x14ac:dyDescent="0.15">
      <c r="A3" s="6"/>
      <c r="B3" s="6"/>
      <c r="C3" s="6"/>
      <c r="D3" s="6"/>
      <c r="E3" s="6"/>
      <c r="F3" s="6"/>
      <c r="G3" s="6"/>
      <c r="H3" s="6"/>
      <c r="I3" s="6"/>
      <c r="J3" s="6"/>
      <c r="K3" s="6"/>
      <c r="L3" s="6"/>
      <c r="M3" s="6"/>
      <c r="N3" s="6"/>
      <c r="O3" s="6"/>
      <c r="P3" s="6"/>
      <c r="Q3" s="6"/>
      <c r="R3" s="6"/>
      <c r="S3" s="6"/>
      <c r="T3" s="6"/>
      <c r="U3" s="6"/>
      <c r="V3" s="6"/>
    </row>
    <row r="4" spans="1:22" s="45" customFormat="1" ht="16.5" customHeight="1" x14ac:dyDescent="0.15">
      <c r="A4" s="679" t="s">
        <v>195</v>
      </c>
      <c r="B4" s="680"/>
      <c r="C4" s="80" t="s">
        <v>8</v>
      </c>
      <c r="D4" s="80"/>
      <c r="E4" s="80" t="s">
        <v>9</v>
      </c>
      <c r="F4" s="80"/>
      <c r="G4" s="80" t="s">
        <v>436</v>
      </c>
      <c r="H4" s="80"/>
      <c r="I4" s="80"/>
      <c r="J4" s="80"/>
      <c r="K4" s="80"/>
      <c r="L4" s="80"/>
      <c r="M4" s="80"/>
      <c r="N4" s="80" t="s">
        <v>73</v>
      </c>
      <c r="O4" s="80"/>
      <c r="P4" s="80" t="s">
        <v>74</v>
      </c>
      <c r="Q4" s="80"/>
      <c r="R4" s="80" t="s">
        <v>75</v>
      </c>
      <c r="S4" s="80"/>
      <c r="T4" s="674" t="s">
        <v>192</v>
      </c>
      <c r="U4" s="674" t="s">
        <v>193</v>
      </c>
      <c r="V4" s="674" t="s">
        <v>194</v>
      </c>
    </row>
    <row r="5" spans="1:22" s="45" customFormat="1" ht="3" customHeight="1" x14ac:dyDescent="0.15">
      <c r="A5" s="681"/>
      <c r="B5" s="682"/>
      <c r="C5" s="57"/>
      <c r="D5" s="57"/>
      <c r="E5" s="57"/>
      <c r="F5" s="57"/>
      <c r="G5" s="57"/>
      <c r="H5" s="57"/>
      <c r="I5" s="57"/>
      <c r="J5" s="57"/>
      <c r="K5" s="57"/>
      <c r="L5" s="57"/>
      <c r="M5" s="57"/>
      <c r="N5" s="57"/>
      <c r="O5" s="57"/>
      <c r="P5" s="57"/>
      <c r="Q5" s="57"/>
      <c r="R5" s="57"/>
      <c r="S5" s="57"/>
      <c r="T5" s="675"/>
      <c r="U5" s="675"/>
      <c r="V5" s="675"/>
    </row>
    <row r="6" spans="1:22" ht="84.95" customHeight="1" x14ac:dyDescent="0.15">
      <c r="A6" s="681"/>
      <c r="B6" s="682"/>
      <c r="C6" s="81" t="s">
        <v>10</v>
      </c>
      <c r="D6" s="81" t="s">
        <v>11</v>
      </c>
      <c r="E6" s="81" t="s">
        <v>12</v>
      </c>
      <c r="F6" s="81" t="s">
        <v>13</v>
      </c>
      <c r="G6" s="81" t="s">
        <v>196</v>
      </c>
      <c r="H6" s="82" t="s">
        <v>76</v>
      </c>
      <c r="I6" s="82" t="s">
        <v>77</v>
      </c>
      <c r="J6" s="81" t="s">
        <v>15</v>
      </c>
      <c r="K6" s="81" t="s">
        <v>16</v>
      </c>
      <c r="L6" s="275" t="s">
        <v>281</v>
      </c>
      <c r="M6" s="81" t="s">
        <v>78</v>
      </c>
      <c r="N6" s="81" t="s">
        <v>79</v>
      </c>
      <c r="O6" s="81" t="s">
        <v>80</v>
      </c>
      <c r="P6" s="81" t="s">
        <v>81</v>
      </c>
      <c r="Q6" s="81" t="s">
        <v>82</v>
      </c>
      <c r="R6" s="81" t="s">
        <v>83</v>
      </c>
      <c r="S6" s="81" t="s">
        <v>84</v>
      </c>
      <c r="T6" s="675"/>
      <c r="U6" s="675"/>
      <c r="V6" s="675"/>
    </row>
    <row r="7" spans="1:22" ht="3" customHeight="1" x14ac:dyDescent="0.15">
      <c r="A7" s="683"/>
      <c r="B7" s="684"/>
      <c r="C7" s="91"/>
      <c r="D7" s="91"/>
      <c r="E7" s="91"/>
      <c r="F7" s="91"/>
      <c r="G7" s="91"/>
      <c r="H7" s="92"/>
      <c r="I7" s="92"/>
      <c r="J7" s="91"/>
      <c r="K7" s="91"/>
      <c r="L7" s="91"/>
      <c r="M7" s="91"/>
      <c r="N7" s="91"/>
      <c r="O7" s="91"/>
      <c r="P7" s="91"/>
      <c r="Q7" s="91"/>
      <c r="R7" s="91"/>
      <c r="S7" s="91"/>
      <c r="T7" s="91"/>
      <c r="U7" s="91"/>
      <c r="V7" s="548"/>
    </row>
    <row r="8" spans="1:22" ht="17.100000000000001" customHeight="1" x14ac:dyDescent="0.15">
      <c r="A8" s="648" t="s">
        <v>191</v>
      </c>
      <c r="B8" s="66" t="s">
        <v>85</v>
      </c>
      <c r="C8" s="84"/>
      <c r="D8" s="84"/>
      <c r="E8" s="84"/>
      <c r="F8" s="84"/>
      <c r="G8" s="84"/>
      <c r="H8" s="84"/>
      <c r="I8" s="84"/>
      <c r="J8" s="84"/>
      <c r="K8" s="84"/>
      <c r="L8" s="84"/>
      <c r="M8" s="84"/>
      <c r="N8" s="84"/>
      <c r="O8" s="84"/>
      <c r="P8" s="84"/>
      <c r="Q8" s="84"/>
      <c r="R8" s="84"/>
      <c r="S8" s="84"/>
      <c r="T8" s="84"/>
      <c r="U8" s="84"/>
      <c r="V8" s="85">
        <f>SUM(C8:U8)</f>
        <v>0</v>
      </c>
    </row>
    <row r="9" spans="1:22" ht="17.100000000000001" customHeight="1" x14ac:dyDescent="0.15">
      <c r="A9" s="649"/>
      <c r="B9" s="66" t="s">
        <v>86</v>
      </c>
      <c r="C9" s="84"/>
      <c r="D9" s="84"/>
      <c r="E9" s="84"/>
      <c r="F9" s="84"/>
      <c r="G9" s="84"/>
      <c r="H9" s="84"/>
      <c r="I9" s="84"/>
      <c r="J9" s="84"/>
      <c r="K9" s="84"/>
      <c r="L9" s="84"/>
      <c r="M9" s="84"/>
      <c r="N9" s="84"/>
      <c r="O9" s="84"/>
      <c r="P9" s="84"/>
      <c r="Q9" s="84"/>
      <c r="R9" s="84"/>
      <c r="S9" s="84"/>
      <c r="T9" s="84"/>
      <c r="U9" s="84"/>
      <c r="V9" s="85">
        <f t="shared" ref="V9:V56" si="0">SUM(C9:U9)</f>
        <v>0</v>
      </c>
    </row>
    <row r="10" spans="1:22" ht="17.100000000000001" customHeight="1" x14ac:dyDescent="0.15">
      <c r="A10" s="649"/>
      <c r="B10" s="66" t="s">
        <v>57</v>
      </c>
      <c r="C10" s="84"/>
      <c r="D10" s="84"/>
      <c r="E10" s="84"/>
      <c r="F10" s="84"/>
      <c r="G10" s="84"/>
      <c r="H10" s="84"/>
      <c r="I10" s="84"/>
      <c r="J10" s="84"/>
      <c r="K10" s="84"/>
      <c r="L10" s="84"/>
      <c r="M10" s="84"/>
      <c r="N10" s="84"/>
      <c r="O10" s="84"/>
      <c r="P10" s="84"/>
      <c r="Q10" s="84"/>
      <c r="R10" s="84"/>
      <c r="S10" s="84"/>
      <c r="T10" s="84"/>
      <c r="U10" s="84"/>
      <c r="V10" s="85">
        <f t="shared" si="0"/>
        <v>0</v>
      </c>
    </row>
    <row r="11" spans="1:22" ht="17.100000000000001" customHeight="1" x14ac:dyDescent="0.15">
      <c r="A11" s="649"/>
      <c r="B11" s="66" t="s">
        <v>87</v>
      </c>
      <c r="C11" s="84"/>
      <c r="D11" s="84"/>
      <c r="E11" s="84"/>
      <c r="F11" s="84"/>
      <c r="G11" s="84"/>
      <c r="H11" s="84"/>
      <c r="I11" s="84"/>
      <c r="J11" s="84"/>
      <c r="K11" s="84"/>
      <c r="L11" s="84"/>
      <c r="M11" s="84"/>
      <c r="N11" s="84"/>
      <c r="O11" s="84"/>
      <c r="P11" s="84"/>
      <c r="Q11" s="84"/>
      <c r="R11" s="84"/>
      <c r="S11" s="84"/>
      <c r="T11" s="84"/>
      <c r="U11" s="84"/>
      <c r="V11" s="85">
        <f t="shared" si="0"/>
        <v>0</v>
      </c>
    </row>
    <row r="12" spans="1:22" ht="17.100000000000001" customHeight="1" x14ac:dyDescent="0.15">
      <c r="A12" s="649"/>
      <c r="B12" s="66" t="s">
        <v>19</v>
      </c>
      <c r="C12" s="84"/>
      <c r="D12" s="84"/>
      <c r="E12" s="84"/>
      <c r="F12" s="84"/>
      <c r="G12" s="84"/>
      <c r="H12" s="84"/>
      <c r="I12" s="84"/>
      <c r="J12" s="84"/>
      <c r="K12" s="84"/>
      <c r="L12" s="84"/>
      <c r="M12" s="84"/>
      <c r="N12" s="84"/>
      <c r="O12" s="84"/>
      <c r="P12" s="84"/>
      <c r="Q12" s="84"/>
      <c r="R12" s="84"/>
      <c r="S12" s="84"/>
      <c r="T12" s="84"/>
      <c r="U12" s="84"/>
      <c r="V12" s="85">
        <f t="shared" si="0"/>
        <v>0</v>
      </c>
    </row>
    <row r="13" spans="1:22" ht="17.100000000000001" customHeight="1" x14ac:dyDescent="0.15">
      <c r="A13" s="650"/>
      <c r="B13" s="66" t="s">
        <v>2</v>
      </c>
      <c r="C13" s="598">
        <f>SUM(C8:C12)</f>
        <v>0</v>
      </c>
      <c r="D13" s="598">
        <f t="shared" ref="D13:V13" si="1">SUM(D8:D12)</f>
        <v>0</v>
      </c>
      <c r="E13" s="598">
        <f t="shared" si="1"/>
        <v>0</v>
      </c>
      <c r="F13" s="598">
        <f t="shared" si="1"/>
        <v>0</v>
      </c>
      <c r="G13" s="598">
        <f t="shared" si="1"/>
        <v>0</v>
      </c>
      <c r="H13" s="598">
        <f t="shared" si="1"/>
        <v>0</v>
      </c>
      <c r="I13" s="598">
        <f t="shared" si="1"/>
        <v>0</v>
      </c>
      <c r="J13" s="598">
        <f t="shared" si="1"/>
        <v>0</v>
      </c>
      <c r="K13" s="598">
        <f t="shared" si="1"/>
        <v>0</v>
      </c>
      <c r="L13" s="598">
        <f t="shared" si="1"/>
        <v>0</v>
      </c>
      <c r="M13" s="598">
        <f t="shared" si="1"/>
        <v>0</v>
      </c>
      <c r="N13" s="598">
        <f t="shared" si="1"/>
        <v>0</v>
      </c>
      <c r="O13" s="598">
        <f t="shared" si="1"/>
        <v>0</v>
      </c>
      <c r="P13" s="598">
        <f t="shared" si="1"/>
        <v>0</v>
      </c>
      <c r="Q13" s="598">
        <f t="shared" si="1"/>
        <v>0</v>
      </c>
      <c r="R13" s="598">
        <f t="shared" si="1"/>
        <v>0</v>
      </c>
      <c r="S13" s="598">
        <f t="shared" si="1"/>
        <v>0</v>
      </c>
      <c r="T13" s="598">
        <f t="shared" si="1"/>
        <v>0</v>
      </c>
      <c r="U13" s="598">
        <f t="shared" si="1"/>
        <v>0</v>
      </c>
      <c r="V13" s="598">
        <f t="shared" si="1"/>
        <v>0</v>
      </c>
    </row>
    <row r="14" spans="1:22" ht="17.100000000000001" customHeight="1" x14ac:dyDescent="0.15">
      <c r="A14" s="649" t="s">
        <v>197</v>
      </c>
      <c r="B14" s="66" t="s">
        <v>88</v>
      </c>
      <c r="C14" s="84"/>
      <c r="D14" s="84"/>
      <c r="E14" s="84"/>
      <c r="F14" s="84"/>
      <c r="G14" s="84"/>
      <c r="H14" s="84"/>
      <c r="I14" s="84"/>
      <c r="J14" s="84"/>
      <c r="K14" s="84"/>
      <c r="L14" s="84"/>
      <c r="M14" s="84"/>
      <c r="N14" s="84"/>
      <c r="O14" s="84"/>
      <c r="P14" s="84"/>
      <c r="Q14" s="84"/>
      <c r="R14" s="84"/>
      <c r="S14" s="84"/>
      <c r="T14" s="84"/>
      <c r="U14" s="84"/>
      <c r="V14" s="85">
        <f t="shared" si="0"/>
        <v>0</v>
      </c>
    </row>
    <row r="15" spans="1:22" ht="17.100000000000001" customHeight="1" x14ac:dyDescent="0.15">
      <c r="A15" s="649"/>
      <c r="B15" s="66" t="s">
        <v>89</v>
      </c>
      <c r="C15" s="84"/>
      <c r="D15" s="84"/>
      <c r="E15" s="84"/>
      <c r="F15" s="84"/>
      <c r="G15" s="84"/>
      <c r="H15" s="84"/>
      <c r="I15" s="84"/>
      <c r="J15" s="84"/>
      <c r="K15" s="84"/>
      <c r="L15" s="84"/>
      <c r="M15" s="84"/>
      <c r="N15" s="84"/>
      <c r="O15" s="84"/>
      <c r="P15" s="84"/>
      <c r="Q15" s="84"/>
      <c r="R15" s="84"/>
      <c r="S15" s="84"/>
      <c r="T15" s="84"/>
      <c r="U15" s="84"/>
      <c r="V15" s="85">
        <f t="shared" si="0"/>
        <v>0</v>
      </c>
    </row>
    <row r="16" spans="1:22" ht="17.100000000000001" customHeight="1" x14ac:dyDescent="0.15">
      <c r="A16" s="649"/>
      <c r="B16" s="66" t="s">
        <v>90</v>
      </c>
      <c r="C16" s="84"/>
      <c r="D16" s="84"/>
      <c r="E16" s="84"/>
      <c r="F16" s="84"/>
      <c r="G16" s="84"/>
      <c r="H16" s="84"/>
      <c r="I16" s="84"/>
      <c r="J16" s="84"/>
      <c r="K16" s="84"/>
      <c r="L16" s="84"/>
      <c r="M16" s="84"/>
      <c r="N16" s="84"/>
      <c r="O16" s="84"/>
      <c r="P16" s="84"/>
      <c r="Q16" s="84"/>
      <c r="R16" s="84"/>
      <c r="S16" s="84"/>
      <c r="T16" s="84"/>
      <c r="U16" s="84"/>
      <c r="V16" s="85">
        <f t="shared" si="0"/>
        <v>0</v>
      </c>
    </row>
    <row r="17" spans="1:22" ht="17.100000000000001" customHeight="1" x14ac:dyDescent="0.15">
      <c r="A17" s="649"/>
      <c r="B17" s="66" t="s">
        <v>91</v>
      </c>
      <c r="C17" s="84"/>
      <c r="D17" s="84"/>
      <c r="E17" s="84"/>
      <c r="F17" s="84"/>
      <c r="G17" s="84"/>
      <c r="H17" s="84"/>
      <c r="I17" s="84"/>
      <c r="J17" s="84"/>
      <c r="K17" s="84"/>
      <c r="L17" s="84"/>
      <c r="M17" s="84"/>
      <c r="N17" s="84"/>
      <c r="O17" s="84"/>
      <c r="P17" s="84"/>
      <c r="Q17" s="84"/>
      <c r="R17" s="84"/>
      <c r="S17" s="84"/>
      <c r="T17" s="84"/>
      <c r="U17" s="84"/>
      <c r="V17" s="85">
        <f t="shared" si="0"/>
        <v>0</v>
      </c>
    </row>
    <row r="18" spans="1:22" ht="17.100000000000001" customHeight="1" x14ac:dyDescent="0.15">
      <c r="A18" s="649"/>
      <c r="B18" s="66" t="s">
        <v>19</v>
      </c>
      <c r="C18" s="84"/>
      <c r="D18" s="84"/>
      <c r="E18" s="84"/>
      <c r="F18" s="84"/>
      <c r="G18" s="84"/>
      <c r="H18" s="84"/>
      <c r="I18" s="84"/>
      <c r="J18" s="84"/>
      <c r="K18" s="84"/>
      <c r="L18" s="84"/>
      <c r="M18" s="84"/>
      <c r="N18" s="84"/>
      <c r="O18" s="84"/>
      <c r="P18" s="84"/>
      <c r="Q18" s="84"/>
      <c r="R18" s="84"/>
      <c r="S18" s="84"/>
      <c r="T18" s="84"/>
      <c r="U18" s="84"/>
      <c r="V18" s="85">
        <f t="shared" si="0"/>
        <v>0</v>
      </c>
    </row>
    <row r="19" spans="1:22" ht="17.100000000000001" customHeight="1" x14ac:dyDescent="0.15">
      <c r="A19" s="650"/>
      <c r="B19" s="66" t="s">
        <v>2</v>
      </c>
      <c r="C19" s="86">
        <f>SUM(C14:C18)</f>
        <v>0</v>
      </c>
      <c r="D19" s="86">
        <f t="shared" ref="D19:V19" si="2">SUM(D14:D18)</f>
        <v>0</v>
      </c>
      <c r="E19" s="86">
        <f t="shared" si="2"/>
        <v>0</v>
      </c>
      <c r="F19" s="86">
        <f t="shared" si="2"/>
        <v>0</v>
      </c>
      <c r="G19" s="86">
        <f t="shared" si="2"/>
        <v>0</v>
      </c>
      <c r="H19" s="86">
        <f t="shared" si="2"/>
        <v>0</v>
      </c>
      <c r="I19" s="86">
        <f t="shared" si="2"/>
        <v>0</v>
      </c>
      <c r="J19" s="86">
        <f t="shared" si="2"/>
        <v>0</v>
      </c>
      <c r="K19" s="86">
        <f t="shared" si="2"/>
        <v>0</v>
      </c>
      <c r="L19" s="86">
        <f t="shared" si="2"/>
        <v>0</v>
      </c>
      <c r="M19" s="86">
        <f t="shared" si="2"/>
        <v>0</v>
      </c>
      <c r="N19" s="86">
        <f t="shared" si="2"/>
        <v>0</v>
      </c>
      <c r="O19" s="86">
        <f t="shared" si="2"/>
        <v>0</v>
      </c>
      <c r="P19" s="86">
        <f t="shared" si="2"/>
        <v>0</v>
      </c>
      <c r="Q19" s="86">
        <f t="shared" si="2"/>
        <v>0</v>
      </c>
      <c r="R19" s="86">
        <f t="shared" si="2"/>
        <v>0</v>
      </c>
      <c r="S19" s="86">
        <f t="shared" si="2"/>
        <v>0</v>
      </c>
      <c r="T19" s="86">
        <f t="shared" si="2"/>
        <v>0</v>
      </c>
      <c r="U19" s="86">
        <f t="shared" si="2"/>
        <v>0</v>
      </c>
      <c r="V19" s="86">
        <f t="shared" si="2"/>
        <v>0</v>
      </c>
    </row>
    <row r="20" spans="1:22" ht="17.100000000000001" customHeight="1" x14ac:dyDescent="0.15">
      <c r="A20" s="648" t="s">
        <v>444</v>
      </c>
      <c r="B20" s="479" t="s">
        <v>544</v>
      </c>
      <c r="C20" s="86"/>
      <c r="D20" s="86"/>
      <c r="E20" s="86"/>
      <c r="F20" s="86"/>
      <c r="G20" s="86"/>
      <c r="H20" s="86"/>
      <c r="I20" s="86"/>
      <c r="J20" s="86"/>
      <c r="K20" s="86"/>
      <c r="L20" s="86"/>
      <c r="M20" s="86"/>
      <c r="N20" s="86"/>
      <c r="O20" s="86"/>
      <c r="P20" s="86"/>
      <c r="Q20" s="86"/>
      <c r="R20" s="86"/>
      <c r="S20" s="86"/>
      <c r="T20" s="86"/>
      <c r="U20" s="86"/>
      <c r="V20" s="85">
        <f t="shared" si="0"/>
        <v>0</v>
      </c>
    </row>
    <row r="21" spans="1:22" ht="17.100000000000001" customHeight="1" x14ac:dyDescent="0.15">
      <c r="A21" s="649"/>
      <c r="B21" s="479" t="s">
        <v>445</v>
      </c>
      <c r="C21" s="86"/>
      <c r="D21" s="86"/>
      <c r="E21" s="86"/>
      <c r="F21" s="86"/>
      <c r="G21" s="86"/>
      <c r="H21" s="86"/>
      <c r="I21" s="86"/>
      <c r="J21" s="86"/>
      <c r="K21" s="86"/>
      <c r="L21" s="86"/>
      <c r="M21" s="86"/>
      <c r="N21" s="86"/>
      <c r="O21" s="86"/>
      <c r="P21" s="86"/>
      <c r="Q21" s="86"/>
      <c r="R21" s="86"/>
      <c r="S21" s="86"/>
      <c r="T21" s="86"/>
      <c r="U21" s="86"/>
      <c r="V21" s="85">
        <f t="shared" si="0"/>
        <v>0</v>
      </c>
    </row>
    <row r="22" spans="1:22" ht="17.100000000000001" customHeight="1" x14ac:dyDescent="0.15">
      <c r="A22" s="649"/>
      <c r="B22" s="479" t="s">
        <v>545</v>
      </c>
      <c r="C22" s="86"/>
      <c r="D22" s="86"/>
      <c r="E22" s="86"/>
      <c r="F22" s="86"/>
      <c r="G22" s="86"/>
      <c r="H22" s="86"/>
      <c r="I22" s="86"/>
      <c r="J22" s="86"/>
      <c r="K22" s="86"/>
      <c r="L22" s="86"/>
      <c r="M22" s="86"/>
      <c r="N22" s="86"/>
      <c r="O22" s="86"/>
      <c r="P22" s="86"/>
      <c r="Q22" s="86"/>
      <c r="R22" s="86"/>
      <c r="S22" s="86"/>
      <c r="T22" s="86"/>
      <c r="U22" s="86"/>
      <c r="V22" s="85">
        <f t="shared" si="0"/>
        <v>0</v>
      </c>
    </row>
    <row r="23" spans="1:22" ht="17.100000000000001" customHeight="1" x14ac:dyDescent="0.15">
      <c r="A23" s="649"/>
      <c r="B23" s="479" t="s">
        <v>446</v>
      </c>
      <c r="C23" s="86"/>
      <c r="D23" s="86"/>
      <c r="E23" s="86"/>
      <c r="F23" s="86"/>
      <c r="G23" s="86"/>
      <c r="H23" s="86"/>
      <c r="I23" s="86"/>
      <c r="J23" s="86"/>
      <c r="K23" s="86"/>
      <c r="L23" s="86"/>
      <c r="M23" s="86"/>
      <c r="N23" s="86"/>
      <c r="O23" s="86"/>
      <c r="P23" s="86"/>
      <c r="Q23" s="86"/>
      <c r="R23" s="86"/>
      <c r="S23" s="86"/>
      <c r="T23" s="86"/>
      <c r="U23" s="86"/>
      <c r="V23" s="85">
        <f t="shared" si="0"/>
        <v>0</v>
      </c>
    </row>
    <row r="24" spans="1:22" ht="17.100000000000001" customHeight="1" x14ac:dyDescent="0.15">
      <c r="A24" s="649"/>
      <c r="B24" s="479" t="s">
        <v>447</v>
      </c>
      <c r="C24" s="86"/>
      <c r="D24" s="86"/>
      <c r="E24" s="86"/>
      <c r="F24" s="86"/>
      <c r="G24" s="86"/>
      <c r="H24" s="86"/>
      <c r="I24" s="86"/>
      <c r="J24" s="86"/>
      <c r="K24" s="86"/>
      <c r="L24" s="86"/>
      <c r="M24" s="86"/>
      <c r="N24" s="86"/>
      <c r="O24" s="86"/>
      <c r="P24" s="86"/>
      <c r="Q24" s="86"/>
      <c r="R24" s="86"/>
      <c r="S24" s="86"/>
      <c r="T24" s="86"/>
      <c r="U24" s="86"/>
      <c r="V24" s="85">
        <f t="shared" si="0"/>
        <v>0</v>
      </c>
    </row>
    <row r="25" spans="1:22" ht="17.100000000000001" customHeight="1" x14ac:dyDescent="0.15">
      <c r="A25" s="649"/>
      <c r="B25" s="479" t="s">
        <v>448</v>
      </c>
      <c r="C25" s="86"/>
      <c r="D25" s="86"/>
      <c r="E25" s="86"/>
      <c r="F25" s="86"/>
      <c r="G25" s="86"/>
      <c r="H25" s="86"/>
      <c r="I25" s="86"/>
      <c r="J25" s="86"/>
      <c r="K25" s="86"/>
      <c r="L25" s="86"/>
      <c r="M25" s="86"/>
      <c r="N25" s="86"/>
      <c r="O25" s="86"/>
      <c r="P25" s="86"/>
      <c r="Q25" s="86"/>
      <c r="R25" s="86"/>
      <c r="S25" s="86"/>
      <c r="T25" s="86"/>
      <c r="U25" s="86"/>
      <c r="V25" s="85">
        <f t="shared" si="0"/>
        <v>0</v>
      </c>
    </row>
    <row r="26" spans="1:22" ht="17.100000000000001" customHeight="1" x14ac:dyDescent="0.15">
      <c r="A26" s="650"/>
      <c r="B26" s="479" t="s">
        <v>449</v>
      </c>
      <c r="C26" s="86">
        <f>SUM(C20:C25)</f>
        <v>0</v>
      </c>
      <c r="D26" s="86">
        <f t="shared" ref="D26:V26" si="3">SUM(D20:D25)</f>
        <v>0</v>
      </c>
      <c r="E26" s="86">
        <f t="shared" si="3"/>
        <v>0</v>
      </c>
      <c r="F26" s="86">
        <f t="shared" si="3"/>
        <v>0</v>
      </c>
      <c r="G26" s="86">
        <f t="shared" si="3"/>
        <v>0</v>
      </c>
      <c r="H26" s="86">
        <f t="shared" si="3"/>
        <v>0</v>
      </c>
      <c r="I26" s="86">
        <f t="shared" si="3"/>
        <v>0</v>
      </c>
      <c r="J26" s="86">
        <f t="shared" si="3"/>
        <v>0</v>
      </c>
      <c r="K26" s="86">
        <f t="shared" si="3"/>
        <v>0</v>
      </c>
      <c r="L26" s="86">
        <f t="shared" si="3"/>
        <v>0</v>
      </c>
      <c r="M26" s="86">
        <f t="shared" si="3"/>
        <v>0</v>
      </c>
      <c r="N26" s="86">
        <f t="shared" si="3"/>
        <v>0</v>
      </c>
      <c r="O26" s="86">
        <f t="shared" si="3"/>
        <v>0</v>
      </c>
      <c r="P26" s="86">
        <f t="shared" si="3"/>
        <v>0</v>
      </c>
      <c r="Q26" s="86">
        <f t="shared" si="3"/>
        <v>0</v>
      </c>
      <c r="R26" s="86">
        <f t="shared" si="3"/>
        <v>0</v>
      </c>
      <c r="S26" s="86">
        <f t="shared" si="3"/>
        <v>0</v>
      </c>
      <c r="T26" s="86">
        <f t="shared" si="3"/>
        <v>0</v>
      </c>
      <c r="U26" s="86">
        <f t="shared" si="3"/>
        <v>0</v>
      </c>
      <c r="V26" s="86">
        <f t="shared" si="3"/>
        <v>0</v>
      </c>
    </row>
    <row r="27" spans="1:22" ht="17.100000000000001" customHeight="1" x14ac:dyDescent="0.15">
      <c r="A27" s="87" t="s">
        <v>546</v>
      </c>
      <c r="B27" s="489"/>
      <c r="C27" s="84"/>
      <c r="D27" s="84"/>
      <c r="E27" s="84"/>
      <c r="F27" s="84"/>
      <c r="G27" s="84"/>
      <c r="H27" s="84"/>
      <c r="I27" s="84"/>
      <c r="J27" s="84"/>
      <c r="K27" s="84"/>
      <c r="L27" s="84"/>
      <c r="M27" s="84"/>
      <c r="N27" s="84"/>
      <c r="O27" s="84"/>
      <c r="P27" s="84"/>
      <c r="Q27" s="84"/>
      <c r="R27" s="84"/>
      <c r="S27" s="84"/>
      <c r="T27" s="84"/>
      <c r="U27" s="84"/>
      <c r="V27" s="85">
        <f t="shared" si="0"/>
        <v>0</v>
      </c>
    </row>
    <row r="28" spans="1:22" ht="17.100000000000001" customHeight="1" x14ac:dyDescent="0.15">
      <c r="A28" s="87" t="s">
        <v>547</v>
      </c>
      <c r="B28" s="489"/>
      <c r="C28" s="84"/>
      <c r="D28" s="84"/>
      <c r="E28" s="84"/>
      <c r="F28" s="84"/>
      <c r="G28" s="84"/>
      <c r="H28" s="84"/>
      <c r="I28" s="84"/>
      <c r="J28" s="84"/>
      <c r="K28" s="84"/>
      <c r="L28" s="84"/>
      <c r="M28" s="84"/>
      <c r="N28" s="84"/>
      <c r="O28" s="84"/>
      <c r="P28" s="84"/>
      <c r="Q28" s="84"/>
      <c r="R28" s="84"/>
      <c r="S28" s="84"/>
      <c r="T28" s="84"/>
      <c r="U28" s="84"/>
      <c r="V28" s="85">
        <f t="shared" si="0"/>
        <v>0</v>
      </c>
    </row>
    <row r="29" spans="1:22" ht="17.100000000000001" customHeight="1" x14ac:dyDescent="0.15">
      <c r="A29" s="87" t="s">
        <v>548</v>
      </c>
      <c r="B29" s="489"/>
      <c r="C29" s="84"/>
      <c r="D29" s="84"/>
      <c r="E29" s="84"/>
      <c r="F29" s="84"/>
      <c r="G29" s="84"/>
      <c r="H29" s="84"/>
      <c r="I29" s="84"/>
      <c r="J29" s="84"/>
      <c r="K29" s="84"/>
      <c r="L29" s="84"/>
      <c r="M29" s="84"/>
      <c r="N29" s="84"/>
      <c r="O29" s="84"/>
      <c r="P29" s="84"/>
      <c r="Q29" s="84"/>
      <c r="R29" s="84"/>
      <c r="S29" s="84"/>
      <c r="T29" s="84"/>
      <c r="U29" s="84"/>
      <c r="V29" s="85">
        <f t="shared" si="0"/>
        <v>0</v>
      </c>
    </row>
    <row r="30" spans="1:22" ht="17.100000000000001" customHeight="1" x14ac:dyDescent="0.15">
      <c r="A30" s="688" t="s">
        <v>549</v>
      </c>
      <c r="B30" s="689"/>
      <c r="C30" s="84"/>
      <c r="D30" s="84"/>
      <c r="E30" s="84"/>
      <c r="F30" s="84"/>
      <c r="G30" s="84"/>
      <c r="H30" s="84"/>
      <c r="I30" s="84"/>
      <c r="J30" s="84"/>
      <c r="K30" s="84"/>
      <c r="L30" s="84"/>
      <c r="M30" s="84"/>
      <c r="N30" s="84"/>
      <c r="O30" s="84"/>
      <c r="P30" s="84"/>
      <c r="Q30" s="84"/>
      <c r="R30" s="84"/>
      <c r="S30" s="84"/>
      <c r="T30" s="84"/>
      <c r="U30" s="84"/>
      <c r="V30" s="85">
        <f t="shared" si="0"/>
        <v>0</v>
      </c>
    </row>
    <row r="31" spans="1:22" ht="17.100000000000001" customHeight="1" x14ac:dyDescent="0.15">
      <c r="A31" s="87" t="s">
        <v>92</v>
      </c>
      <c r="B31" s="489"/>
      <c r="C31" s="84"/>
      <c r="D31" s="84"/>
      <c r="E31" s="84"/>
      <c r="F31" s="84"/>
      <c r="G31" s="84"/>
      <c r="H31" s="84"/>
      <c r="I31" s="84"/>
      <c r="J31" s="84"/>
      <c r="K31" s="84"/>
      <c r="L31" s="84"/>
      <c r="M31" s="84"/>
      <c r="N31" s="84"/>
      <c r="O31" s="84"/>
      <c r="P31" s="84"/>
      <c r="Q31" s="84"/>
      <c r="R31" s="84"/>
      <c r="S31" s="84"/>
      <c r="T31" s="84"/>
      <c r="U31" s="84"/>
      <c r="V31" s="85">
        <f t="shared" si="0"/>
        <v>0</v>
      </c>
    </row>
    <row r="32" spans="1:22" ht="17.100000000000001" customHeight="1" x14ac:dyDescent="0.15">
      <c r="A32" s="87" t="s">
        <v>438</v>
      </c>
      <c r="B32" s="489"/>
      <c r="C32" s="84"/>
      <c r="D32" s="84"/>
      <c r="E32" s="84"/>
      <c r="F32" s="84"/>
      <c r="G32" s="84"/>
      <c r="H32" s="84"/>
      <c r="I32" s="84"/>
      <c r="J32" s="84"/>
      <c r="K32" s="84"/>
      <c r="L32" s="84"/>
      <c r="M32" s="84"/>
      <c r="N32" s="84"/>
      <c r="O32" s="84"/>
      <c r="P32" s="84"/>
      <c r="Q32" s="84"/>
      <c r="R32" s="84"/>
      <c r="S32" s="84"/>
      <c r="T32" s="84"/>
      <c r="U32" s="84"/>
      <c r="V32" s="85">
        <f t="shared" si="0"/>
        <v>0</v>
      </c>
    </row>
    <row r="33" spans="1:22" ht="17.100000000000001" customHeight="1" x14ac:dyDescent="0.15">
      <c r="A33" s="87" t="s">
        <v>93</v>
      </c>
      <c r="B33" s="489"/>
      <c r="C33" s="84"/>
      <c r="D33" s="84"/>
      <c r="E33" s="84"/>
      <c r="F33" s="84"/>
      <c r="G33" s="84"/>
      <c r="H33" s="84"/>
      <c r="I33" s="84"/>
      <c r="J33" s="84"/>
      <c r="K33" s="84"/>
      <c r="L33" s="84"/>
      <c r="M33" s="84"/>
      <c r="N33" s="84"/>
      <c r="O33" s="84"/>
      <c r="P33" s="84"/>
      <c r="Q33" s="84"/>
      <c r="R33" s="84"/>
      <c r="S33" s="84"/>
      <c r="T33" s="84"/>
      <c r="U33" s="84"/>
      <c r="V33" s="85">
        <f t="shared" si="0"/>
        <v>0</v>
      </c>
    </row>
    <row r="34" spans="1:22" ht="17.100000000000001" customHeight="1" x14ac:dyDescent="0.15">
      <c r="A34" s="87" t="s">
        <v>94</v>
      </c>
      <c r="B34" s="489"/>
      <c r="C34" s="84"/>
      <c r="D34" s="84"/>
      <c r="E34" s="84"/>
      <c r="F34" s="84"/>
      <c r="G34" s="84"/>
      <c r="H34" s="84"/>
      <c r="I34" s="84"/>
      <c r="J34" s="84"/>
      <c r="K34" s="84"/>
      <c r="L34" s="84"/>
      <c r="M34" s="84"/>
      <c r="N34" s="84"/>
      <c r="O34" s="84"/>
      <c r="P34" s="84"/>
      <c r="Q34" s="84"/>
      <c r="R34" s="84"/>
      <c r="S34" s="84"/>
      <c r="T34" s="84"/>
      <c r="U34" s="84"/>
      <c r="V34" s="85">
        <f t="shared" si="0"/>
        <v>0</v>
      </c>
    </row>
    <row r="35" spans="1:22" ht="17.100000000000001" customHeight="1" x14ac:dyDescent="0.15">
      <c r="A35" s="688" t="s">
        <v>439</v>
      </c>
      <c r="B35" s="690"/>
      <c r="C35" s="84"/>
      <c r="D35" s="84"/>
      <c r="E35" s="84"/>
      <c r="F35" s="84"/>
      <c r="G35" s="84"/>
      <c r="H35" s="84"/>
      <c r="I35" s="84"/>
      <c r="J35" s="84"/>
      <c r="K35" s="84"/>
      <c r="L35" s="84"/>
      <c r="M35" s="84"/>
      <c r="N35" s="84"/>
      <c r="O35" s="84"/>
      <c r="P35" s="84"/>
      <c r="Q35" s="84"/>
      <c r="R35" s="84"/>
      <c r="S35" s="84"/>
      <c r="T35" s="84"/>
      <c r="U35" s="84"/>
      <c r="V35" s="85">
        <f t="shared" si="0"/>
        <v>0</v>
      </c>
    </row>
    <row r="36" spans="1:22" ht="17.100000000000001" customHeight="1" x14ac:dyDescent="0.15">
      <c r="A36" s="87" t="s">
        <v>289</v>
      </c>
      <c r="B36" s="489"/>
      <c r="C36" s="84"/>
      <c r="D36" s="84"/>
      <c r="E36" s="84"/>
      <c r="F36" s="84"/>
      <c r="G36" s="84"/>
      <c r="H36" s="84"/>
      <c r="I36" s="84"/>
      <c r="J36" s="84"/>
      <c r="K36" s="84"/>
      <c r="L36" s="84"/>
      <c r="M36" s="84"/>
      <c r="N36" s="84"/>
      <c r="O36" s="84"/>
      <c r="P36" s="84"/>
      <c r="Q36" s="84"/>
      <c r="R36" s="84"/>
      <c r="S36" s="84"/>
      <c r="T36" s="84"/>
      <c r="U36" s="84"/>
      <c r="V36" s="85">
        <f t="shared" si="0"/>
        <v>0</v>
      </c>
    </row>
    <row r="37" spans="1:22" ht="17.100000000000001" customHeight="1" x14ac:dyDescent="0.15">
      <c r="A37" s="87" t="s">
        <v>440</v>
      </c>
      <c r="B37" s="489"/>
      <c r="C37" s="84"/>
      <c r="D37" s="84"/>
      <c r="E37" s="84"/>
      <c r="F37" s="84"/>
      <c r="G37" s="84"/>
      <c r="H37" s="84"/>
      <c r="I37" s="84"/>
      <c r="J37" s="84"/>
      <c r="K37" s="84"/>
      <c r="L37" s="84"/>
      <c r="M37" s="84"/>
      <c r="N37" s="84"/>
      <c r="O37" s="84"/>
      <c r="P37" s="84"/>
      <c r="Q37" s="84"/>
      <c r="R37" s="84"/>
      <c r="S37" s="84"/>
      <c r="T37" s="84"/>
      <c r="U37" s="84"/>
      <c r="V37" s="85">
        <f t="shared" si="0"/>
        <v>0</v>
      </c>
    </row>
    <row r="38" spans="1:22" ht="17.100000000000001" customHeight="1" x14ac:dyDescent="0.15">
      <c r="A38" s="87" t="s">
        <v>441</v>
      </c>
      <c r="B38" s="489"/>
      <c r="C38" s="84"/>
      <c r="D38" s="84"/>
      <c r="E38" s="84"/>
      <c r="F38" s="84"/>
      <c r="G38" s="84"/>
      <c r="H38" s="84"/>
      <c r="I38" s="84"/>
      <c r="J38" s="84"/>
      <c r="K38" s="84"/>
      <c r="L38" s="84"/>
      <c r="M38" s="84"/>
      <c r="N38" s="84"/>
      <c r="O38" s="84"/>
      <c r="P38" s="84"/>
      <c r="Q38" s="84"/>
      <c r="R38" s="84"/>
      <c r="S38" s="84"/>
      <c r="T38" s="84"/>
      <c r="U38" s="84"/>
      <c r="V38" s="85">
        <f t="shared" si="0"/>
        <v>0</v>
      </c>
    </row>
    <row r="39" spans="1:22" ht="17.100000000000001" customHeight="1" x14ac:dyDescent="0.15">
      <c r="A39" s="87" t="s">
        <v>550</v>
      </c>
      <c r="B39" s="489"/>
      <c r="C39" s="84"/>
      <c r="D39" s="84"/>
      <c r="E39" s="84"/>
      <c r="F39" s="84"/>
      <c r="G39" s="84"/>
      <c r="H39" s="84"/>
      <c r="I39" s="84"/>
      <c r="J39" s="84"/>
      <c r="K39" s="84"/>
      <c r="L39" s="84"/>
      <c r="M39" s="84"/>
      <c r="N39" s="84"/>
      <c r="O39" s="84"/>
      <c r="P39" s="84"/>
      <c r="Q39" s="84"/>
      <c r="R39" s="84"/>
      <c r="S39" s="84"/>
      <c r="T39" s="84"/>
      <c r="U39" s="84"/>
      <c r="V39" s="85">
        <f t="shared" si="0"/>
        <v>0</v>
      </c>
    </row>
    <row r="40" spans="1:22" ht="17.100000000000001" customHeight="1" x14ac:dyDescent="0.15">
      <c r="A40" s="87" t="s">
        <v>95</v>
      </c>
      <c r="B40" s="489"/>
      <c r="C40" s="84"/>
      <c r="D40" s="84"/>
      <c r="E40" s="84"/>
      <c r="F40" s="84"/>
      <c r="G40" s="84"/>
      <c r="H40" s="84"/>
      <c r="I40" s="84"/>
      <c r="J40" s="84"/>
      <c r="K40" s="84"/>
      <c r="L40" s="84"/>
      <c r="M40" s="84"/>
      <c r="N40" s="84"/>
      <c r="O40" s="84"/>
      <c r="P40" s="84"/>
      <c r="Q40" s="84"/>
      <c r="R40" s="84"/>
      <c r="S40" s="84"/>
      <c r="T40" s="84"/>
      <c r="U40" s="84"/>
      <c r="V40" s="85">
        <f t="shared" si="0"/>
        <v>0</v>
      </c>
    </row>
    <row r="41" spans="1:22" ht="17.100000000000001" customHeight="1" x14ac:dyDescent="0.15">
      <c r="A41" s="87" t="s">
        <v>551</v>
      </c>
      <c r="B41" s="489"/>
      <c r="C41" s="84"/>
      <c r="D41" s="84"/>
      <c r="E41" s="84"/>
      <c r="F41" s="84"/>
      <c r="G41" s="84"/>
      <c r="H41" s="84"/>
      <c r="I41" s="84"/>
      <c r="J41" s="84"/>
      <c r="K41" s="84"/>
      <c r="L41" s="84"/>
      <c r="M41" s="84"/>
      <c r="N41" s="84"/>
      <c r="O41" s="84"/>
      <c r="P41" s="84"/>
      <c r="Q41" s="84"/>
      <c r="R41" s="84"/>
      <c r="S41" s="84"/>
      <c r="T41" s="84"/>
      <c r="U41" s="84"/>
      <c r="V41" s="85">
        <f t="shared" si="0"/>
        <v>0</v>
      </c>
    </row>
    <row r="42" spans="1:22" ht="17.100000000000001" customHeight="1" x14ac:dyDescent="0.15">
      <c r="A42" s="87" t="s">
        <v>552</v>
      </c>
      <c r="B42" s="489"/>
      <c r="C42" s="84"/>
      <c r="D42" s="84"/>
      <c r="E42" s="84"/>
      <c r="F42" s="84"/>
      <c r="G42" s="84"/>
      <c r="H42" s="84"/>
      <c r="I42" s="84"/>
      <c r="J42" s="84"/>
      <c r="K42" s="84"/>
      <c r="L42" s="84"/>
      <c r="M42" s="84"/>
      <c r="N42" s="84"/>
      <c r="O42" s="84"/>
      <c r="P42" s="84"/>
      <c r="Q42" s="84"/>
      <c r="R42" s="84"/>
      <c r="S42" s="84"/>
      <c r="T42" s="84"/>
      <c r="U42" s="84"/>
      <c r="V42" s="85">
        <f t="shared" si="0"/>
        <v>0</v>
      </c>
    </row>
    <row r="43" spans="1:22" ht="17.100000000000001" customHeight="1" x14ac:dyDescent="0.15">
      <c r="A43" s="87" t="s">
        <v>553</v>
      </c>
      <c r="B43" s="489"/>
      <c r="C43" s="84"/>
      <c r="D43" s="84"/>
      <c r="E43" s="84"/>
      <c r="F43" s="84"/>
      <c r="G43" s="84"/>
      <c r="H43" s="84"/>
      <c r="I43" s="84"/>
      <c r="J43" s="84"/>
      <c r="K43" s="84"/>
      <c r="L43" s="84"/>
      <c r="M43" s="84"/>
      <c r="N43" s="84"/>
      <c r="O43" s="84"/>
      <c r="P43" s="84"/>
      <c r="Q43" s="84"/>
      <c r="R43" s="84"/>
      <c r="S43" s="84"/>
      <c r="T43" s="84"/>
      <c r="U43" s="84"/>
      <c r="V43" s="85">
        <f t="shared" si="0"/>
        <v>0</v>
      </c>
    </row>
    <row r="44" spans="1:22" ht="17.100000000000001" customHeight="1" x14ac:dyDescent="0.15">
      <c r="A44" s="87" t="s">
        <v>554</v>
      </c>
      <c r="B44" s="489"/>
      <c r="C44" s="84"/>
      <c r="D44" s="84"/>
      <c r="E44" s="84"/>
      <c r="F44" s="84"/>
      <c r="G44" s="84"/>
      <c r="H44" s="84"/>
      <c r="I44" s="84"/>
      <c r="J44" s="84"/>
      <c r="K44" s="84"/>
      <c r="L44" s="84"/>
      <c r="M44" s="84"/>
      <c r="N44" s="84"/>
      <c r="O44" s="84"/>
      <c r="P44" s="84"/>
      <c r="Q44" s="84"/>
      <c r="R44" s="84"/>
      <c r="S44" s="84"/>
      <c r="T44" s="84"/>
      <c r="U44" s="84"/>
      <c r="V44" s="85">
        <f t="shared" si="0"/>
        <v>0</v>
      </c>
    </row>
    <row r="45" spans="1:22" ht="17.100000000000001" customHeight="1" x14ac:dyDescent="0.15">
      <c r="A45" s="87" t="s">
        <v>555</v>
      </c>
      <c r="B45" s="489"/>
      <c r="C45" s="84"/>
      <c r="D45" s="84"/>
      <c r="E45" s="84"/>
      <c r="F45" s="84"/>
      <c r="G45" s="84"/>
      <c r="H45" s="84"/>
      <c r="I45" s="84"/>
      <c r="J45" s="84"/>
      <c r="K45" s="84"/>
      <c r="L45" s="84"/>
      <c r="M45" s="84"/>
      <c r="N45" s="84"/>
      <c r="O45" s="84"/>
      <c r="P45" s="84"/>
      <c r="Q45" s="84"/>
      <c r="R45" s="84"/>
      <c r="S45" s="84"/>
      <c r="T45" s="84"/>
      <c r="U45" s="84"/>
      <c r="V45" s="85">
        <f t="shared" si="0"/>
        <v>0</v>
      </c>
    </row>
    <row r="46" spans="1:22" ht="17.100000000000001" customHeight="1" x14ac:dyDescent="0.15">
      <c r="A46" s="87" t="s">
        <v>556</v>
      </c>
      <c r="B46" s="489"/>
      <c r="C46" s="84"/>
      <c r="D46" s="84"/>
      <c r="E46" s="84"/>
      <c r="F46" s="84"/>
      <c r="G46" s="84"/>
      <c r="H46" s="84"/>
      <c r="I46" s="84"/>
      <c r="J46" s="84"/>
      <c r="K46" s="84"/>
      <c r="L46" s="84"/>
      <c r="M46" s="84"/>
      <c r="N46" s="84"/>
      <c r="O46" s="84"/>
      <c r="P46" s="84"/>
      <c r="Q46" s="84"/>
      <c r="R46" s="84"/>
      <c r="S46" s="84"/>
      <c r="T46" s="84"/>
      <c r="U46" s="84"/>
      <c r="V46" s="85">
        <f t="shared" si="0"/>
        <v>0</v>
      </c>
    </row>
    <row r="47" spans="1:22" ht="17.100000000000001" customHeight="1" x14ac:dyDescent="0.15">
      <c r="A47" s="87" t="s">
        <v>557</v>
      </c>
      <c r="B47" s="489"/>
      <c r="C47" s="84"/>
      <c r="D47" s="84"/>
      <c r="E47" s="84"/>
      <c r="F47" s="84"/>
      <c r="G47" s="84"/>
      <c r="H47" s="84"/>
      <c r="I47" s="84"/>
      <c r="J47" s="84"/>
      <c r="K47" s="84"/>
      <c r="L47" s="84"/>
      <c r="M47" s="84"/>
      <c r="N47" s="84"/>
      <c r="O47" s="84"/>
      <c r="P47" s="84"/>
      <c r="Q47" s="84"/>
      <c r="R47" s="84"/>
      <c r="S47" s="84"/>
      <c r="T47" s="84"/>
      <c r="U47" s="84"/>
      <c r="V47" s="85">
        <f t="shared" si="0"/>
        <v>0</v>
      </c>
    </row>
    <row r="48" spans="1:22" ht="17.100000000000001" customHeight="1" x14ac:dyDescent="0.15">
      <c r="A48" s="87" t="s">
        <v>558</v>
      </c>
      <c r="B48" s="489"/>
      <c r="C48" s="84"/>
      <c r="D48" s="84"/>
      <c r="E48" s="84"/>
      <c r="F48" s="84"/>
      <c r="G48" s="84"/>
      <c r="H48" s="84"/>
      <c r="I48" s="84"/>
      <c r="J48" s="84"/>
      <c r="K48" s="84"/>
      <c r="L48" s="84"/>
      <c r="M48" s="84"/>
      <c r="N48" s="84"/>
      <c r="O48" s="84"/>
      <c r="P48" s="84"/>
      <c r="Q48" s="84"/>
      <c r="R48" s="84"/>
      <c r="S48" s="84"/>
      <c r="T48" s="84"/>
      <c r="U48" s="84"/>
      <c r="V48" s="85">
        <f t="shared" si="0"/>
        <v>0</v>
      </c>
    </row>
    <row r="49" spans="1:22" ht="17.100000000000001" customHeight="1" x14ac:dyDescent="0.15">
      <c r="A49" s="688" t="s">
        <v>96</v>
      </c>
      <c r="B49" s="689"/>
      <c r="C49" s="84"/>
      <c r="D49" s="84"/>
      <c r="E49" s="84"/>
      <c r="F49" s="84"/>
      <c r="G49" s="84"/>
      <c r="H49" s="84"/>
      <c r="I49" s="84"/>
      <c r="J49" s="84"/>
      <c r="K49" s="84"/>
      <c r="L49" s="84"/>
      <c r="M49" s="84"/>
      <c r="N49" s="84"/>
      <c r="O49" s="84"/>
      <c r="P49" s="84"/>
      <c r="Q49" s="84"/>
      <c r="R49" s="84"/>
      <c r="S49" s="84"/>
      <c r="T49" s="84"/>
      <c r="U49" s="84"/>
      <c r="V49" s="85">
        <f t="shared" si="0"/>
        <v>0</v>
      </c>
    </row>
    <row r="50" spans="1:22" ht="17.100000000000001" customHeight="1" x14ac:dyDescent="0.15">
      <c r="A50" s="87" t="s">
        <v>185</v>
      </c>
      <c r="B50" s="489"/>
      <c r="C50" s="84"/>
      <c r="D50" s="84"/>
      <c r="E50" s="84"/>
      <c r="F50" s="84"/>
      <c r="G50" s="84"/>
      <c r="H50" s="84"/>
      <c r="I50" s="84"/>
      <c r="J50" s="84"/>
      <c r="K50" s="84"/>
      <c r="L50" s="84"/>
      <c r="M50" s="84"/>
      <c r="N50" s="84"/>
      <c r="O50" s="84"/>
      <c r="P50" s="84"/>
      <c r="Q50" s="84"/>
      <c r="R50" s="84"/>
      <c r="S50" s="84"/>
      <c r="T50" s="84"/>
      <c r="U50" s="84"/>
      <c r="V50" s="85">
        <f t="shared" si="0"/>
        <v>0</v>
      </c>
    </row>
    <row r="51" spans="1:22" ht="17.100000000000001" customHeight="1" x14ac:dyDescent="0.15">
      <c r="A51" s="87" t="s">
        <v>559</v>
      </c>
      <c r="B51" s="489"/>
      <c r="C51" s="84"/>
      <c r="D51" s="84"/>
      <c r="E51" s="84"/>
      <c r="F51" s="84"/>
      <c r="G51" s="84"/>
      <c r="H51" s="84"/>
      <c r="I51" s="84"/>
      <c r="J51" s="84"/>
      <c r="K51" s="84"/>
      <c r="L51" s="84"/>
      <c r="M51" s="84"/>
      <c r="N51" s="84"/>
      <c r="O51" s="84"/>
      <c r="P51" s="84"/>
      <c r="Q51" s="84"/>
      <c r="R51" s="84"/>
      <c r="S51" s="84"/>
      <c r="T51" s="84"/>
      <c r="U51" s="84"/>
      <c r="V51" s="85">
        <f t="shared" si="0"/>
        <v>0</v>
      </c>
    </row>
    <row r="52" spans="1:22" ht="17.100000000000001" customHeight="1" x14ac:dyDescent="0.15">
      <c r="A52" s="87" t="s">
        <v>560</v>
      </c>
      <c r="B52" s="489"/>
      <c r="C52" s="84"/>
      <c r="D52" s="84"/>
      <c r="E52" s="84"/>
      <c r="F52" s="84"/>
      <c r="G52" s="84"/>
      <c r="H52" s="84"/>
      <c r="I52" s="84"/>
      <c r="J52" s="84"/>
      <c r="K52" s="84"/>
      <c r="L52" s="84"/>
      <c r="M52" s="84"/>
      <c r="N52" s="84"/>
      <c r="O52" s="84"/>
      <c r="P52" s="84"/>
      <c r="Q52" s="84"/>
      <c r="R52" s="84"/>
      <c r="S52" s="84"/>
      <c r="T52" s="84"/>
      <c r="U52" s="84"/>
      <c r="V52" s="85">
        <f t="shared" si="0"/>
        <v>0</v>
      </c>
    </row>
    <row r="53" spans="1:22" ht="17.100000000000001" customHeight="1" x14ac:dyDescent="0.15">
      <c r="A53" s="87" t="s">
        <v>561</v>
      </c>
      <c r="B53" s="489"/>
      <c r="C53" s="84"/>
      <c r="D53" s="84"/>
      <c r="E53" s="84"/>
      <c r="F53" s="84"/>
      <c r="G53" s="84"/>
      <c r="H53" s="84"/>
      <c r="I53" s="84"/>
      <c r="J53" s="84"/>
      <c r="K53" s="84"/>
      <c r="L53" s="84"/>
      <c r="M53" s="84"/>
      <c r="N53" s="84"/>
      <c r="O53" s="84"/>
      <c r="P53" s="84"/>
      <c r="Q53" s="84"/>
      <c r="R53" s="84"/>
      <c r="S53" s="84"/>
      <c r="T53" s="84"/>
      <c r="U53" s="84"/>
      <c r="V53" s="85">
        <f t="shared" si="0"/>
        <v>0</v>
      </c>
    </row>
    <row r="54" spans="1:22" ht="17.100000000000001" customHeight="1" x14ac:dyDescent="0.15">
      <c r="A54" s="87" t="s">
        <v>562</v>
      </c>
      <c r="B54" s="489"/>
      <c r="C54" s="84"/>
      <c r="D54" s="84"/>
      <c r="E54" s="84"/>
      <c r="F54" s="84"/>
      <c r="G54" s="84"/>
      <c r="H54" s="84"/>
      <c r="I54" s="84"/>
      <c r="J54" s="84"/>
      <c r="K54" s="84"/>
      <c r="L54" s="84"/>
      <c r="M54" s="84"/>
      <c r="N54" s="84"/>
      <c r="O54" s="84"/>
      <c r="P54" s="84"/>
      <c r="Q54" s="84"/>
      <c r="R54" s="84"/>
      <c r="S54" s="84"/>
      <c r="T54" s="84"/>
      <c r="U54" s="84"/>
      <c r="V54" s="85">
        <f t="shared" si="0"/>
        <v>0</v>
      </c>
    </row>
    <row r="55" spans="1:22" ht="17.100000000000001" customHeight="1" x14ac:dyDescent="0.15">
      <c r="A55" s="87" t="s">
        <v>563</v>
      </c>
      <c r="B55" s="489"/>
      <c r="C55" s="84"/>
      <c r="D55" s="84"/>
      <c r="E55" s="84"/>
      <c r="F55" s="84"/>
      <c r="G55" s="84"/>
      <c r="H55" s="84"/>
      <c r="I55" s="84"/>
      <c r="J55" s="84"/>
      <c r="K55" s="84"/>
      <c r="L55" s="84"/>
      <c r="M55" s="84"/>
      <c r="N55" s="84"/>
      <c r="O55" s="84"/>
      <c r="P55" s="84"/>
      <c r="Q55" s="84"/>
      <c r="R55" s="84"/>
      <c r="S55" s="84"/>
      <c r="T55" s="84"/>
      <c r="U55" s="84"/>
      <c r="V55" s="85">
        <f t="shared" si="0"/>
        <v>0</v>
      </c>
    </row>
    <row r="56" spans="1:22" ht="17.100000000000001" customHeight="1" x14ac:dyDescent="0.15">
      <c r="A56" s="87" t="s">
        <v>564</v>
      </c>
      <c r="B56" s="489"/>
      <c r="C56" s="84"/>
      <c r="D56" s="84"/>
      <c r="E56" s="84"/>
      <c r="F56" s="84"/>
      <c r="G56" s="84"/>
      <c r="H56" s="84"/>
      <c r="I56" s="84"/>
      <c r="J56" s="84"/>
      <c r="K56" s="84"/>
      <c r="L56" s="84"/>
      <c r="M56" s="84"/>
      <c r="N56" s="84"/>
      <c r="O56" s="84"/>
      <c r="P56" s="84"/>
      <c r="Q56" s="84"/>
      <c r="R56" s="84"/>
      <c r="S56" s="84"/>
      <c r="T56" s="84"/>
      <c r="U56" s="84"/>
      <c r="V56" s="85">
        <f t="shared" si="0"/>
        <v>0</v>
      </c>
    </row>
    <row r="57" spans="1:22" ht="17.100000000000001" customHeight="1" x14ac:dyDescent="0.15">
      <c r="A57" s="88" t="s">
        <v>5</v>
      </c>
      <c r="B57" s="499"/>
      <c r="C57" s="86">
        <f>SUM(C13,C19,C26,C27:C56)</f>
        <v>0</v>
      </c>
      <c r="D57" s="86">
        <f t="shared" ref="D57:V57" si="4">SUM(D13,D19,D26,D27:D56)</f>
        <v>0</v>
      </c>
      <c r="E57" s="86">
        <f t="shared" si="4"/>
        <v>0</v>
      </c>
      <c r="F57" s="86">
        <f t="shared" si="4"/>
        <v>0</v>
      </c>
      <c r="G57" s="86">
        <f t="shared" si="4"/>
        <v>0</v>
      </c>
      <c r="H57" s="86">
        <f t="shared" si="4"/>
        <v>0</v>
      </c>
      <c r="I57" s="86">
        <f t="shared" si="4"/>
        <v>0</v>
      </c>
      <c r="J57" s="86">
        <f t="shared" si="4"/>
        <v>0</v>
      </c>
      <c r="K57" s="86">
        <f t="shared" si="4"/>
        <v>0</v>
      </c>
      <c r="L57" s="86">
        <f t="shared" si="4"/>
        <v>0</v>
      </c>
      <c r="M57" s="86">
        <f t="shared" si="4"/>
        <v>0</v>
      </c>
      <c r="N57" s="86">
        <f t="shared" si="4"/>
        <v>0</v>
      </c>
      <c r="O57" s="86">
        <f t="shared" si="4"/>
        <v>0</v>
      </c>
      <c r="P57" s="86">
        <f t="shared" si="4"/>
        <v>0</v>
      </c>
      <c r="Q57" s="86">
        <f t="shared" si="4"/>
        <v>0</v>
      </c>
      <c r="R57" s="86">
        <f t="shared" si="4"/>
        <v>0</v>
      </c>
      <c r="S57" s="86">
        <f t="shared" si="4"/>
        <v>0</v>
      </c>
      <c r="T57" s="86">
        <f t="shared" si="4"/>
        <v>0</v>
      </c>
      <c r="U57" s="86">
        <f t="shared" si="4"/>
        <v>0</v>
      </c>
      <c r="V57" s="86">
        <f t="shared" si="4"/>
        <v>0</v>
      </c>
    </row>
    <row r="58" spans="1:22" ht="3" customHeight="1" x14ac:dyDescent="0.15">
      <c r="A58" s="89"/>
      <c r="B58" s="500"/>
      <c r="C58" s="42"/>
      <c r="D58" s="42"/>
      <c r="E58" s="42"/>
      <c r="F58" s="42"/>
      <c r="G58" s="42"/>
      <c r="H58" s="42"/>
      <c r="I58" s="42"/>
      <c r="J58" s="42"/>
      <c r="K58" s="42"/>
      <c r="L58" s="42"/>
      <c r="M58" s="42"/>
      <c r="N58" s="42"/>
      <c r="O58" s="42"/>
      <c r="P58" s="42"/>
      <c r="Q58" s="42"/>
      <c r="R58" s="42"/>
      <c r="S58" s="42"/>
      <c r="T58" s="42"/>
      <c r="U58" s="42"/>
      <c r="V58" s="42"/>
    </row>
    <row r="59" spans="1:22" s="353" customFormat="1" ht="13.5" x14ac:dyDescent="0.15">
      <c r="A59" s="392" t="s">
        <v>416</v>
      </c>
      <c r="B59" s="392"/>
      <c r="C59" s="485"/>
      <c r="D59" s="485"/>
      <c r="E59" s="485"/>
      <c r="F59" s="485"/>
      <c r="G59" s="485"/>
      <c r="H59" s="485"/>
      <c r="I59" s="485"/>
      <c r="J59" s="485"/>
      <c r="K59" s="485"/>
      <c r="L59" s="485"/>
      <c r="M59" s="485"/>
      <c r="N59" s="485"/>
      <c r="O59" s="485"/>
      <c r="P59" s="485"/>
      <c r="Q59" s="485"/>
      <c r="R59" s="485"/>
      <c r="S59" s="485"/>
      <c r="T59" s="485"/>
      <c r="U59" s="485"/>
      <c r="V59" s="485"/>
    </row>
    <row r="60" spans="1:22" s="353" customFormat="1" ht="13.5" x14ac:dyDescent="0.15">
      <c r="A60" s="392" t="s">
        <v>443</v>
      </c>
      <c r="B60" s="392"/>
      <c r="C60" s="485"/>
      <c r="D60" s="485"/>
      <c r="E60" s="485"/>
      <c r="F60" s="485"/>
      <c r="G60" s="485"/>
      <c r="H60" s="485"/>
      <c r="I60" s="485"/>
      <c r="J60" s="485"/>
      <c r="K60" s="485"/>
      <c r="L60" s="485"/>
      <c r="M60" s="485"/>
      <c r="N60" s="485"/>
      <c r="O60" s="485"/>
      <c r="P60" s="485"/>
      <c r="Q60" s="485"/>
      <c r="R60" s="485"/>
      <c r="S60" s="485"/>
      <c r="T60" s="485"/>
      <c r="U60" s="485"/>
      <c r="V60" s="485"/>
    </row>
  </sheetData>
  <mergeCells count="11">
    <mergeCell ref="A14:A19"/>
    <mergeCell ref="A20:A26"/>
    <mergeCell ref="A30:B30"/>
    <mergeCell ref="A35:B35"/>
    <mergeCell ref="A49:B49"/>
    <mergeCell ref="A8:A13"/>
    <mergeCell ref="A1:V1"/>
    <mergeCell ref="A4:B7"/>
    <mergeCell ref="T4:T6"/>
    <mergeCell ref="U4:U6"/>
    <mergeCell ref="V4:V6"/>
  </mergeCells>
  <phoneticPr fontId="12"/>
  <printOptions horizontalCentered="1" gridLinesSet="0"/>
  <pageMargins left="0" right="0" top="0.59055118110236227" bottom="0" header="0" footer="0"/>
  <pageSetup paperSize="9" scale="82" orientation="portrait" horizontalDpi="4294967292" r:id="rId1"/>
  <headerFooter alignWithMargins="0"/>
  <ignoredErrors>
    <ignoredError sqref="C13 D13:U13" unlockedFormula="1"/>
    <ignoredError sqref="V14:V26" formula="1"/>
    <ignoredError sqref="V13" formula="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様式第８第１表</vt:lpstr>
      <vt:lpstr>様式第８第２表</vt:lpstr>
      <vt:lpstr>様式第８第３表</vt:lpstr>
      <vt:lpstr>様式第８第４表(1)</vt:lpstr>
      <vt:lpstr>様式第８第４表(2)</vt:lpstr>
      <vt:lpstr>様式第８第４表(3)</vt:lpstr>
      <vt:lpstr>様式第８第５表</vt:lpstr>
      <vt:lpstr>様式第８第６表</vt:lpstr>
      <vt:lpstr>様式第８第７表</vt:lpstr>
      <vt:lpstr>様式第８第8表</vt:lpstr>
      <vt:lpstr>様式第８第９表</vt:lpstr>
      <vt:lpstr>様式第８第１０表</vt:lpstr>
      <vt:lpstr>様式第８第１１表</vt:lpstr>
      <vt:lpstr>様式第８第１２表(1)</vt:lpstr>
      <vt:lpstr>様式第８第１２表(2)</vt:lpstr>
      <vt:lpstr>様式第８第1３表</vt:lpstr>
      <vt:lpstr>様式第８第１４表</vt:lpstr>
      <vt:lpstr>様式第８第１０表!Print_Area</vt:lpstr>
      <vt:lpstr>様式第８第１１表!Print_Area</vt:lpstr>
      <vt:lpstr>'様式第８第１２表(1)'!Print_Area</vt:lpstr>
      <vt:lpstr>'様式第８第１２表(2)'!Print_Area</vt:lpstr>
      <vt:lpstr>様式第８第1３表!Print_Area</vt:lpstr>
      <vt:lpstr>様式第８第１４表!Print_Area</vt:lpstr>
      <vt:lpstr>様式第８第１表!Print_Area</vt:lpstr>
      <vt:lpstr>様式第８第２表!Print_Area</vt:lpstr>
      <vt:lpstr>様式第８第３表!Print_Area</vt:lpstr>
      <vt:lpstr>'様式第８第４表(1)'!Print_Area</vt:lpstr>
      <vt:lpstr>'様式第８第４表(2)'!Print_Area</vt:lpstr>
      <vt:lpstr>'様式第８第４表(3)'!Print_Area</vt:lpstr>
      <vt:lpstr>様式第８第５表!Print_Area</vt:lpstr>
      <vt:lpstr>様式第８第６表!Print_Area</vt:lpstr>
      <vt:lpstr>様式第８第７表!Print_Area</vt:lpstr>
      <vt:lpstr>様式第８第8表!Print_Area</vt:lpstr>
      <vt:lpstr>様式第８第９表!Print_Area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2023-01-25T04:32:42Z</dcterms:created>
  <dcterms:modified xsi:type="dcterms:W3CDTF">2023-06-05T05:04:01Z</dcterms:modified>
</cp:coreProperties>
</file>