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O:\05_技術・認証班\03_普及広報\広報素材\"/>
    </mc:Choice>
  </mc:AlternateContent>
  <xr:revisionPtr revIDLastSave="0" documentId="13_ncr:1_{2BAEE877-6F4B-40D4-8B71-6339AF048BBF}" xr6:coauthVersionLast="47" xr6:coauthVersionMax="47" xr10:uidLastSave="{00000000-0000-0000-0000-000000000000}"/>
  <workbookProtection workbookAlgorithmName="SHA-512" workbookHashValue="5zmqfHqE+hEwCVIZ8KtSxYpDPDIH5jPZimLV2LLm2t/bAA2Em2idwGFE7+baTCIsJkD0/5WliOazEuK7TgJBqA==" workbookSaltValue="mcQ0qJ9flCDdmY8xS3Um8w==" workbookSpinCount="100000" lockStructure="1"/>
  <bookViews>
    <workbookView xWindow="1275" yWindow="-120" windowWidth="27645" windowHeight="16440" tabRatio="844" xr2:uid="{49AF8A9C-C9EB-4B79-B914-C01BB1E37F4A}"/>
  </bookViews>
  <sheets>
    <sheet name="自己チェックリスト" sheetId="7" r:id="rId1"/>
    <sheet name="活用ガイド" sheetId="10" r:id="rId2"/>
    <sheet name="関数シート" sheetId="8" state="hidden" r:id="rId3"/>
  </sheets>
  <definedNames>
    <definedName name="_xlnm.Print_Area" localSheetId="1">活用ガイド!$B$1:$L$213</definedName>
    <definedName name="_xlnm.Print_Area" localSheetId="0">自己チェックリスト!$A$1:$F$39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8" i="8" l="1"/>
  <c r="J47" i="8"/>
  <c r="J46" i="8"/>
  <c r="J45" i="8"/>
  <c r="J44" i="8"/>
  <c r="J43" i="8"/>
  <c r="J42" i="8"/>
  <c r="J29" i="8"/>
  <c r="B52" i="8"/>
  <c r="J36" i="8"/>
  <c r="J35" i="8"/>
  <c r="J34" i="8"/>
  <c r="J33" i="8"/>
  <c r="J32" i="8"/>
  <c r="J31" i="8"/>
  <c r="J30" i="8"/>
  <c r="J28" i="8"/>
  <c r="J27" i="8"/>
  <c r="J41" i="8"/>
  <c r="J40" i="8"/>
  <c r="H47" i="8"/>
  <c r="I43" i="8"/>
  <c r="H37" i="8"/>
  <c r="G37" i="8"/>
  <c r="F37" i="8"/>
  <c r="E37" i="8"/>
  <c r="D37" i="8"/>
  <c r="C37" i="8"/>
  <c r="I48" i="8"/>
  <c r="G48" i="8"/>
  <c r="F48" i="8"/>
  <c r="B48" i="8"/>
  <c r="G47" i="8"/>
  <c r="F47" i="8"/>
  <c r="D47" i="8"/>
  <c r="C47" i="8"/>
  <c r="F46" i="8"/>
  <c r="E46" i="8"/>
  <c r="C46" i="8"/>
  <c r="B46" i="8"/>
  <c r="I45" i="8"/>
  <c r="G45" i="8"/>
  <c r="D45" i="8"/>
  <c r="B45" i="8"/>
  <c r="H44" i="8"/>
  <c r="G44" i="8"/>
  <c r="E44" i="8"/>
  <c r="C44" i="8"/>
  <c r="H43" i="8"/>
  <c r="G43" i="8"/>
  <c r="E43" i="8"/>
  <c r="C43" i="8"/>
  <c r="B43" i="8"/>
  <c r="G42" i="8"/>
  <c r="E42" i="8"/>
  <c r="C42" i="8"/>
  <c r="G41" i="8"/>
  <c r="D41" i="8"/>
  <c r="C41" i="8"/>
  <c r="B41" i="8"/>
  <c r="I40" i="8"/>
  <c r="G40" i="8"/>
  <c r="B40" i="8"/>
  <c r="I30" i="8"/>
  <c r="I37" i="8" s="1"/>
  <c r="I12" i="8" s="1"/>
  <c r="B30" i="8"/>
  <c r="B37" i="8" s="1"/>
  <c r="J6" i="8" l="1"/>
  <c r="I49" i="8"/>
  <c r="I17" i="8" s="1"/>
  <c r="J49" i="8"/>
  <c r="J21" i="8" s="1"/>
  <c r="J12" i="8"/>
  <c r="J11" i="8"/>
  <c r="J7" i="8"/>
  <c r="J8" i="8"/>
  <c r="J37" i="8"/>
  <c r="J3" i="8"/>
  <c r="J9" i="8"/>
  <c r="J4" i="8"/>
  <c r="J10" i="8"/>
  <c r="J5" i="8"/>
  <c r="B49" i="8"/>
  <c r="G49" i="8"/>
  <c r="G14" i="8" s="1"/>
  <c r="D49" i="8"/>
  <c r="D14" i="8" s="1"/>
  <c r="E49" i="8"/>
  <c r="H49" i="8"/>
  <c r="H14" i="8" s="1"/>
  <c r="F49" i="8"/>
  <c r="C49" i="8"/>
  <c r="J23" i="8" l="1"/>
  <c r="J19" i="8"/>
  <c r="B14" i="8"/>
  <c r="B51" i="8"/>
  <c r="J18" i="8"/>
  <c r="J14" i="8"/>
  <c r="I14" i="8"/>
  <c r="J17" i="8"/>
  <c r="F21" i="8"/>
  <c r="F14" i="8"/>
  <c r="J22" i="8"/>
  <c r="J16" i="8"/>
  <c r="J20" i="8"/>
  <c r="J15" i="8"/>
  <c r="E21" i="8"/>
  <c r="E14" i="8"/>
  <c r="C21" i="8"/>
  <c r="C14" i="8"/>
  <c r="I20" i="8"/>
  <c r="I21" i="8"/>
  <c r="B16" i="8"/>
  <c r="B21" i="8"/>
  <c r="H19" i="8"/>
  <c r="H21" i="8"/>
  <c r="D19" i="8"/>
  <c r="D21" i="8"/>
  <c r="G20" i="8"/>
  <c r="G21" i="8"/>
  <c r="F17" i="8"/>
  <c r="F19" i="8"/>
  <c r="E17" i="8"/>
  <c r="E19" i="8"/>
  <c r="C20" i="8"/>
  <c r="C19" i="8"/>
  <c r="I19" i="8"/>
  <c r="G19" i="8"/>
  <c r="B20" i="8"/>
  <c r="B19" i="8"/>
  <c r="I18" i="8"/>
  <c r="I16" i="8"/>
  <c r="D20" i="8"/>
  <c r="D17" i="8"/>
  <c r="G16" i="8"/>
  <c r="H22" i="8"/>
  <c r="H20" i="8"/>
  <c r="G22" i="8"/>
  <c r="F16" i="8"/>
  <c r="F20" i="8"/>
  <c r="E18" i="8"/>
  <c r="E20" i="8"/>
  <c r="E22" i="8"/>
  <c r="D15" i="8"/>
  <c r="D22" i="8"/>
  <c r="C15" i="8"/>
  <c r="C22" i="8"/>
  <c r="F22" i="8"/>
  <c r="B17" i="8"/>
  <c r="B22" i="8"/>
  <c r="I15" i="8"/>
  <c r="I22" i="8"/>
  <c r="H16" i="8"/>
  <c r="H17" i="8"/>
  <c r="C17" i="8"/>
  <c r="G15" i="8"/>
  <c r="G17" i="8"/>
  <c r="G18" i="8"/>
  <c r="E16" i="8"/>
  <c r="H15" i="8"/>
  <c r="F15" i="8"/>
  <c r="E15" i="8"/>
  <c r="B18" i="8"/>
  <c r="B15" i="8"/>
  <c r="H18" i="8"/>
  <c r="F18" i="8"/>
  <c r="C18" i="8"/>
  <c r="C16" i="8"/>
  <c r="D18" i="8"/>
  <c r="D16" i="8"/>
  <c r="I3" i="8"/>
  <c r="I7" i="8"/>
  <c r="I5" i="8"/>
  <c r="I4" i="8"/>
  <c r="I6" i="8"/>
  <c r="I8" i="8"/>
  <c r="I9" i="8"/>
  <c r="I11" i="8"/>
  <c r="I10" i="8"/>
  <c r="G3" i="8"/>
  <c r="F3" i="8"/>
  <c r="D3" i="8"/>
  <c r="H3" i="8"/>
  <c r="C3" i="8"/>
  <c r="E4" i="8"/>
  <c r="E10" i="8"/>
  <c r="E9" i="8"/>
  <c r="E7" i="8"/>
  <c r="E5" i="8"/>
  <c r="E6" i="8"/>
  <c r="E8" i="8"/>
  <c r="E12" i="8"/>
  <c r="E11" i="8"/>
  <c r="H10" i="8"/>
  <c r="H5" i="8"/>
  <c r="H8" i="8"/>
  <c r="H12" i="8"/>
  <c r="H9" i="8"/>
  <c r="H11" i="8"/>
  <c r="H7" i="8"/>
  <c r="H4" i="8"/>
  <c r="H6" i="8"/>
  <c r="D9" i="8"/>
  <c r="D7" i="8"/>
  <c r="D12" i="8"/>
  <c r="D4" i="8"/>
  <c r="D11" i="8"/>
  <c r="D5" i="8"/>
  <c r="D10" i="8"/>
  <c r="D8" i="8"/>
  <c r="D6" i="8"/>
  <c r="C11" i="8"/>
  <c r="C5" i="8"/>
  <c r="C6" i="8"/>
  <c r="C7" i="8"/>
  <c r="C12" i="8"/>
  <c r="C8" i="8"/>
  <c r="C10" i="8"/>
  <c r="C9" i="8"/>
  <c r="C4" i="8"/>
  <c r="F8" i="8"/>
  <c r="F12" i="8"/>
  <c r="F11" i="8"/>
  <c r="F10" i="8"/>
  <c r="F5" i="8"/>
  <c r="F6" i="8"/>
  <c r="F7" i="8"/>
  <c r="F9" i="8"/>
  <c r="F4" i="8"/>
  <c r="G10" i="8"/>
  <c r="G8" i="8"/>
  <c r="G12" i="8"/>
  <c r="G11" i="8"/>
  <c r="G7" i="8"/>
  <c r="G9" i="8"/>
  <c r="G4" i="8"/>
  <c r="G5" i="8"/>
  <c r="G6" i="8"/>
  <c r="B8" i="8"/>
  <c r="B10" i="8"/>
  <c r="B5" i="8"/>
  <c r="B6" i="8"/>
  <c r="B9" i="8"/>
  <c r="B7" i="8"/>
  <c r="B4" i="8"/>
  <c r="B12" i="8"/>
  <c r="B11" i="8"/>
  <c r="E3" i="8"/>
  <c r="B3" i="8"/>
  <c r="J24" i="8" l="1"/>
  <c r="B61" i="8" s="1"/>
  <c r="B58" i="8"/>
  <c r="C55" i="8" s="1"/>
  <c r="G24" i="8"/>
  <c r="I24" i="8"/>
  <c r="B23" i="8"/>
  <c r="B24" i="8"/>
  <c r="D23" i="8"/>
  <c r="H23" i="8"/>
  <c r="F23" i="8"/>
  <c r="I23" i="8"/>
  <c r="G23" i="8"/>
  <c r="C23" i="8"/>
  <c r="E23" i="8"/>
  <c r="C24" i="8"/>
  <c r="D24" i="8"/>
  <c r="H24" i="8"/>
  <c r="E24" i="8"/>
  <c r="F24" i="8"/>
  <c r="C57" i="8" l="1"/>
  <c r="B57" i="8"/>
  <c r="D54" i="8" l="1"/>
  <c r="D55" i="8"/>
  <c r="B62" i="8" s="1"/>
</calcChain>
</file>

<file path=xl/sharedStrings.xml><?xml version="1.0" encoding="utf-8"?>
<sst xmlns="http://schemas.openxmlformats.org/spreadsheetml/2006/main" count="108" uniqueCount="74">
  <si>
    <t>チェック欄</t>
    <rPh sb="4" eb="5">
      <t>ラン</t>
    </rPh>
    <phoneticPr fontId="5"/>
  </si>
  <si>
    <t>ヒント:作業が完了したら、[完了] 列に 1 より大きい数値を入力します。</t>
  </si>
  <si>
    <t xml:space="preserve">                            </t>
  </si>
  <si>
    <t>経営者とともに、守るべき情報を特定している。</t>
    <phoneticPr fontId="5"/>
  </si>
  <si>
    <t>取引先などから預けられた情報は、その取引先などの意向を聞いて、対策方法を定めている。</t>
    <phoneticPr fontId="5"/>
  </si>
  <si>
    <t>守るべき情報を保管容器に施錠して保管している。</t>
    <phoneticPr fontId="5"/>
  </si>
  <si>
    <t>守るべき情報には、一目でほかの情報と区別できるよう、目印をつけている。</t>
    <phoneticPr fontId="5"/>
  </si>
  <si>
    <t>確認者</t>
    <rPh sb="0" eb="3">
      <t>カクニンシャ</t>
    </rPh>
    <phoneticPr fontId="5"/>
  </si>
  <si>
    <t>守るべき情報の漏えいや不正な取扱いが発生した場合の対応手順を定めている。</t>
    <phoneticPr fontId="5"/>
  </si>
  <si>
    <t>経営層が、以下の取組に責任を持つ管理者を定めている。
（1）情報セキュリティのルールを作る。
（2）情報に触れる従業員を制限・管理して、トレーニングする。
（3）情報セキュリティのルールを実行する。
（4）情報漏えいが起きそうになっていないかをいつも確認し、漏えいが起きたら対応する。
（5）（2）～（4）の取組状況を記録する。</t>
    <rPh sb="56" eb="59">
      <t>ジュウギョウイン</t>
    </rPh>
    <phoneticPr fontId="5"/>
  </si>
  <si>
    <t>情報セキュリティの責任者が誰なのか、全従業員がしっかり分かるようにしている。</t>
    <phoneticPr fontId="5"/>
  </si>
  <si>
    <t>守るべき情報を書庫、金庫などから持ち出した場合に取り扱ってよい場所を定めている。</t>
    <phoneticPr fontId="5"/>
  </si>
  <si>
    <t>技術情報管理　自己チェックリスト</t>
    <rPh sb="0" eb="2">
      <t>ギジュツ</t>
    </rPh>
    <rPh sb="2" eb="4">
      <t>ジョウホウ</t>
    </rPh>
    <rPh sb="4" eb="6">
      <t>カンリ</t>
    </rPh>
    <rPh sb="7" eb="9">
      <t>ジコ</t>
    </rPh>
    <phoneticPr fontId="18"/>
  </si>
  <si>
    <t>ルール作り</t>
  </si>
  <si>
    <t>ルールの実践</t>
  </si>
  <si>
    <t>人的対策</t>
    <rPh sb="2" eb="4">
      <t>タイサク</t>
    </rPh>
    <phoneticPr fontId="5"/>
  </si>
  <si>
    <t>設備的対策</t>
    <rPh sb="3" eb="5">
      <t>タイサク</t>
    </rPh>
    <phoneticPr fontId="5"/>
  </si>
  <si>
    <t>サイバー対策</t>
    <rPh sb="4" eb="6">
      <t>タイサク</t>
    </rPh>
    <phoneticPr fontId="5"/>
  </si>
  <si>
    <t>漏えいを起こさない</t>
  </si>
  <si>
    <t>取引先との関係</t>
    <rPh sb="0" eb="3">
      <t>トリヒキサキ</t>
    </rPh>
    <rPh sb="5" eb="7">
      <t>カンケイ</t>
    </rPh>
    <phoneticPr fontId="5"/>
  </si>
  <si>
    <t>配点</t>
    <rPh sb="0" eb="2">
      <t>ハイテン</t>
    </rPh>
    <phoneticPr fontId="5"/>
  </si>
  <si>
    <t>1stステップ配点合計</t>
    <rPh sb="7" eb="11">
      <t>ハイテンゴウケイ</t>
    </rPh>
    <phoneticPr fontId="5"/>
  </si>
  <si>
    <t>2ndステップ配点合計</t>
    <rPh sb="7" eb="11">
      <t>ハイテンゴウケイ</t>
    </rPh>
    <phoneticPr fontId="5"/>
  </si>
  <si>
    <t>1stステップ満点</t>
    <rPh sb="7" eb="9">
      <t>マンテン</t>
    </rPh>
    <phoneticPr fontId="5"/>
  </si>
  <si>
    <t>2ndステップ満点</t>
    <rPh sb="7" eb="9">
      <t>マンテン</t>
    </rPh>
    <phoneticPr fontId="5"/>
  </si>
  <si>
    <t>合計得点</t>
    <rPh sb="0" eb="4">
      <t>ゴウケイトクテン</t>
    </rPh>
    <phoneticPr fontId="5"/>
  </si>
  <si>
    <t>漏えい後の被害を抑える</t>
    <rPh sb="3" eb="4">
      <t>アト</t>
    </rPh>
    <phoneticPr fontId="5"/>
  </si>
  <si>
    <t>お疲れ様でした。</t>
    <rPh sb="1" eb="2">
      <t>ツカ</t>
    </rPh>
    <rPh sb="3" eb="4">
      <t>サマ</t>
    </rPh>
    <phoneticPr fontId="5"/>
  </si>
  <si>
    <t>おめでとうございます！</t>
    <phoneticPr fontId="5"/>
  </si>
  <si>
    <t>活用ガイドや経済産業省の技術情報管理認証制度WEBページで提供している研修素材などを活用し、満点を目指して対策を進めましょう。</t>
    <rPh sb="53" eb="55">
      <t>タイサク</t>
    </rPh>
    <phoneticPr fontId="5"/>
  </si>
  <si>
    <t>守るべき情報が電子情報の場合</t>
    <rPh sb="7" eb="9">
      <t>デンシ</t>
    </rPh>
    <rPh sb="9" eb="11">
      <t>ジョウホウ</t>
    </rPh>
    <rPh sb="12" eb="14">
      <t>バアイ</t>
    </rPh>
    <phoneticPr fontId="5"/>
  </si>
  <si>
    <t>あなたの組織はすべての項目で、対策が進められています。</t>
    <rPh sb="4" eb="6">
      <t>ソシキ</t>
    </rPh>
    <rPh sb="11" eb="13">
      <t>コウモク</t>
    </rPh>
    <rPh sb="15" eb="17">
      <t>タイサク</t>
    </rPh>
    <rPh sb="18" eb="19">
      <t>スス</t>
    </rPh>
    <phoneticPr fontId="5"/>
  </si>
  <si>
    <t>対策の見落としを見つけ、情報セキュリティをさらに効果的なものにしていくため、技術情報管理認証の取得を目指しましょう。</t>
    <rPh sb="0" eb="2">
      <t>タイサク</t>
    </rPh>
    <rPh sb="3" eb="5">
      <t>ミオ</t>
    </rPh>
    <rPh sb="8" eb="9">
      <t>ミ</t>
    </rPh>
    <rPh sb="12" eb="14">
      <t>ジョウホウ</t>
    </rPh>
    <rPh sb="38" eb="40">
      <t>ギジュツ</t>
    </rPh>
    <rPh sb="40" eb="42">
      <t>ジョウホウ</t>
    </rPh>
    <rPh sb="42" eb="44">
      <t>カンリ</t>
    </rPh>
    <rPh sb="44" eb="46">
      <t>ニンショウ</t>
    </rPh>
    <rPh sb="47" eb="49">
      <t>シュトク</t>
    </rPh>
    <phoneticPr fontId="5"/>
  </si>
  <si>
    <t>守るべき情報が金庫などの保管容器に保管できる場合（例えば、書類・試作品など）</t>
    <rPh sb="0" eb="1">
      <t>マモ</t>
    </rPh>
    <rPh sb="7" eb="9">
      <t>キンコ</t>
    </rPh>
    <rPh sb="12" eb="14">
      <t>ホカン</t>
    </rPh>
    <rPh sb="14" eb="16">
      <t>ヨウキ</t>
    </rPh>
    <rPh sb="17" eb="19">
      <t>ホカン</t>
    </rPh>
    <rPh sb="22" eb="24">
      <t>バアイ</t>
    </rPh>
    <rPh sb="25" eb="26">
      <t>タト</t>
    </rPh>
    <rPh sb="29" eb="31">
      <t>ショルイ</t>
    </rPh>
    <rPh sb="32" eb="35">
      <t>シサクヒン</t>
    </rPh>
    <phoneticPr fontId="5"/>
  </si>
  <si>
    <t>守るべき情報が金庫などの保管容器に保管できない場合（例えば、製造装置など）</t>
    <rPh sb="26" eb="27">
      <t>タト</t>
    </rPh>
    <phoneticPr fontId="5"/>
  </si>
  <si>
    <t>講評コメント</t>
    <rPh sb="0" eb="2">
      <t>コウヒョウ</t>
    </rPh>
    <phoneticPr fontId="5"/>
  </si>
  <si>
    <t>総合評価点</t>
    <rPh sb="0" eb="5">
      <t>ソウゴウヒョウカテン</t>
    </rPh>
    <phoneticPr fontId="5"/>
  </si>
  <si>
    <t>レーダーチャートでどの項目に弱みがあるかをしっかり認識し、活用ガイドや経済産業省の技術情報管理認証制度WEBページで提供している研修素材などを参考に、より高得点を目指して対策を進めましょう。</t>
    <rPh sb="35" eb="40">
      <t>ケイザイサンギョウショウ</t>
    </rPh>
    <rPh sb="41" eb="51">
      <t>ギジュツジョウホウカンリニンショウセイド</t>
    </rPh>
    <rPh sb="58" eb="60">
      <t>テイキョウ</t>
    </rPh>
    <rPh sb="64" eb="68">
      <t>ケンシュウソザイ</t>
    </rPh>
    <rPh sb="71" eb="73">
      <t>サンコウ</t>
    </rPh>
    <rPh sb="77" eb="80">
      <t>コウトクテン</t>
    </rPh>
    <rPh sb="81" eb="83">
      <t>メザ</t>
    </rPh>
    <rPh sb="85" eb="87">
      <t>タイサク</t>
    </rPh>
    <phoneticPr fontId="5"/>
  </si>
  <si>
    <t>　内容</t>
    <rPh sb="1" eb="3">
      <t>ナイヨウ</t>
    </rPh>
    <phoneticPr fontId="5"/>
  </si>
  <si>
    <r>
      <rPr>
        <b/>
        <sz val="14"/>
        <color theme="1" tint="0.34998626667073579"/>
        <rFont val="Meiryo UI"/>
        <family val="3"/>
        <charset val="128"/>
      </rPr>
      <t>情報セキュリティ
責任者</t>
    </r>
    <rPh sb="0" eb="2">
      <t>ジョウホウ</t>
    </rPh>
    <rPh sb="9" eb="12">
      <t>セキニンシャ</t>
    </rPh>
    <phoneticPr fontId="5"/>
  </si>
  <si>
    <r>
      <rPr>
        <b/>
        <sz val="14"/>
        <color theme="1" tint="0.34998626667073579"/>
        <rFont val="Meiryo UI"/>
        <family val="3"/>
        <charset val="128"/>
      </rPr>
      <t>情報セキュリティ
担当部門</t>
    </r>
    <rPh sb="9" eb="11">
      <t>タントウ</t>
    </rPh>
    <rPh sb="11" eb="13">
      <t>ブモン</t>
    </rPh>
    <phoneticPr fontId="5"/>
  </si>
  <si>
    <t>必須／任意</t>
    <rPh sb="0" eb="3">
      <t>ヒッス･</t>
    </rPh>
    <rPh sb="3" eb="5">
      <t>ニンイ</t>
    </rPh>
    <phoneticPr fontId="5"/>
  </si>
  <si>
    <t>１３～１９がすべて非該当の場合のコメント</t>
    <rPh sb="9" eb="12">
      <t>ヒガイトウ</t>
    </rPh>
    <rPh sb="13" eb="15">
      <t>バアイ</t>
    </rPh>
    <phoneticPr fontId="5"/>
  </si>
  <si>
    <t>選択した項目が少なすぎます。</t>
    <rPh sb="0" eb="2">
      <t>センタク</t>
    </rPh>
    <rPh sb="4" eb="6">
      <t>コウモク</t>
    </rPh>
    <rPh sb="7" eb="8">
      <t>スク</t>
    </rPh>
    <phoneticPr fontId="5"/>
  </si>
  <si>
    <t>エラー！</t>
    <phoneticPr fontId="5"/>
  </si>
  <si>
    <t>エラー判定</t>
    <rPh sb="3" eb="5">
      <t>ハンテイ</t>
    </rPh>
    <phoneticPr fontId="5"/>
  </si>
  <si>
    <t>また、第三者から専門的な指導・助言を受けられる技術情報管理認証への挑戦もご検討ください。</t>
    <rPh sb="3" eb="6">
      <t>ダイサンシャ</t>
    </rPh>
    <rPh sb="8" eb="11">
      <t>センモンテキ</t>
    </rPh>
    <rPh sb="12" eb="14">
      <t>シドウ</t>
    </rPh>
    <rPh sb="15" eb="17">
      <t>ジョゲン</t>
    </rPh>
    <rPh sb="18" eb="19">
      <t>ウ</t>
    </rPh>
    <rPh sb="23" eb="31">
      <t>ギジュツジョウホウカンリニンショウ</t>
    </rPh>
    <rPh sb="33" eb="35">
      <t>チョウセン</t>
    </rPh>
    <rPh sb="37" eb="39">
      <t>ケントウ</t>
    </rPh>
    <phoneticPr fontId="5"/>
  </si>
  <si>
    <t>ファーストステップ（経営視点からの基礎的な確認事項）</t>
    <rPh sb="10" eb="14">
      <t>ケイエイシテン</t>
    </rPh>
    <rPh sb="17" eb="20">
      <t>キソテキ</t>
    </rPh>
    <rPh sb="21" eb="25">
      <t>カクニンジコウ</t>
    </rPh>
    <phoneticPr fontId="5"/>
  </si>
  <si>
    <t>セカンドステップ（実務視点からの具体的対策）</t>
    <rPh sb="9" eb="13">
      <t>ジツムシテン</t>
    </rPh>
    <rPh sb="16" eb="21">
      <t>グタイテキタイサク</t>
    </rPh>
    <phoneticPr fontId="5"/>
  </si>
  <si>
    <t>未記入判定</t>
    <rPh sb="0" eb="5">
      <t>ミキニュウハンテイ</t>
    </rPh>
    <phoneticPr fontId="5"/>
  </si>
  <si>
    <t>未記入欄がある場合のコメント</t>
    <rPh sb="0" eb="4">
      <t>ミキニュウラン</t>
    </rPh>
    <rPh sb="7" eb="9">
      <t>バアイ</t>
    </rPh>
    <phoneticPr fontId="5"/>
  </si>
  <si>
    <t>未記入欄があります。</t>
    <rPh sb="0" eb="4">
      <t>ミキニュウラン</t>
    </rPh>
    <phoneticPr fontId="5"/>
  </si>
  <si>
    <t>まずはすべての項目をチェックしてみましょう。</t>
    <rPh sb="7" eb="9">
      <t>コウモク</t>
    </rPh>
    <phoneticPr fontId="5"/>
  </si>
  <si>
    <t>漏えいを起こさない　　</t>
    <phoneticPr fontId="5"/>
  </si>
  <si>
    <t>1stステップ得点</t>
    <rPh sb="7" eb="9">
      <t>トクテン</t>
    </rPh>
    <phoneticPr fontId="5"/>
  </si>
  <si>
    <t>電子ファイルにパスワードを設定するなど、守るべき情報に接することができる人以外に情報を見られないよう
制限している。</t>
    <phoneticPr fontId="5"/>
  </si>
  <si>
    <t>守るべき情報をクラウドサービスなどに保存するときは、信頼性を確認して保存先を決め、
秘密保持契約を結んでいる。</t>
    <phoneticPr fontId="5"/>
  </si>
  <si>
    <t>守るべき情報が保存されたPCや記録媒体の持ち出しを管理するなど、守るべき情報に接することができる人以外に
情報を見られないよう制限している。</t>
    <phoneticPr fontId="5"/>
  </si>
  <si>
    <t>守るべき情報が置かれる場所を立入制限区域とし、守るべき情報に接することができる人以外が立ち入らないよう
制限している。</t>
    <phoneticPr fontId="5"/>
  </si>
  <si>
    <t>守るべき情報を外部委託先などに渡す場合には、守るべき情報の第三者への開示の禁止を含む秘密保持契約を
結んでいる。</t>
    <rPh sb="50" eb="51">
      <t>ムス</t>
    </rPh>
    <phoneticPr fontId="5"/>
  </si>
  <si>
    <t>守るべき情報が、紙情報、電子情報、試作品・製造装置などの物自体のどれに当たるかを分け、保管場所を
記録している。</t>
    <phoneticPr fontId="5"/>
  </si>
  <si>
    <t>あなたの組織は、もう少しでこのチェックリストで確認できる取組の半分を達成できます。</t>
    <rPh sb="4" eb="6">
      <t>ソシキ</t>
    </rPh>
    <rPh sb="10" eb="11">
      <t>スコ</t>
    </rPh>
    <phoneticPr fontId="5"/>
  </si>
  <si>
    <t xml:space="preserve">全ての従業員に対して、情報セキュリティに関する意識を高めるためのトレーニング機会を設けている。
</t>
    <phoneticPr fontId="5"/>
  </si>
  <si>
    <t xml:space="preserve">守るべき情報を作ってから廃棄するまでの全期間、しっかり管理するための取組を従業員が実践している。
</t>
    <rPh sb="41" eb="43">
      <t>ジッセン</t>
    </rPh>
    <phoneticPr fontId="5"/>
  </si>
  <si>
    <t xml:space="preserve">守るべき情報に接することができる人を定め、その人以外が守るべき情報に接することがないよう制限している。
</t>
    <phoneticPr fontId="5"/>
  </si>
  <si>
    <t xml:space="preserve">守るべき情報を他社の事業所等で取り扱う場合に、秘密保持契約を結び、施錠、巡回監視などを依頼している。
</t>
    <phoneticPr fontId="5"/>
  </si>
  <si>
    <t>講評コメントソース（50点未満）</t>
    <rPh sb="0" eb="2">
      <t>コウヒョウ</t>
    </rPh>
    <rPh sb="12" eb="15">
      <t>テンミマン</t>
    </rPh>
    <phoneticPr fontId="5"/>
  </si>
  <si>
    <t>講評コメントソース（50～100点未満）</t>
    <rPh sb="0" eb="2">
      <t>コウヒョウ</t>
    </rPh>
    <rPh sb="16" eb="17">
      <t>テン</t>
    </rPh>
    <rPh sb="17" eb="19">
      <t>ミマン</t>
    </rPh>
    <phoneticPr fontId="5"/>
  </si>
  <si>
    <t>講評コメントソース（100点）</t>
    <rPh sb="0" eb="2">
      <t>コウヒョウ</t>
    </rPh>
    <rPh sb="13" eb="14">
      <t>テン</t>
    </rPh>
    <phoneticPr fontId="5"/>
  </si>
  <si>
    <t>優れた分野</t>
    <rPh sb="0" eb="1">
      <t>スグ</t>
    </rPh>
    <rPh sb="3" eb="5">
      <t>ブンヤ</t>
    </rPh>
    <phoneticPr fontId="5"/>
  </si>
  <si>
    <t>経営の視点／実務の視点</t>
    <rPh sb="0" eb="2">
      <t>ケイエイ</t>
    </rPh>
    <rPh sb="3" eb="5">
      <t>シテン</t>
    </rPh>
    <rPh sb="6" eb="8">
      <t>ジツム</t>
    </rPh>
    <rPh sb="9" eb="11">
      <t>シテン</t>
    </rPh>
    <phoneticPr fontId="5"/>
  </si>
  <si>
    <t>【１３と１４】、【１５と１６】、【１７～１９】の３つのブロックのうち、少なくともどれか一つのブロックは、すべて回答してください。</t>
    <rPh sb="35" eb="36">
      <t>スク</t>
    </rPh>
    <rPh sb="43" eb="44">
      <t>ヒト</t>
    </rPh>
    <rPh sb="55" eb="57">
      <t>カイトウ</t>
    </rPh>
    <phoneticPr fontId="5"/>
  </si>
  <si>
    <t xml:space="preserve">守るべき情報の漏えいや不正な取扱いに気づいた場合の報告先を決めて、全従業員に知らせている。
</t>
    <rPh sb="11" eb="13">
      <t>フセイ</t>
    </rPh>
    <rPh sb="14" eb="15">
      <t>ト</t>
    </rPh>
    <rPh sb="15" eb="16">
      <t>アツカ</t>
    </rPh>
    <phoneticPr fontId="5"/>
  </si>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</sst>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完了&quot;;&quot;&quot;;&quot;&quot;"/>
  </numFmts>
  <fonts count="41"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3"/>
      <color theme="3"/>
      <name val="游ゴシック"/>
      <family val="2"/>
      <charset val="128"/>
      <scheme val="minor"/>
    </font>
    <font>
      <b/>
      <sz val="11"/>
      <color theme="3"/>
      <name val="游ゴシック"/>
      <family val="2"/>
      <charset val="128"/>
      <scheme val="minor"/>
    </font>
    <font>
      <sz val="6"/>
      <name val="游ゴシック"/>
      <family val="2"/>
      <charset val="128"/>
      <scheme val="minor"/>
    </font>
    <font>
      <sz val="11"/>
      <color theme="1" tint="0.14993743705557422"/>
      <name val="Meiryo UI"/>
      <family val="3"/>
      <charset val="128"/>
    </font>
    <font>
      <sz val="11"/>
      <color theme="1"/>
      <name val="Meiryo UI"/>
      <family val="3"/>
      <charset val="128"/>
    </font>
    <font>
      <sz val="12"/>
      <color theme="1" tint="0.14993743705557422"/>
      <name val="Meiryo UI"/>
      <family val="3"/>
      <charset val="128"/>
    </font>
    <font>
      <sz val="20"/>
      <color theme="1" tint="0.14993743705557422"/>
      <name val="Meiryo UI"/>
      <family val="3"/>
      <charset val="128"/>
    </font>
    <font>
      <sz val="14"/>
      <color theme="1" tint="0.34998626667073579"/>
      <name val="Meiryo UI"/>
      <family val="3"/>
      <charset val="128"/>
    </font>
    <font>
      <b/>
      <sz val="20"/>
      <color theme="1" tint="0.14993743705557422"/>
      <name val="Meiryo UI"/>
      <family val="3"/>
      <charset val="128"/>
    </font>
    <font>
      <sz val="14"/>
      <color theme="1" tint="0.14993743705557422"/>
      <name val="Meiryo UI"/>
      <family val="3"/>
      <charset val="128"/>
    </font>
    <font>
      <sz val="14"/>
      <color theme="1"/>
      <name val="Meiryo UI"/>
      <family val="3"/>
      <charset val="128"/>
    </font>
    <font>
      <sz val="14"/>
      <color theme="0"/>
      <name val="Meiryo UI"/>
      <family val="3"/>
      <charset val="128"/>
    </font>
    <font>
      <b/>
      <sz val="18"/>
      <color theme="0"/>
      <name val="Meiryo UI"/>
      <family val="3"/>
      <charset val="128"/>
    </font>
    <font>
      <sz val="14"/>
      <name val="Meiryo UI"/>
      <family val="3"/>
      <charset val="128"/>
    </font>
    <font>
      <sz val="11"/>
      <color theme="0"/>
      <name val="Meiryo UI"/>
      <family val="3"/>
      <charset val="128"/>
    </font>
    <font>
      <sz val="6"/>
      <name val="Meiryo UI"/>
      <family val="3"/>
      <charset val="128"/>
    </font>
    <font>
      <sz val="11"/>
      <color theme="1" tint="0.14999847407452621"/>
      <name val="Meiryo UI"/>
      <family val="3"/>
      <charset val="128"/>
    </font>
    <font>
      <sz val="20"/>
      <color theme="1" tint="0.14999847407452621"/>
      <name val="Meiryo UI"/>
      <family val="3"/>
      <charset val="128"/>
    </font>
    <font>
      <b/>
      <sz val="12"/>
      <color theme="1" tint="0.14999847407452621"/>
      <name val="Meiryo UI"/>
      <family val="3"/>
      <charset val="128"/>
    </font>
    <font>
      <sz val="12"/>
      <color theme="1" tint="0.14999847407452621"/>
      <name val="Meiryo UI"/>
      <family val="3"/>
      <charset val="128"/>
    </font>
    <font>
      <sz val="11"/>
      <color theme="3"/>
      <name val="Meiryo UI"/>
      <family val="3"/>
      <charset val="128"/>
    </font>
    <font>
      <u/>
      <sz val="11"/>
      <color theme="10"/>
      <name val="游ゴシック"/>
      <family val="2"/>
      <charset val="128"/>
      <scheme val="minor"/>
    </font>
    <font>
      <b/>
      <sz val="12"/>
      <color rgb="FF00421F"/>
      <name val="Meiryo UI"/>
      <family val="3"/>
      <charset val="128"/>
    </font>
    <font>
      <b/>
      <sz val="36"/>
      <color theme="0"/>
      <name val="Meiryo UI"/>
      <family val="3"/>
      <charset val="128"/>
    </font>
    <font>
      <b/>
      <sz val="20"/>
      <color theme="0"/>
      <name val="Meiryo UI"/>
      <family val="3"/>
      <charset val="128"/>
    </font>
    <font>
      <sz val="20"/>
      <color theme="0"/>
      <name val="Meiryo UI"/>
      <family val="3"/>
      <charset val="128"/>
    </font>
    <font>
      <b/>
      <sz val="20"/>
      <name val="Meiryo UI"/>
      <family val="3"/>
      <charset val="128"/>
    </font>
    <font>
      <sz val="11"/>
      <name val="Meiryo UI"/>
      <family val="3"/>
      <charset val="128"/>
    </font>
    <font>
      <b/>
      <sz val="14"/>
      <color theme="1"/>
      <name val="Meiryo UI"/>
      <family val="3"/>
      <charset val="128"/>
    </font>
    <font>
      <b/>
      <sz val="14"/>
      <color theme="1" tint="0.34998626667073579"/>
      <name val="Josefin Sans Bold"/>
    </font>
    <font>
      <b/>
      <sz val="14"/>
      <color theme="1" tint="0.34998626667073579"/>
      <name val="Meiryo UI"/>
      <family val="3"/>
      <charset val="128"/>
    </font>
    <font>
      <b/>
      <sz val="14"/>
      <color theme="1" tint="0.34998626667073579"/>
      <name val="Josefin Sans Bold"/>
      <family val="2"/>
    </font>
    <font>
      <sz val="28"/>
      <name val="Meiryo UI"/>
      <family val="3"/>
      <charset val="128"/>
    </font>
    <font>
      <b/>
      <sz val="14"/>
      <color rgb="FF548235"/>
      <name val="メイリオ"/>
      <family val="3"/>
      <charset val="128"/>
    </font>
    <font>
      <b/>
      <sz val="14"/>
      <color theme="0"/>
      <name val="Meiryo UI"/>
      <family val="3"/>
      <charset val="128"/>
    </font>
    <font>
      <b/>
      <sz val="20"/>
      <color theme="1" tint="0.249977111117893"/>
      <name val="Meiryo UI"/>
      <family val="3"/>
      <charset val="128"/>
    </font>
    <font>
      <b/>
      <sz val="16"/>
      <color theme="0"/>
      <name val="Meiryo UI"/>
      <family val="3"/>
      <charset val="128"/>
    </font>
    <font>
      <sz val="16"/>
      <color theme="1"/>
      <name val="游ゴシック"/>
      <family val="2"/>
      <charset val="128"/>
      <scheme val="minor"/>
    </font>
  </fonts>
  <fills count="10">
    <fill>
      <patternFill patternType="none"/>
    </fill>
    <fill>
      <patternFill patternType="gray125"/>
    </fill>
    <fill>
      <patternFill patternType="solid">
        <fgColor theme="8" tint="0.79998168889431442"/>
        <bgColor indexed="65"/>
      </patternFill>
    </fill>
    <fill>
      <patternFill patternType="solid">
        <fgColor theme="6" tint="-0.499984740745262"/>
        <bgColor indexed="64"/>
      </patternFill>
    </fill>
    <fill>
      <patternFill patternType="solid">
        <fgColor rgb="FF41AB8A"/>
        <bgColor indexed="64"/>
      </patternFill>
    </fill>
    <fill>
      <patternFill patternType="solid">
        <fgColor rgb="FFF98261"/>
        <bgColor indexed="64"/>
      </patternFill>
    </fill>
    <fill>
      <patternFill patternType="solid">
        <fgColor theme="9" tint="0.59996337778862885"/>
        <bgColor indexed="64"/>
      </patternFill>
    </fill>
    <fill>
      <patternFill patternType="solid">
        <fgColor rgb="FFFBB09B"/>
        <bgColor indexed="64"/>
      </patternFill>
    </fill>
    <fill>
      <patternFill patternType="solid">
        <fgColor rgb="FFFFFF00"/>
        <bgColor indexed="64"/>
      </patternFill>
    </fill>
    <fill>
      <patternFill patternType="solid">
        <fgColor theme="1" tint="0.34998626667073579"/>
        <bgColor indexed="64"/>
      </patternFill>
    </fill>
  </fills>
  <borders count="12">
    <border>
      <left/>
      <right/>
      <top/>
      <bottom/>
      <diagonal/>
    </border>
    <border>
      <left/>
      <right/>
      <top/>
      <bottom style="thick">
        <color theme="4" tint="0.499984740745262"/>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s>
  <cellStyleXfs count="6">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1" fillId="2" borderId="0" applyNumberFormat="0" applyBorder="0" applyAlignment="0" applyProtection="0">
      <alignment vertical="center"/>
    </xf>
    <xf numFmtId="0" fontId="24" fillId="0" borderId="0" applyNumberFormat="0" applyFill="0" applyBorder="0" applyAlignment="0" applyProtection="0">
      <alignment vertical="center"/>
    </xf>
  </cellStyleXfs>
  <cellXfs count="102">
    <xf numFmtId="0" fontId="0" fillId="0" borderId="0" xfId="0">
      <alignment vertical="center"/>
    </xf>
    <xf numFmtId="0" fontId="6" fillId="0" borderId="0" xfId="0" applyFont="1" applyAlignment="1">
      <alignment vertical="center" wrapText="1"/>
    </xf>
    <xf numFmtId="0" fontId="7" fillId="0" borderId="0" xfId="0" applyFont="1" applyAlignment="1">
      <alignment vertical="center" wrapText="1"/>
    </xf>
    <xf numFmtId="0" fontId="12" fillId="0" borderId="0" xfId="0" applyFont="1" applyAlignment="1">
      <alignment vertical="center" wrapText="1"/>
    </xf>
    <xf numFmtId="0" fontId="7" fillId="0" borderId="0" xfId="0" applyFont="1" applyAlignment="1">
      <alignment horizontal="center" vertical="center" wrapText="1"/>
    </xf>
    <xf numFmtId="0" fontId="29" fillId="6" borderId="7"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29" fillId="6" borderId="7" xfId="0" applyFont="1" applyFill="1" applyBorder="1" applyAlignment="1">
      <alignment horizontal="center" vertical="center"/>
    </xf>
    <xf numFmtId="0" fontId="8" fillId="0" borderId="0" xfId="0" applyFont="1" applyAlignment="1">
      <alignment horizontal="center" vertical="center"/>
    </xf>
    <xf numFmtId="0" fontId="8" fillId="0" borderId="3" xfId="0" applyFont="1" applyBorder="1" applyAlignment="1">
      <alignment horizontal="center" vertical="center"/>
    </xf>
    <xf numFmtId="0" fontId="8" fillId="8" borderId="3" xfId="0" applyFont="1" applyFill="1" applyBorder="1" applyAlignment="1">
      <alignment horizontal="center" vertical="center"/>
    </xf>
    <xf numFmtId="0" fontId="13" fillId="0" borderId="0" xfId="0" applyFont="1" applyAlignment="1">
      <alignment horizontal="center" vertical="center" wrapText="1"/>
    </xf>
    <xf numFmtId="0" fontId="7" fillId="0" borderId="3" xfId="0" applyFont="1" applyBorder="1" applyAlignment="1">
      <alignment horizontal="center" vertical="center" wrapText="1"/>
    </xf>
    <xf numFmtId="0" fontId="8" fillId="0" borderId="3" xfId="0" applyFont="1" applyFill="1" applyBorder="1" applyAlignment="1">
      <alignment horizontal="center" vertical="center"/>
    </xf>
    <xf numFmtId="0" fontId="6" fillId="0" borderId="0" xfId="0" applyFont="1" applyAlignment="1">
      <alignment horizontal="left" vertical="center" wrapText="1"/>
    </xf>
    <xf numFmtId="0" fontId="8" fillId="0" borderId="3" xfId="0" applyFont="1" applyBorder="1" applyAlignment="1">
      <alignment horizontal="center" vertical="center" wrapText="1"/>
    </xf>
    <xf numFmtId="0" fontId="6" fillId="0" borderId="3" xfId="0" applyFont="1" applyBorder="1" applyAlignment="1">
      <alignment vertical="center" wrapText="1"/>
    </xf>
    <xf numFmtId="0" fontId="30" fillId="0" borderId="3" xfId="0" applyFont="1" applyBorder="1" applyAlignment="1">
      <alignment vertical="center" wrapText="1"/>
    </xf>
    <xf numFmtId="0" fontId="36" fillId="0" borderId="0" xfId="0" applyFont="1">
      <alignment vertical="center"/>
    </xf>
    <xf numFmtId="0" fontId="7" fillId="0" borderId="0" xfId="0" applyFont="1" applyAlignment="1" applyProtection="1">
      <alignment vertical="center" wrapText="1"/>
    </xf>
    <xf numFmtId="0" fontId="0" fillId="0" borderId="6" xfId="0" applyBorder="1" applyAlignment="1" applyProtection="1">
      <alignment horizontal="center" vertical="center" wrapText="1"/>
    </xf>
    <xf numFmtId="14" fontId="10" fillId="0" borderId="6" xfId="0" applyNumberFormat="1" applyFont="1" applyBorder="1" applyAlignment="1" applyProtection="1">
      <alignment horizontal="center" vertical="center" wrapText="1"/>
    </xf>
    <xf numFmtId="14" fontId="10" fillId="0" borderId="6" xfId="0" applyNumberFormat="1" applyFont="1" applyBorder="1" applyAlignment="1" applyProtection="1">
      <alignment horizontal="left" vertical="center" wrapText="1"/>
    </xf>
    <xf numFmtId="176" fontId="9" fillId="0" borderId="6" xfId="0" applyNumberFormat="1" applyFont="1" applyBorder="1" applyAlignment="1" applyProtection="1">
      <alignment horizontal="center" vertical="center"/>
    </xf>
    <xf numFmtId="176" fontId="8" fillId="0" borderId="0" xfId="0" applyNumberFormat="1" applyFont="1" applyAlignment="1" applyProtection="1">
      <alignment horizontal="center" vertical="center"/>
    </xf>
    <xf numFmtId="0" fontId="0" fillId="0" borderId="0" xfId="0" applyBorder="1" applyAlignment="1" applyProtection="1">
      <alignment horizontal="center" vertical="center" wrapText="1"/>
    </xf>
    <xf numFmtId="14" fontId="10" fillId="0" borderId="0" xfId="0" applyNumberFormat="1" applyFont="1" applyBorder="1" applyAlignment="1" applyProtection="1">
      <alignment horizontal="center" vertical="center" wrapText="1"/>
    </xf>
    <xf numFmtId="14" fontId="10" fillId="0" borderId="0" xfId="0" applyNumberFormat="1" applyFont="1" applyBorder="1" applyAlignment="1" applyProtection="1">
      <alignment horizontal="left" vertical="center" wrapText="1"/>
    </xf>
    <xf numFmtId="176" fontId="9" fillId="0" borderId="0" xfId="0" applyNumberFormat="1" applyFont="1" applyBorder="1" applyAlignment="1" applyProtection="1">
      <alignment horizontal="center" vertical="center"/>
    </xf>
    <xf numFmtId="0" fontId="6" fillId="0" borderId="0" xfId="0" applyFont="1" applyAlignment="1" applyProtection="1">
      <alignment vertical="center" wrapText="1"/>
    </xf>
    <xf numFmtId="0" fontId="6" fillId="0" borderId="0" xfId="0" applyFont="1" applyBorder="1" applyAlignment="1" applyProtection="1">
      <alignment vertical="center" wrapText="1"/>
    </xf>
    <xf numFmtId="0" fontId="7" fillId="0" borderId="0" xfId="0" applyFont="1" applyAlignment="1" applyProtection="1">
      <alignment horizontal="center" vertical="center" wrapText="1"/>
    </xf>
    <xf numFmtId="0" fontId="8" fillId="0" borderId="0" xfId="0" applyFont="1" applyAlignment="1" applyProtection="1">
      <alignment horizontal="center" vertical="center"/>
    </xf>
    <xf numFmtId="0" fontId="38" fillId="7" borderId="3" xfId="5" applyFont="1" applyFill="1" applyBorder="1" applyAlignment="1" applyProtection="1">
      <alignment horizontal="center" vertical="center" wrapText="1"/>
    </xf>
    <xf numFmtId="0" fontId="38" fillId="7" borderId="7" xfId="5" applyFont="1" applyFill="1" applyBorder="1" applyAlignment="1" applyProtection="1">
      <alignment horizontal="center" vertical="center" wrapText="1"/>
    </xf>
    <xf numFmtId="0" fontId="12" fillId="0" borderId="0" xfId="0" applyFont="1" applyAlignment="1" applyProtection="1">
      <alignment vertical="center" wrapText="1"/>
    </xf>
    <xf numFmtId="0" fontId="37" fillId="5" borderId="5" xfId="0" applyFont="1" applyFill="1" applyBorder="1" applyAlignment="1" applyProtection="1">
      <alignment horizontal="left" vertical="center" indent="1"/>
    </xf>
    <xf numFmtId="0" fontId="14" fillId="5" borderId="6" xfId="0" applyFont="1" applyFill="1" applyBorder="1" applyAlignment="1" applyProtection="1">
      <alignment vertical="center" wrapText="1"/>
    </xf>
    <xf numFmtId="14" fontId="14" fillId="5" borderId="6" xfId="0" applyNumberFormat="1" applyFont="1" applyFill="1" applyBorder="1" applyAlignment="1" applyProtection="1">
      <alignment vertical="center" wrapText="1"/>
    </xf>
    <xf numFmtId="176" fontId="9" fillId="5" borderId="4" xfId="0" applyNumberFormat="1" applyFont="1" applyFill="1" applyBorder="1" applyAlignment="1" applyProtection="1">
      <alignment horizontal="center" vertical="center"/>
    </xf>
    <xf numFmtId="176" fontId="12" fillId="0" borderId="0" xfId="0" applyNumberFormat="1" applyFont="1" applyAlignment="1" applyProtection="1">
      <alignment horizontal="center" vertical="center"/>
    </xf>
    <xf numFmtId="0" fontId="14" fillId="5" borderId="5" xfId="0" applyFont="1" applyFill="1" applyBorder="1" applyAlignment="1" applyProtection="1">
      <alignment vertical="center" wrapText="1"/>
    </xf>
    <xf numFmtId="14" fontId="14" fillId="5" borderId="5" xfId="0" applyNumberFormat="1" applyFont="1" applyFill="1" applyBorder="1" applyAlignment="1" applyProtection="1">
      <alignment vertical="center" wrapText="1"/>
    </xf>
    <xf numFmtId="176" fontId="9" fillId="5" borderId="7" xfId="0" applyNumberFormat="1" applyFont="1" applyFill="1" applyBorder="1" applyAlignment="1" applyProtection="1">
      <alignment horizontal="center" vertical="center"/>
    </xf>
    <xf numFmtId="0" fontId="0" fillId="0" borderId="6" xfId="0" applyFill="1" applyBorder="1" applyAlignment="1" applyProtection="1">
      <alignment horizontal="center" vertical="center" wrapText="1"/>
    </xf>
    <xf numFmtId="14" fontId="10" fillId="0" borderId="6" xfId="0" applyNumberFormat="1" applyFont="1" applyFill="1" applyBorder="1" applyAlignment="1" applyProtection="1">
      <alignment horizontal="center" vertical="center" wrapText="1"/>
    </xf>
    <xf numFmtId="14" fontId="10" fillId="0" borderId="6" xfId="0" applyNumberFormat="1" applyFont="1" applyFill="1" applyBorder="1" applyAlignment="1" applyProtection="1">
      <alignment horizontal="left" vertical="center" wrapText="1"/>
    </xf>
    <xf numFmtId="176" fontId="9" fillId="0" borderId="6" xfId="0" applyNumberFormat="1" applyFont="1" applyFill="1" applyBorder="1" applyAlignment="1" applyProtection="1">
      <alignment horizontal="center" vertical="center"/>
    </xf>
    <xf numFmtId="0" fontId="0" fillId="0" borderId="11" xfId="0" applyFill="1" applyBorder="1" applyAlignment="1" applyProtection="1">
      <alignment horizontal="center" vertical="center" wrapText="1"/>
    </xf>
    <xf numFmtId="14" fontId="10" fillId="0" borderId="11" xfId="0" applyNumberFormat="1" applyFont="1" applyFill="1" applyBorder="1" applyAlignment="1" applyProtection="1">
      <alignment horizontal="center" vertical="center" wrapText="1"/>
    </xf>
    <xf numFmtId="14" fontId="10" fillId="0" borderId="11" xfId="0" applyNumberFormat="1" applyFont="1" applyFill="1" applyBorder="1" applyAlignment="1" applyProtection="1">
      <alignment horizontal="left" vertical="center" wrapText="1"/>
    </xf>
    <xf numFmtId="176" fontId="9" fillId="0" borderId="11" xfId="0" applyNumberFormat="1" applyFont="1" applyFill="1" applyBorder="1" applyAlignment="1" applyProtection="1">
      <alignment horizontal="center" vertical="center"/>
    </xf>
    <xf numFmtId="176" fontId="8" fillId="0" borderId="0" xfId="0" applyNumberFormat="1" applyFont="1" applyBorder="1" applyAlignment="1" applyProtection="1">
      <alignment horizontal="center" vertical="center"/>
    </xf>
    <xf numFmtId="0" fontId="14" fillId="0" borderId="0" xfId="4" applyFont="1" applyFill="1" applyAlignment="1" applyProtection="1"/>
    <xf numFmtId="0" fontId="15" fillId="3" borderId="7" xfId="0" applyFont="1" applyFill="1" applyBorder="1" applyAlignment="1" applyProtection="1">
      <alignment horizontal="center" vertical="center"/>
    </xf>
    <xf numFmtId="0" fontId="14" fillId="0" borderId="0" xfId="0" applyFont="1" applyAlignment="1" applyProtection="1">
      <alignment horizontal="center" vertical="center"/>
    </xf>
    <xf numFmtId="0" fontId="13" fillId="0" borderId="0" xfId="0" applyFont="1" applyAlignment="1" applyProtection="1">
      <alignment vertical="center" wrapText="1"/>
    </xf>
    <xf numFmtId="0" fontId="27" fillId="5" borderId="5" xfId="0" applyFont="1" applyFill="1" applyBorder="1" applyAlignment="1" applyProtection="1">
      <alignment horizontal="left" vertical="center" indent="1"/>
    </xf>
    <xf numFmtId="0" fontId="14" fillId="5" borderId="6"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38" fillId="6" borderId="3" xfId="5" applyFont="1" applyFill="1" applyBorder="1" applyAlignment="1" applyProtection="1">
      <alignment horizontal="center" vertical="center" wrapText="1"/>
    </xf>
    <xf numFmtId="0" fontId="38" fillId="6" borderId="7" xfId="5" applyFont="1" applyFill="1" applyBorder="1" applyAlignment="1" applyProtection="1">
      <alignment horizontal="center" vertical="center" wrapText="1"/>
    </xf>
    <xf numFmtId="0" fontId="17" fillId="0" borderId="0" xfId="0" applyFont="1" applyAlignment="1" applyProtection="1">
      <alignment horizontal="center" vertical="center"/>
    </xf>
    <xf numFmtId="0" fontId="17" fillId="0" borderId="0" xfId="0" applyFont="1" applyAlignment="1" applyProtection="1">
      <alignment vertical="center"/>
    </xf>
    <xf numFmtId="0" fontId="23" fillId="0" borderId="0" xfId="1" applyFont="1" applyAlignment="1" applyProtection="1">
      <alignment textRotation="90" wrapText="1"/>
    </xf>
    <xf numFmtId="0" fontId="22" fillId="0" borderId="0" xfId="2" applyFont="1" applyBorder="1" applyAlignment="1" applyProtection="1">
      <alignment horizontal="right" vertical="top"/>
    </xf>
    <xf numFmtId="0" fontId="21" fillId="0" borderId="0" xfId="3" applyFont="1" applyBorder="1" applyAlignment="1" applyProtection="1">
      <alignment horizontal="left" vertical="top"/>
    </xf>
    <xf numFmtId="0" fontId="20" fillId="0" borderId="0" xfId="1" applyFont="1" applyAlignment="1" applyProtection="1">
      <alignment horizontal="left"/>
    </xf>
    <xf numFmtId="0" fontId="19" fillId="0" borderId="0" xfId="0" applyFont="1" applyAlignment="1" applyProtection="1">
      <alignment vertical="center" wrapText="1"/>
    </xf>
    <xf numFmtId="0" fontId="13" fillId="0" borderId="0" xfId="0" applyFont="1" applyAlignment="1" applyProtection="1">
      <alignment horizontal="center" vertical="center" wrapText="1"/>
    </xf>
    <xf numFmtId="0" fontId="27" fillId="4" borderId="5" xfId="0" applyFont="1" applyFill="1" applyBorder="1" applyAlignment="1" applyProtection="1">
      <alignment horizontal="left" vertical="center" indent="1"/>
    </xf>
    <xf numFmtId="0" fontId="28" fillId="4" borderId="6" xfId="0" applyFont="1" applyFill="1" applyBorder="1" applyAlignment="1" applyProtection="1">
      <alignment horizontal="center" vertical="center"/>
    </xf>
    <xf numFmtId="0" fontId="14" fillId="4" borderId="8" xfId="0" applyFont="1" applyFill="1" applyBorder="1" applyAlignment="1" applyProtection="1">
      <alignment horizontal="center" vertical="center"/>
    </xf>
    <xf numFmtId="0" fontId="19" fillId="0" borderId="0" xfId="0" applyFont="1" applyAlignment="1" applyProtection="1">
      <alignment horizontal="center" vertical="center" wrapText="1"/>
    </xf>
    <xf numFmtId="0" fontId="6" fillId="0" borderId="0" xfId="0" applyFont="1" applyAlignment="1" applyProtection="1">
      <alignment horizontal="center" vertical="center" wrapText="1"/>
    </xf>
    <xf numFmtId="0" fontId="23" fillId="0" borderId="0" xfId="1" applyFont="1" applyAlignment="1" applyProtection="1">
      <alignment horizontal="center" vertical="center" textRotation="90" wrapText="1"/>
    </xf>
    <xf numFmtId="0" fontId="6" fillId="0" borderId="0" xfId="0" applyFont="1" applyAlignment="1" applyProtection="1">
      <alignment horizontal="right" vertical="center" wrapText="1"/>
    </xf>
    <xf numFmtId="0" fontId="25" fillId="0" borderId="0" xfId="5" applyFont="1" applyFill="1" applyAlignment="1" applyProtection="1">
      <alignment horizontal="right" vertical="center" wrapText="1" indent="1"/>
    </xf>
    <xf numFmtId="0" fontId="39" fillId="3" borderId="7" xfId="0" applyFont="1" applyFill="1" applyBorder="1" applyAlignment="1" applyProtection="1">
      <alignment horizontal="center" vertical="center"/>
    </xf>
    <xf numFmtId="0" fontId="20" fillId="0" borderId="3" xfId="0" applyFont="1" applyBorder="1" applyAlignment="1" applyProtection="1">
      <alignment horizontal="center" vertical="center" wrapText="1"/>
      <protection locked="0"/>
    </xf>
    <xf numFmtId="0" fontId="20" fillId="0" borderId="9" xfId="1" applyFont="1" applyBorder="1" applyAlignment="1" applyProtection="1">
      <alignment horizontal="left" vertical="center"/>
      <protection locked="0"/>
    </xf>
    <xf numFmtId="176" fontId="35" fillId="0" borderId="7" xfId="0" applyNumberFormat="1" applyFont="1" applyBorder="1" applyAlignment="1" applyProtection="1">
      <alignment horizontal="center" vertical="center"/>
      <protection locked="0"/>
    </xf>
    <xf numFmtId="176" fontId="35" fillId="0" borderId="3" xfId="0" applyNumberFormat="1" applyFont="1" applyBorder="1" applyAlignment="1" applyProtection="1">
      <alignment horizontal="center" vertical="center"/>
      <protection locked="0"/>
    </xf>
    <xf numFmtId="0" fontId="26" fillId="4" borderId="0" xfId="1" applyFont="1" applyFill="1" applyAlignment="1" applyProtection="1">
      <alignment horizontal="center" vertical="center"/>
    </xf>
    <xf numFmtId="14" fontId="16" fillId="0" borderId="5" xfId="0" applyNumberFormat="1" applyFont="1" applyBorder="1" applyAlignment="1" applyProtection="1">
      <alignment horizontal="left" vertical="center" wrapText="1"/>
    </xf>
    <xf numFmtId="14" fontId="16" fillId="0" borderId="4" xfId="0" applyNumberFormat="1" applyFont="1" applyBorder="1" applyAlignment="1" applyProtection="1">
      <alignment horizontal="left" vertical="center" wrapText="1"/>
    </xf>
    <xf numFmtId="14" fontId="16" fillId="0" borderId="9" xfId="0" applyNumberFormat="1" applyFont="1" applyBorder="1" applyAlignment="1" applyProtection="1">
      <alignment horizontal="left" vertical="center" wrapText="1"/>
    </xf>
    <xf numFmtId="14" fontId="16" fillId="0" borderId="8" xfId="0" applyNumberFormat="1" applyFont="1" applyBorder="1" applyAlignment="1" applyProtection="1">
      <alignment horizontal="left" vertical="center" wrapText="1"/>
    </xf>
    <xf numFmtId="0" fontId="39" fillId="9" borderId="9" xfId="0" applyFont="1" applyFill="1" applyBorder="1" applyAlignment="1" applyProtection="1">
      <alignment horizontal="center" vertical="center"/>
    </xf>
    <xf numFmtId="0" fontId="40" fillId="9" borderId="10" xfId="0" applyFont="1" applyFill="1" applyBorder="1" applyAlignment="1" applyProtection="1">
      <alignment horizontal="center" vertical="center"/>
    </xf>
    <xf numFmtId="0" fontId="32" fillId="6" borderId="9" xfId="2" applyFont="1" applyFill="1" applyBorder="1" applyAlignment="1" applyProtection="1">
      <alignment horizontal="center" vertical="center" wrapText="1"/>
    </xf>
    <xf numFmtId="0" fontId="34" fillId="6" borderId="8" xfId="2" applyFont="1" applyFill="1" applyBorder="1" applyAlignment="1" applyProtection="1">
      <alignment horizontal="center" vertical="center" wrapText="1"/>
    </xf>
    <xf numFmtId="0" fontId="34" fillId="6" borderId="9" xfId="2" applyFont="1" applyFill="1" applyBorder="1" applyAlignment="1" applyProtection="1">
      <alignment horizontal="center" vertical="center" wrapText="1"/>
    </xf>
    <xf numFmtId="0" fontId="15" fillId="3" borderId="9" xfId="0" applyFont="1" applyFill="1" applyBorder="1" applyAlignment="1" applyProtection="1">
      <alignment horizontal="center" vertical="center"/>
    </xf>
    <xf numFmtId="0" fontId="15" fillId="3" borderId="10" xfId="0" applyFont="1" applyFill="1" applyBorder="1" applyAlignment="1" applyProtection="1">
      <alignment horizontal="center" vertical="center"/>
    </xf>
    <xf numFmtId="0" fontId="15" fillId="3" borderId="8" xfId="0" applyFont="1" applyFill="1" applyBorder="1" applyAlignment="1" applyProtection="1">
      <alignment horizontal="center" vertical="center"/>
    </xf>
    <xf numFmtId="14" fontId="12" fillId="0" borderId="5" xfId="0" applyNumberFormat="1" applyFont="1" applyBorder="1" applyAlignment="1" applyProtection="1">
      <alignment horizontal="left" vertical="center" wrapText="1"/>
    </xf>
    <xf numFmtId="14" fontId="12" fillId="0" borderId="4" xfId="0" applyNumberFormat="1" applyFont="1" applyBorder="1" applyAlignment="1" applyProtection="1">
      <alignment horizontal="left" vertical="center" wrapText="1"/>
    </xf>
    <xf numFmtId="14" fontId="12" fillId="0" borderId="9" xfId="0" applyNumberFormat="1" applyFont="1" applyBorder="1" applyAlignment="1" applyProtection="1">
      <alignment horizontal="left" vertical="center" wrapText="1"/>
    </xf>
    <xf numFmtId="14" fontId="12" fillId="0" borderId="8" xfId="0" applyNumberFormat="1" applyFont="1" applyBorder="1" applyAlignment="1" applyProtection="1">
      <alignment horizontal="left" vertical="center" wrapText="1"/>
    </xf>
    <xf numFmtId="0" fontId="7" fillId="0" borderId="3" xfId="0" applyFont="1" applyBorder="1" applyAlignment="1">
      <alignment horizontal="left" vertical="center" wrapText="1"/>
    </xf>
    <xf numFmtId="1" fontId="31" fillId="0" borderId="3" xfId="0" applyNumberFormat="1" applyFont="1" applyBorder="1" applyAlignment="1">
      <alignment horizontal="left" vertical="center" wrapText="1"/>
    </xf>
  </cellXfs>
  <cellStyles count="6">
    <cellStyle name="20% - アクセント 5" xfId="4" builtinId="46"/>
    <cellStyle name="タイトル" xfId="1" builtinId="15"/>
    <cellStyle name="ハイパーリンク" xfId="5" builtinId="8"/>
    <cellStyle name="見出し 2" xfId="2" builtinId="17"/>
    <cellStyle name="見出し 3" xfId="3" builtinId="18"/>
    <cellStyle name="標準" xfId="0" builtinId="0"/>
  </cellStyles>
  <dxfs count="74">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
      <font>
        <color auto="1"/>
      </font>
    </dxf>
    <dxf>
      <font>
        <color theme="9"/>
      </font>
    </dxf>
    <dxf>
      <font>
        <b/>
        <i val="0"/>
        <color auto="1"/>
      </font>
      <fill>
        <patternFill patternType="solid">
          <fgColor auto="1"/>
          <bgColor theme="7"/>
        </patternFill>
      </fill>
    </dxf>
    <dxf>
      <font>
        <strike/>
        <u val="none"/>
        <color theme="1" tint="0.499984740745262"/>
      </font>
    </dxf>
    <dxf>
      <font>
        <color auto="1"/>
      </font>
    </dxf>
    <dxf>
      <font>
        <color theme="9"/>
      </font>
    </dxf>
    <dxf>
      <font>
        <b/>
        <i val="0"/>
        <color auto="1"/>
      </font>
      <fill>
        <patternFill patternType="solid">
          <fgColor auto="1"/>
          <bgColor theme="7"/>
        </patternFill>
      </fill>
    </dxf>
    <dxf>
      <font>
        <strike/>
        <u val="none"/>
        <color theme="1" tint="0.499984740745262"/>
      </font>
    </dxf>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
      <font>
        <color theme="3"/>
      </font>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
      <font>
        <color auto="1"/>
      </font>
    </dxf>
    <dxf>
      <font>
        <color theme="9"/>
      </font>
    </dxf>
    <dxf>
      <font>
        <b/>
        <i val="0"/>
        <color auto="1"/>
      </font>
      <fill>
        <patternFill patternType="solid">
          <fgColor auto="1"/>
          <bgColor theme="7"/>
        </patternFill>
      </fill>
    </dxf>
    <dxf>
      <font>
        <strike/>
        <u val="none"/>
        <color theme="1" tint="0.499984740745262"/>
      </font>
    </dxf>
    <dxf>
      <font>
        <color theme="3"/>
      </font>
    </dxf>
  </dxfs>
  <tableStyles count="0" defaultTableStyle="TableStyleMedium2" defaultPivotStyle="PivotStyleLight16"/>
  <colors>
    <mruColors>
      <color rgb="FFF29C00"/>
      <color rgb="FFB2B2B2"/>
      <color rgb="FFEAEAEA"/>
      <color rgb="FFDBDBDB"/>
      <color rgb="FFC2C2C2"/>
      <color rgb="FFC9C9C9"/>
      <color rgb="FFFD7607"/>
      <color rgb="FFFF0066"/>
      <color rgb="FF41AB8A"/>
      <color rgb="FFF982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79840144924924"/>
          <c:y val="0.1918312978573315"/>
          <c:w val="0.27179353571717468"/>
          <c:h val="0.54750440652839583"/>
        </c:manualLayout>
      </c:layout>
      <c:radarChart>
        <c:radarStyle val="filled"/>
        <c:varyColors val="0"/>
        <c:ser>
          <c:idx val="0"/>
          <c:order val="0"/>
          <c:tx>
            <c:v>あなたの組織の取組状況</c:v>
          </c:tx>
          <c:spPr>
            <a:solidFill>
              <a:schemeClr val="accent2">
                <a:lumMod val="60000"/>
                <a:lumOff val="40000"/>
              </a:schemeClr>
            </a:solidFill>
            <a:ln w="25400">
              <a:solidFill>
                <a:srgbClr val="FF0000"/>
              </a:solidFill>
            </a:ln>
            <a:effectLst/>
          </c:spPr>
          <c:cat>
            <c:strRef>
              <c:f>関数シート!$B$2:$I$2</c:f>
              <c:strCache>
                <c:ptCount val="8"/>
                <c:pt idx="0">
                  <c:v>ルール作り</c:v>
                </c:pt>
                <c:pt idx="1">
                  <c:v>ルールの実践</c:v>
                </c:pt>
                <c:pt idx="2">
                  <c:v>人的対策</c:v>
                </c:pt>
                <c:pt idx="3">
                  <c:v>設備的対策</c:v>
                </c:pt>
                <c:pt idx="4">
                  <c:v>サイバー対策</c:v>
                </c:pt>
                <c:pt idx="5">
                  <c:v>漏えいを起こさない　　</c:v>
                </c:pt>
                <c:pt idx="6">
                  <c:v>漏えい後の被害を抑える</c:v>
                </c:pt>
                <c:pt idx="7">
                  <c:v>取引先との関係</c:v>
                </c:pt>
              </c:strCache>
            </c:strRef>
          </c:cat>
          <c:val>
            <c:numRef>
              <c:f>関数シート!$B$24:$I$24</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2245-47B6-9F18-35B62F3108F5}"/>
            </c:ext>
          </c:extLst>
        </c:ser>
        <c:ser>
          <c:idx val="3"/>
          <c:order val="1"/>
          <c:tx>
            <c:v>ファーストステップの取組状況</c:v>
          </c:tx>
          <c:spPr>
            <a:solidFill>
              <a:schemeClr val="accent6"/>
            </a:solidFill>
            <a:ln w="25400">
              <a:noFill/>
            </a:ln>
          </c:spPr>
          <c:cat>
            <c:strRef>
              <c:f>関数シート!$B$2:$I$2</c:f>
              <c:strCache>
                <c:ptCount val="8"/>
                <c:pt idx="0">
                  <c:v>ルール作り</c:v>
                </c:pt>
                <c:pt idx="1">
                  <c:v>ルールの実践</c:v>
                </c:pt>
                <c:pt idx="2">
                  <c:v>人的対策</c:v>
                </c:pt>
                <c:pt idx="3">
                  <c:v>設備的対策</c:v>
                </c:pt>
                <c:pt idx="4">
                  <c:v>サイバー対策</c:v>
                </c:pt>
                <c:pt idx="5">
                  <c:v>漏えいを起こさない　　</c:v>
                </c:pt>
                <c:pt idx="6">
                  <c:v>漏えい後の被害を抑える</c:v>
                </c:pt>
                <c:pt idx="7">
                  <c:v>取引先との関係</c:v>
                </c:pt>
              </c:strCache>
            </c:strRef>
          </c:cat>
          <c:val>
            <c:numRef>
              <c:f>関数シート!$B$23:$I$23</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2245-47B6-9F18-35B62F3108F5}"/>
            </c:ext>
          </c:extLst>
        </c:ser>
        <c:dLbls>
          <c:showLegendKey val="0"/>
          <c:showVal val="0"/>
          <c:showCatName val="0"/>
          <c:showSerName val="0"/>
          <c:showPercent val="0"/>
          <c:showBubbleSize val="0"/>
        </c:dLbls>
        <c:axId val="483440399"/>
        <c:axId val="483452463"/>
        <c:extLst/>
      </c:radarChart>
      <c:catAx>
        <c:axId val="4834403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483452463"/>
        <c:crosses val="autoZero"/>
        <c:auto val="1"/>
        <c:lblAlgn val="ctr"/>
        <c:lblOffset val="100"/>
        <c:noMultiLvlLbl val="0"/>
      </c:catAx>
      <c:valAx>
        <c:axId val="48345246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w="3175">
            <a:solidFill>
              <a:schemeClr val="bg2"/>
            </a:solidFill>
            <a:beve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483440399"/>
        <c:crosses val="autoZero"/>
        <c:crossBetween val="between"/>
        <c:majorUnit val="20"/>
        <c:minorUnit val="20"/>
      </c:valAx>
    </c:plotArea>
    <c:legend>
      <c:legendPos val="r"/>
      <c:layout>
        <c:manualLayout>
          <c:xMode val="edge"/>
          <c:yMode val="edge"/>
          <c:x val="9.3132443852068703E-2"/>
          <c:y val="0.82426870607731573"/>
          <c:w val="0.34214903228589905"/>
          <c:h val="9.5114264456055697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extLst/>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svg"/><Relationship Id="rId13" Type="http://schemas.openxmlformats.org/officeDocument/2006/relationships/hyperlink" Target="#&#27963;&#29992;&#12460;&#12452;&#12489;!A48:A98"/><Relationship Id="rId18" Type="http://schemas.openxmlformats.org/officeDocument/2006/relationships/hyperlink" Target="#&#27963;&#29992;&#12460;&#12452;&#12489;!A91:A146"/><Relationship Id="rId26" Type="http://schemas.openxmlformats.org/officeDocument/2006/relationships/hyperlink" Target="#&#27963;&#29992;&#12460;&#12452;&#12489;!A147:A202"/><Relationship Id="rId3" Type="http://schemas.openxmlformats.org/officeDocument/2006/relationships/image" Target="../media/image1.png"/><Relationship Id="rId21" Type="http://schemas.openxmlformats.org/officeDocument/2006/relationships/hyperlink" Target="#&#27963;&#29992;&#12460;&#12452;&#12489;!A112:A167"/><Relationship Id="rId7" Type="http://schemas.openxmlformats.org/officeDocument/2006/relationships/image" Target="../media/image3.png"/><Relationship Id="rId12" Type="http://schemas.openxmlformats.org/officeDocument/2006/relationships/hyperlink" Target="#&#27963;&#29992;&#12460;&#12452;&#12489;!A36:A86"/><Relationship Id="rId17" Type="http://schemas.openxmlformats.org/officeDocument/2006/relationships/hyperlink" Target="#&#27963;&#29992;&#12460;&#12452;&#12489;!A76:A126"/><Relationship Id="rId25" Type="http://schemas.openxmlformats.org/officeDocument/2006/relationships/hyperlink" Target="#&#27963;&#29992;&#12460;&#12452;&#12489;!A141:A196"/><Relationship Id="rId2" Type="http://schemas.openxmlformats.org/officeDocument/2006/relationships/hyperlink" Target="https://www.meti.go.jp/policy/mono_info_service/mono/technology_management/index.html" TargetMode="External"/><Relationship Id="rId16" Type="http://schemas.openxmlformats.org/officeDocument/2006/relationships/hyperlink" Target="#&#27963;&#29992;&#12460;&#12452;&#12489;!A70:A120"/><Relationship Id="rId20" Type="http://schemas.openxmlformats.org/officeDocument/2006/relationships/hyperlink" Target="#&#27963;&#29992;&#12460;&#12452;&#12489;!A105:A160"/><Relationship Id="rId29"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27963;&#29992;&#12460;&#12452;&#12489;!A9:A59"/><Relationship Id="rId11" Type="http://schemas.openxmlformats.org/officeDocument/2006/relationships/hyperlink" Target="#&#27963;&#29992;&#12460;&#12452;&#12489;!A30:A80"/><Relationship Id="rId24" Type="http://schemas.openxmlformats.org/officeDocument/2006/relationships/hyperlink" Target="#&#27963;&#29992;&#12460;&#12452;&#12489;!A133:A189"/><Relationship Id="rId5" Type="http://schemas.openxmlformats.org/officeDocument/2006/relationships/image" Target="../media/image2.emf"/><Relationship Id="rId15" Type="http://schemas.openxmlformats.org/officeDocument/2006/relationships/hyperlink" Target="#&#27963;&#29992;&#12460;&#12452;&#12489;!A58:A108"/><Relationship Id="rId23" Type="http://schemas.openxmlformats.org/officeDocument/2006/relationships/hyperlink" Target="#&#27963;&#29992;&#12460;&#12452;&#12489;!A126:A181"/><Relationship Id="rId28" Type="http://schemas.openxmlformats.org/officeDocument/2006/relationships/image" Target="../media/image5.emf"/><Relationship Id="rId10" Type="http://schemas.openxmlformats.org/officeDocument/2006/relationships/hyperlink" Target="#&#27963;&#29992;&#12460;&#12452;&#12489;!A24:A74"/><Relationship Id="rId19" Type="http://schemas.openxmlformats.org/officeDocument/2006/relationships/hyperlink" Target="#&#27963;&#29992;&#12460;&#12452;&#12489;!A97:A152"/><Relationship Id="rId4" Type="http://schemas.openxmlformats.org/officeDocument/2006/relationships/hyperlink" Target="https://www.meti.go.jp/policy/mono_info_service/mono/technology_management/" TargetMode="External"/><Relationship Id="rId9" Type="http://schemas.openxmlformats.org/officeDocument/2006/relationships/hyperlink" Target="#&#27963;&#29992;&#12460;&#12452;&#12489;!A17:A68"/><Relationship Id="rId14" Type="http://schemas.openxmlformats.org/officeDocument/2006/relationships/hyperlink" Target="#&#27963;&#29992;&#12460;&#12452;&#12489;!A52:A102"/><Relationship Id="rId22" Type="http://schemas.openxmlformats.org/officeDocument/2006/relationships/hyperlink" Target="#&#27963;&#29992;&#12460;&#12452;&#12489;!A119:A175"/><Relationship Id="rId27" Type="http://schemas.openxmlformats.org/officeDocument/2006/relationships/hyperlink" Target="#&#27963;&#29992;&#12460;&#12452;&#12489;!A1"/></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hyperlink" Target="#&#33258;&#24049;&#12481;&#12455;&#12483;&#12463;&#12522;&#12473;&#12488;!A17:A37"/><Relationship Id="rId18" Type="http://schemas.openxmlformats.org/officeDocument/2006/relationships/hyperlink" Target="#&#33258;&#24049;&#12481;&#12455;&#12483;&#12463;&#12522;&#12473;&#12488;!A26:A46"/><Relationship Id="rId26" Type="http://schemas.openxmlformats.org/officeDocument/2006/relationships/hyperlink" Target="https://www.meti.go.jp/policy/mono_info_service/mono/technology_management/index.html" TargetMode="External"/><Relationship Id="rId3" Type="http://schemas.openxmlformats.org/officeDocument/2006/relationships/image" Target="../media/image9.png"/><Relationship Id="rId21" Type="http://schemas.openxmlformats.org/officeDocument/2006/relationships/hyperlink" Target="#&#33258;&#24049;&#12481;&#12455;&#12483;&#12463;&#12522;&#12473;&#12488;!A31:A51"/><Relationship Id="rId7" Type="http://schemas.openxmlformats.org/officeDocument/2006/relationships/hyperlink" Target="#&#33258;&#24049;&#12481;&#12455;&#12483;&#12463;&#12522;&#12473;&#12488;!A10:A30"/><Relationship Id="rId12" Type="http://schemas.openxmlformats.org/officeDocument/2006/relationships/hyperlink" Target="#&#33258;&#24049;&#12481;&#12455;&#12483;&#12463;&#12522;&#12473;&#12488;!A15:A35"/><Relationship Id="rId17" Type="http://schemas.openxmlformats.org/officeDocument/2006/relationships/hyperlink" Target="#&#33258;&#24049;&#12481;&#12455;&#12483;&#12463;&#12522;&#12473;&#12488;!A25:A45"/><Relationship Id="rId25" Type="http://schemas.openxmlformats.org/officeDocument/2006/relationships/hyperlink" Target="#&#33258;&#24049;&#12481;&#12455;&#12483;&#12463;&#12522;&#12473;&#12488;!A36:A56"/><Relationship Id="rId2" Type="http://schemas.openxmlformats.org/officeDocument/2006/relationships/image" Target="../media/image8.png"/><Relationship Id="rId16" Type="http://schemas.openxmlformats.org/officeDocument/2006/relationships/hyperlink" Target="#&#33258;&#24049;&#12481;&#12455;&#12483;&#12463;&#12522;&#12473;&#12488;!A20:A40"/><Relationship Id="rId20" Type="http://schemas.openxmlformats.org/officeDocument/2006/relationships/hyperlink" Target="#&#33258;&#24049;&#12481;&#12455;&#12483;&#12463;&#12522;&#12473;&#12488;!A29:A49"/><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hyperlink" Target="#&#33258;&#24049;&#12481;&#12455;&#12483;&#12463;&#12522;&#12473;&#12488;!A13:A33"/><Relationship Id="rId24" Type="http://schemas.openxmlformats.org/officeDocument/2006/relationships/hyperlink" Target="#&#33258;&#24049;&#12481;&#12455;&#12483;&#12463;&#12522;&#12473;&#12488;!A35:A55"/><Relationship Id="rId5" Type="http://schemas.openxmlformats.org/officeDocument/2006/relationships/image" Target="../media/image11.png"/><Relationship Id="rId15" Type="http://schemas.openxmlformats.org/officeDocument/2006/relationships/hyperlink" Target="#&#33258;&#24049;&#12481;&#12455;&#12483;&#12463;&#12522;&#12473;&#12488;!A19:A39"/><Relationship Id="rId23" Type="http://schemas.openxmlformats.org/officeDocument/2006/relationships/hyperlink" Target="#&#33258;&#24049;&#12481;&#12455;&#12483;&#12463;&#12522;&#12473;&#12488;!A34:A54"/><Relationship Id="rId10" Type="http://schemas.openxmlformats.org/officeDocument/2006/relationships/hyperlink" Target="#&#33258;&#24049;&#12481;&#12455;&#12483;&#12463;&#12522;&#12473;&#12488;!A11:A31"/><Relationship Id="rId19" Type="http://schemas.openxmlformats.org/officeDocument/2006/relationships/hyperlink" Target="#&#33258;&#24049;&#12481;&#12455;&#12483;&#12463;&#12522;&#12473;&#12488;!A28:A48"/><Relationship Id="rId4" Type="http://schemas.openxmlformats.org/officeDocument/2006/relationships/image" Target="../media/image10.png"/><Relationship Id="rId9" Type="http://schemas.openxmlformats.org/officeDocument/2006/relationships/image" Target="../media/image14.svg"/><Relationship Id="rId14" Type="http://schemas.openxmlformats.org/officeDocument/2006/relationships/hyperlink" Target="#&#33258;&#24049;&#12481;&#12455;&#12483;&#12463;&#12522;&#12473;&#12488;!A18:A38"/><Relationship Id="rId22" Type="http://schemas.openxmlformats.org/officeDocument/2006/relationships/hyperlink" Target="#&#33258;&#24049;&#12481;&#12455;&#12483;&#12463;&#12522;&#12473;&#12488;!A32:A52"/><Relationship Id="rId27"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36</xdr:row>
      <xdr:rowOff>40822</xdr:rowOff>
    </xdr:from>
    <xdr:to>
      <xdr:col>6</xdr:col>
      <xdr:colOff>0</xdr:colOff>
      <xdr:row>38</xdr:row>
      <xdr:rowOff>2992335</xdr:rowOff>
    </xdr:to>
    <xdr:graphicFrame macro="">
      <xdr:nvGraphicFramePr>
        <xdr:cNvPr id="35" name="グラフ 34">
          <a:extLst>
            <a:ext uri="{FF2B5EF4-FFF2-40B4-BE49-F238E27FC236}">
              <a16:creationId xmlns:a16="http://schemas.microsoft.com/office/drawing/2014/main"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242453</xdr:colOff>
      <xdr:row>6</xdr:row>
      <xdr:rowOff>752968</xdr:rowOff>
    </xdr:from>
    <xdr:to>
      <xdr:col>5</xdr:col>
      <xdr:colOff>0</xdr:colOff>
      <xdr:row>7</xdr:row>
      <xdr:rowOff>1356630</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405739" y="6617647"/>
          <a:ext cx="10929011" cy="1365662"/>
        </a:xfrm>
        <a:prstGeom prst="rect">
          <a:avLst/>
        </a:prstGeom>
      </xdr:spPr>
      <xdr:txBody>
        <a:bodyPr wrap="square" lIns="0" tIns="0" rIns="0" bIns="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ct val="110000"/>
            </a:lnSpc>
          </a:pPr>
          <a:r>
            <a:rPr lang="ja-JP" altLang="en-US" sz="2800" b="1">
              <a:solidFill>
                <a:schemeClr val="accent6">
                  <a:lumMod val="75000"/>
                </a:schemeClr>
              </a:solidFill>
              <a:latin typeface="Meiryo UI" panose="020B0604030504040204" pitchFamily="50" charset="-128"/>
              <a:ea typeface="Meiryo UI" panose="020B0604030504040204" pitchFamily="50" charset="-128"/>
            </a:rPr>
            <a:t>ファーストステップ（経営の視点）</a:t>
          </a:r>
          <a:endParaRPr lang="en-US" altLang="ja-JP" sz="2800" b="1">
            <a:solidFill>
              <a:schemeClr val="accent6">
                <a:lumMod val="75000"/>
              </a:schemeClr>
            </a:solidFill>
            <a:latin typeface="Meiryo UI" panose="020B0604030504040204" pitchFamily="50" charset="-128"/>
            <a:ea typeface="Meiryo UI" panose="020B0604030504040204" pitchFamily="50" charset="-128"/>
          </a:endParaRPr>
        </a:p>
        <a:p>
          <a:pPr fontAlgn="ctr">
            <a:lnSpc>
              <a:spcPct val="110000"/>
            </a:lnSpc>
          </a:pPr>
          <a:r>
            <a:rPr lang="ja-JP" altLang="en-US" sz="1800" b="1">
              <a:solidFill>
                <a:schemeClr val="accent6">
                  <a:lumMod val="75000"/>
                </a:schemeClr>
              </a:solidFill>
              <a:latin typeface="Meiryo UI" panose="020B0604030504040204" pitchFamily="50" charset="-128"/>
              <a:ea typeface="Meiryo UI" panose="020B0604030504040204" pitchFamily="50" charset="-128"/>
            </a:rPr>
            <a:t>ファーストステップは、情報漏えいを防ぐための基礎的な確認事項です。</a:t>
          </a:r>
          <a:endParaRPr lang="en-US" altLang="ja-JP" sz="1800" b="1">
            <a:solidFill>
              <a:schemeClr val="accent6">
                <a:lumMod val="75000"/>
              </a:schemeClr>
            </a:solidFill>
            <a:latin typeface="Meiryo UI" panose="020B0604030504040204" pitchFamily="50" charset="-128"/>
            <a:ea typeface="Meiryo UI" panose="020B0604030504040204" pitchFamily="50" charset="-128"/>
          </a:endParaRPr>
        </a:p>
        <a:p>
          <a:pPr fontAlgn="ctr">
            <a:lnSpc>
              <a:spcPct val="110000"/>
            </a:lnSpc>
          </a:pPr>
          <a:r>
            <a:rPr lang="ja-JP" altLang="en-US" sz="1800" b="1">
              <a:solidFill>
                <a:schemeClr val="accent6">
                  <a:lumMod val="75000"/>
                </a:schemeClr>
              </a:solidFill>
              <a:latin typeface="Meiryo UI" panose="020B0604030504040204" pitchFamily="50" charset="-128"/>
              <a:ea typeface="Meiryo UI" panose="020B0604030504040204" pitchFamily="50" charset="-128"/>
            </a:rPr>
            <a:t>経営上も重要な情報漏えいを防ぐための取組の方針ですので、全ての事項を確認しましょう。</a:t>
          </a:r>
        </a:p>
      </xdr:txBody>
    </xdr:sp>
    <xdr:clientData/>
  </xdr:twoCellAnchor>
  <xdr:twoCellAnchor editAs="absolute">
    <xdr:from>
      <xdr:col>4</xdr:col>
      <xdr:colOff>9525</xdr:colOff>
      <xdr:row>38</xdr:row>
      <xdr:rowOff>3236389</xdr:rowOff>
    </xdr:from>
    <xdr:to>
      <xdr:col>4</xdr:col>
      <xdr:colOff>1219257</xdr:colOff>
      <xdr:row>38</xdr:row>
      <xdr:rowOff>4449542</xdr:rowOff>
    </xdr:to>
    <xdr:pic>
      <xdr:nvPicPr>
        <xdr:cNvPr id="9" name="図 8" descr="QR コード&#10;&#10;自動的に生成された説明">
          <a:hlinkClick xmlns:r="http://schemas.openxmlformats.org/officeDocument/2006/relationships" r:id="rId2"/>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77450" y="35154664"/>
          <a:ext cx="1209732" cy="1213153"/>
        </a:xfrm>
        <a:prstGeom prst="rect">
          <a:avLst/>
        </a:prstGeom>
      </xdr:spPr>
    </xdr:pic>
    <xdr:clientData/>
  </xdr:twoCellAnchor>
  <xdr:twoCellAnchor editAs="absolute">
    <xdr:from>
      <xdr:col>3</xdr:col>
      <xdr:colOff>4225637</xdr:colOff>
      <xdr:row>38</xdr:row>
      <xdr:rowOff>3339883</xdr:rowOff>
    </xdr:from>
    <xdr:to>
      <xdr:col>3</xdr:col>
      <xdr:colOff>7408235</xdr:colOff>
      <xdr:row>38</xdr:row>
      <xdr:rowOff>4049207</xdr:rowOff>
    </xdr:to>
    <xdr:grpSp>
      <xdr:nvGrpSpPr>
        <xdr:cNvPr id="23" name="グループ化 22">
          <a:hlinkClick xmlns:r="http://schemas.openxmlformats.org/officeDocument/2006/relationships" r:id="rId2"/>
          <a:extLst>
            <a:ext uri="{FF2B5EF4-FFF2-40B4-BE49-F238E27FC236}">
              <a16:creationId xmlns:a16="http://schemas.microsoft.com/office/drawing/2014/main" id="{00000000-0008-0000-0000-000017000000}"/>
            </a:ext>
          </a:extLst>
        </xdr:cNvPr>
        <xdr:cNvGrpSpPr/>
      </xdr:nvGrpSpPr>
      <xdr:grpSpPr>
        <a:xfrm>
          <a:off x="5980958" y="35289454"/>
          <a:ext cx="3182598" cy="709324"/>
          <a:chOff x="3550228" y="34806460"/>
          <a:chExt cx="3182598" cy="709324"/>
        </a:xfrm>
      </xdr:grpSpPr>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3550228" y="34806460"/>
            <a:ext cx="3182598" cy="431144"/>
            <a:chOff x="5408137" y="6268372"/>
            <a:chExt cx="3624616" cy="527002"/>
          </a:xfrm>
        </xdr:grpSpPr>
        <xdr:sp macro="" textlink="">
          <xdr:nvSpPr>
            <xdr:cNvPr id="14" name="正方形/長方形 13">
              <a:extLst>
                <a:ext uri="{FF2B5EF4-FFF2-40B4-BE49-F238E27FC236}">
                  <a16:creationId xmlns:a16="http://schemas.microsoft.com/office/drawing/2014/main" id="{00000000-0008-0000-0000-00000E000000}"/>
                </a:ext>
              </a:extLst>
            </xdr:cNvPr>
            <xdr:cNvSpPr/>
          </xdr:nvSpPr>
          <xdr:spPr bwMode="auto">
            <a:xfrm>
              <a:off x="5415754" y="6306718"/>
              <a:ext cx="3278787" cy="409703"/>
            </a:xfrm>
            <a:prstGeom prst="rect">
              <a:avLst/>
            </a:prstGeom>
            <a:solidFill>
              <a:schemeClr val="bg1">
                <a:lumMod val="95000"/>
              </a:schemeClr>
            </a:solidFill>
            <a:ln w="9525">
              <a:solidFill>
                <a:schemeClr val="bg1">
                  <a:lumMod val="85000"/>
                  <a:alpha val="51000"/>
                </a:schemeClr>
              </a:solidFill>
              <a:miter lim="800000"/>
              <a:headEnd/>
              <a:tailEnd/>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endParaRPr kumimoji="0" lang="ja-JP" altLang="en-US">
                <a:latin typeface="Meiryo UI" panose="020B0604030504040204" pitchFamily="50" charset="-128"/>
                <a:ea typeface="Meiryo UI" panose="020B0604030504040204" pitchFamily="50" charset="-128"/>
              </a:endParaRPr>
            </a:p>
          </xdr:txBody>
        </xdr:sp>
        <xdr:sp macro="" textlink="">
          <xdr:nvSpPr>
            <xdr:cNvPr id="15" name="正方形/長方形 14">
              <a:extLst>
                <a:ext uri="{FF2B5EF4-FFF2-40B4-BE49-F238E27FC236}">
                  <a16:creationId xmlns:a16="http://schemas.microsoft.com/office/drawing/2014/main" id="{00000000-0008-0000-0000-00000F000000}"/>
                </a:ext>
              </a:extLst>
            </xdr:cNvPr>
            <xdr:cNvSpPr/>
          </xdr:nvSpPr>
          <xdr:spPr bwMode="auto">
            <a:xfrm>
              <a:off x="8384681" y="6303904"/>
              <a:ext cx="648072" cy="432047"/>
            </a:xfrm>
            <a:prstGeom prst="rect">
              <a:avLst/>
            </a:prstGeom>
            <a:solidFill>
              <a:schemeClr val="tx1">
                <a:lumMod val="50000"/>
                <a:lumOff val="50000"/>
              </a:schemeClr>
            </a:solidFill>
            <a:ln>
              <a:noFill/>
              <a:headEnd/>
              <a:tailEnd/>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0" lang="ja-JP" altLang="en-US" sz="1400">
                  <a:latin typeface="Meiryo UI" panose="020B0604030504040204" pitchFamily="50" charset="-128"/>
                  <a:ea typeface="Meiryo UI" panose="020B0604030504040204" pitchFamily="50" charset="-128"/>
                </a:rPr>
                <a:t>検索</a:t>
              </a:r>
              <a:endParaRPr kumimoji="0" lang="ja-JP" altLang="en-US" sz="1600">
                <a:latin typeface="Meiryo UI" panose="020B0604030504040204" pitchFamily="50" charset="-128"/>
                <a:ea typeface="Meiryo UI" panose="020B0604030504040204" pitchFamily="50" charset="-128"/>
              </a:endParaRPr>
            </a:p>
          </xdr:txBody>
        </xdr:sp>
        <xdr:sp macro="" textlink="">
          <xdr:nvSpPr>
            <xdr:cNvPr id="16" name="テキスト ボックス 31">
              <a:extLst>
                <a:ext uri="{FF2B5EF4-FFF2-40B4-BE49-F238E27FC236}">
                  <a16:creationId xmlns:a16="http://schemas.microsoft.com/office/drawing/2014/main" id="{00000000-0008-0000-0000-000010000000}"/>
                </a:ext>
              </a:extLst>
            </xdr:cNvPr>
            <xdr:cNvSpPr txBox="1"/>
          </xdr:nvSpPr>
          <xdr:spPr>
            <a:xfrm>
              <a:off x="5408137" y="6268372"/>
              <a:ext cx="3039028" cy="52700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latin typeface="Meiryo UI" panose="020B0604030504040204" pitchFamily="50" charset="-128"/>
                  <a:ea typeface="Meiryo UI" panose="020B0604030504040204" pitchFamily="50" charset="-128"/>
                  <a:cs typeface="Meiryo UI" panose="020B0604030504040204" pitchFamily="50" charset="-128"/>
                </a:rPr>
                <a:t>技術情報管理認証制度</a:t>
              </a:r>
            </a:p>
          </xdr:txBody>
        </xdr:sp>
      </xdr:grpSp>
      <xdr:sp macro="" textlink="">
        <xdr:nvSpPr>
          <xdr:cNvPr id="13" name="矢印: 上 12">
            <a:extLst>
              <a:ext uri="{FF2B5EF4-FFF2-40B4-BE49-F238E27FC236}">
                <a16:creationId xmlns:a16="http://schemas.microsoft.com/office/drawing/2014/main" id="{00000000-0008-0000-0000-00000D000000}"/>
              </a:ext>
            </a:extLst>
          </xdr:cNvPr>
          <xdr:cNvSpPr/>
        </xdr:nvSpPr>
        <xdr:spPr bwMode="auto">
          <a:xfrm rot="20388631">
            <a:off x="6509446" y="35125283"/>
            <a:ext cx="203274" cy="390501"/>
          </a:xfrm>
          <a:prstGeom prst="upArrow">
            <a:avLst>
              <a:gd name="adj1" fmla="val 30100"/>
              <a:gd name="adj2" fmla="val 130367"/>
            </a:avLst>
          </a:prstGeom>
          <a:solidFill>
            <a:schemeClr val="bg1"/>
          </a:solidFill>
          <a:ln w="9525">
            <a:solidFill>
              <a:schemeClr val="tx1"/>
            </a:solidFill>
            <a:miter lim="800000"/>
            <a:headEnd/>
            <a:tailEnd/>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endParaRPr kumimoji="0" lang="ja-JP" altLang="en-US" sz="1050">
              <a:ln w="38100">
                <a:solidFill>
                  <a:schemeClr val="tx1"/>
                </a:solidFill>
              </a:ln>
              <a:latin typeface="Meiryo UI" panose="020B0604030504040204" pitchFamily="50" charset="-128"/>
              <a:ea typeface="Meiryo UI" panose="020B0604030504040204" pitchFamily="50" charset="-128"/>
            </a:endParaRPr>
          </a:p>
        </xdr:txBody>
      </xdr:sp>
    </xdr:grpSp>
    <xdr:clientData/>
  </xdr:twoCellAnchor>
  <xdr:twoCellAnchor editAs="absolute">
    <xdr:from>
      <xdr:col>1</xdr:col>
      <xdr:colOff>121227</xdr:colOff>
      <xdr:row>21</xdr:row>
      <xdr:rowOff>117518</xdr:rowOff>
    </xdr:from>
    <xdr:to>
      <xdr:col>5</xdr:col>
      <xdr:colOff>0</xdr:colOff>
      <xdr:row>21</xdr:row>
      <xdr:rowOff>1557131</xdr:rowOff>
    </xdr:to>
    <xdr:sp macro="" textlink="">
      <xdr:nvSpPr>
        <xdr:cNvPr id="24" name="正方形/長方形 23">
          <a:extLst>
            <a:ext uri="{FF2B5EF4-FFF2-40B4-BE49-F238E27FC236}">
              <a16:creationId xmlns:a16="http://schemas.microsoft.com/office/drawing/2014/main" id="{00000000-0008-0000-0000-000018000000}"/>
            </a:ext>
          </a:extLst>
        </xdr:cNvPr>
        <xdr:cNvSpPr/>
      </xdr:nvSpPr>
      <xdr:spPr>
        <a:xfrm>
          <a:off x="286879" y="17867148"/>
          <a:ext cx="11052012" cy="1439613"/>
        </a:xfrm>
        <a:prstGeom prst="rect">
          <a:avLst/>
        </a:prstGeom>
      </xdr:spPr>
      <xdr:txBody>
        <a:bodyPr wrap="square" lIns="0" tIns="0" rIns="0" bIns="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ct val="110000"/>
            </a:lnSpc>
          </a:pPr>
          <a:r>
            <a:rPr kumimoji="1" lang="ja-JP" altLang="en-US" sz="2800" b="1" kern="1200">
              <a:solidFill>
                <a:schemeClr val="accent2"/>
              </a:solidFill>
              <a:effectLst/>
              <a:latin typeface="Meiryo UI" panose="020B0604030504040204" pitchFamily="50" charset="-128"/>
              <a:ea typeface="Meiryo UI" panose="020B0604030504040204" pitchFamily="50" charset="-128"/>
              <a:cs typeface="+mn-cs"/>
            </a:rPr>
            <a:t>セカンドステップ（実務の視点）</a:t>
          </a:r>
          <a:endParaRPr kumimoji="1" lang="en-US" altLang="ja-JP" sz="2800" b="1" kern="1200">
            <a:solidFill>
              <a:schemeClr val="accent2"/>
            </a:solidFill>
            <a:effectLst/>
            <a:latin typeface="Meiryo UI" panose="020B0604030504040204" pitchFamily="50" charset="-128"/>
            <a:ea typeface="Meiryo UI" panose="020B0604030504040204" pitchFamily="50" charset="-128"/>
            <a:cs typeface="+mn-cs"/>
          </a:endParaRPr>
        </a:p>
        <a:p>
          <a:pPr fontAlgn="ctr">
            <a:lnSpc>
              <a:spcPct val="110000"/>
            </a:lnSpc>
          </a:pPr>
          <a:r>
            <a:rPr kumimoji="1" lang="ja-JP" altLang="ja-JP" sz="1800" b="1" kern="1200">
              <a:solidFill>
                <a:schemeClr val="accent2"/>
              </a:solidFill>
              <a:effectLst/>
              <a:latin typeface="Meiryo UI" panose="020B0604030504040204" pitchFamily="50" charset="-128"/>
              <a:ea typeface="Meiryo UI" panose="020B0604030504040204" pitchFamily="50" charset="-128"/>
              <a:cs typeface="+mn-cs"/>
            </a:rPr>
            <a:t>セカンドステップは情報の漏えいを防ぐための</a:t>
          </a:r>
          <a:r>
            <a:rPr kumimoji="1" lang="ja-JP" altLang="en-US" sz="1800" b="1" kern="1200">
              <a:solidFill>
                <a:schemeClr val="accent2"/>
              </a:solidFill>
              <a:effectLst/>
              <a:latin typeface="Meiryo UI" panose="020B0604030504040204" pitchFamily="50" charset="-128"/>
              <a:ea typeface="Meiryo UI" panose="020B0604030504040204" pitchFamily="50" charset="-128"/>
              <a:cs typeface="+mn-cs"/>
            </a:rPr>
            <a:t>具体的な対策です。</a:t>
          </a:r>
          <a:endParaRPr lang="ja-JP" altLang="ja-JP" sz="1800">
            <a:solidFill>
              <a:schemeClr val="accent2"/>
            </a:solidFill>
            <a:effectLst/>
            <a:latin typeface="Meiryo UI" panose="020B0604030504040204" pitchFamily="50" charset="-128"/>
            <a:ea typeface="Meiryo UI" panose="020B0604030504040204" pitchFamily="50" charset="-128"/>
          </a:endParaRPr>
        </a:p>
        <a:p>
          <a:pPr rtl="0" eaLnBrk="1" fontAlgn="ctr" latinLnBrk="0" hangingPunct="1"/>
          <a:r>
            <a:rPr kumimoji="1" lang="ja-JP" altLang="en-US" sz="1800" b="1" kern="1200">
              <a:solidFill>
                <a:schemeClr val="accent2"/>
              </a:solidFill>
              <a:effectLst/>
              <a:latin typeface="Meiryo UI" panose="020B0604030504040204" pitchFamily="50" charset="-128"/>
              <a:ea typeface="Meiryo UI" panose="020B0604030504040204" pitchFamily="50" charset="-128"/>
              <a:cs typeface="+mn-cs"/>
            </a:rPr>
            <a:t>実務に沿って守るべき情</a:t>
          </a:r>
          <a:r>
            <a:rPr kumimoji="1" lang="ja-JP" altLang="ja-JP" sz="1800" b="1" kern="1200">
              <a:solidFill>
                <a:schemeClr val="accent2"/>
              </a:solidFill>
              <a:effectLst/>
              <a:latin typeface="Meiryo UI" panose="020B0604030504040204" pitchFamily="50" charset="-128"/>
              <a:ea typeface="Meiryo UI" panose="020B0604030504040204" pitchFamily="50" charset="-128"/>
              <a:cs typeface="+mn-cs"/>
            </a:rPr>
            <a:t>報</a:t>
          </a:r>
          <a:r>
            <a:rPr kumimoji="1" lang="ja-JP" altLang="en-US" sz="1800" b="1" kern="1200">
              <a:solidFill>
                <a:schemeClr val="accent2"/>
              </a:solidFill>
              <a:effectLst/>
              <a:latin typeface="Meiryo UI" panose="020B0604030504040204" pitchFamily="50" charset="-128"/>
              <a:ea typeface="Meiryo UI" panose="020B0604030504040204" pitchFamily="50" charset="-128"/>
              <a:cs typeface="+mn-cs"/>
            </a:rPr>
            <a:t>の種類を確認し</a:t>
          </a:r>
          <a:r>
            <a:rPr kumimoji="1" lang="ja-JP" altLang="ja-JP" sz="1800" b="1" kern="1200">
              <a:solidFill>
                <a:schemeClr val="accent2"/>
              </a:solidFill>
              <a:effectLst/>
              <a:latin typeface="Meiryo UI" panose="020B0604030504040204" pitchFamily="50" charset="-128"/>
              <a:ea typeface="Meiryo UI" panose="020B0604030504040204" pitchFamily="50" charset="-128"/>
              <a:cs typeface="+mn-cs"/>
            </a:rPr>
            <a:t>、</a:t>
          </a:r>
          <a:r>
            <a:rPr kumimoji="1" lang="ja-JP" altLang="en-US" sz="1800" b="1" kern="1200">
              <a:solidFill>
                <a:schemeClr val="accent2"/>
              </a:solidFill>
              <a:effectLst/>
              <a:latin typeface="Meiryo UI" panose="020B0604030504040204" pitchFamily="50" charset="-128"/>
              <a:ea typeface="Meiryo UI" panose="020B0604030504040204" pitchFamily="50" charset="-128"/>
              <a:cs typeface="+mn-cs"/>
            </a:rPr>
            <a:t>それぞれ</a:t>
          </a:r>
          <a:r>
            <a:rPr kumimoji="1" lang="ja-JP" altLang="ja-JP" sz="1800" b="1" kern="1200">
              <a:solidFill>
                <a:schemeClr val="accent2"/>
              </a:solidFill>
              <a:effectLst/>
              <a:latin typeface="Meiryo UI" panose="020B0604030504040204" pitchFamily="50" charset="-128"/>
              <a:ea typeface="Meiryo UI" panose="020B0604030504040204" pitchFamily="50" charset="-128"/>
              <a:cs typeface="+mn-cs"/>
            </a:rPr>
            <a:t>必要な対策を実施しましょう。</a:t>
          </a:r>
          <a:endParaRPr lang="ja-JP" altLang="ja-JP" sz="1800">
            <a:solidFill>
              <a:schemeClr val="accent2"/>
            </a:solidFill>
            <a:effectLst/>
            <a:latin typeface="Meiryo UI" panose="020B0604030504040204" pitchFamily="50" charset="-128"/>
            <a:ea typeface="Meiryo UI" panose="020B0604030504040204" pitchFamily="50" charset="-128"/>
          </a:endParaRPr>
        </a:p>
        <a:p>
          <a:pPr fontAlgn="ctr">
            <a:lnSpc>
              <a:spcPct val="110000"/>
            </a:lnSpc>
          </a:pPr>
          <a:endParaRPr lang="ja-JP" altLang="en-US" sz="1600" b="1">
            <a:solidFill>
              <a:schemeClr val="accent2">
                <a:lumMod val="75000"/>
              </a:schemeClr>
            </a:solidFill>
            <a:latin typeface="Meiryo UI" panose="020B0604030504040204" pitchFamily="50" charset="-128"/>
            <a:ea typeface="Meiryo UI" panose="020B0604030504040204" pitchFamily="50" charset="-128"/>
          </a:endParaRPr>
        </a:p>
      </xdr:txBody>
    </xdr:sp>
    <xdr:clientData/>
  </xdr:twoCellAnchor>
  <xdr:twoCellAnchor editAs="absolute">
    <xdr:from>
      <xdr:col>1</xdr:col>
      <xdr:colOff>190497</xdr:colOff>
      <xdr:row>36</xdr:row>
      <xdr:rowOff>79531</xdr:rowOff>
    </xdr:from>
    <xdr:to>
      <xdr:col>5</xdr:col>
      <xdr:colOff>173179</xdr:colOff>
      <xdr:row>36</xdr:row>
      <xdr:rowOff>567832</xdr:rowOff>
    </xdr:to>
    <xdr:sp macro="" textlink="">
      <xdr:nvSpPr>
        <xdr:cNvPr id="37" name="正方形/長方形 36">
          <a:extLst>
            <a:ext uri="{FF2B5EF4-FFF2-40B4-BE49-F238E27FC236}">
              <a16:creationId xmlns:a16="http://schemas.microsoft.com/office/drawing/2014/main" id="{00000000-0008-0000-0000-000025000000}"/>
            </a:ext>
          </a:extLst>
        </xdr:cNvPr>
        <xdr:cNvSpPr/>
      </xdr:nvSpPr>
      <xdr:spPr>
        <a:xfrm>
          <a:off x="346361" y="28273531"/>
          <a:ext cx="11152909" cy="488301"/>
        </a:xfrm>
        <a:prstGeom prst="rect">
          <a:avLst/>
        </a:prstGeom>
      </xdr:spPr>
      <xdr:txBody>
        <a:bodyPr wrap="square" lIns="0" tIns="0" rIns="0" bIns="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ct val="110000"/>
            </a:lnSpc>
          </a:pPr>
          <a:r>
            <a:rPr lang="ja-JP" altLang="en-US" sz="1800" b="1">
              <a:solidFill>
                <a:schemeClr val="accent1"/>
              </a:solidFill>
              <a:latin typeface="Meiryo UI" panose="020B0604030504040204" pitchFamily="50" charset="-128"/>
              <a:ea typeface="Meiryo UI" panose="020B0604030504040204" pitchFamily="50" charset="-128"/>
            </a:rPr>
            <a:t>あなたの組織の取組状況は以下のとおりです。（チェック欄に回答を入力すると、レーダーチャートが表示されます。）</a:t>
          </a:r>
          <a:endParaRPr lang="en-US" altLang="ja-JP" sz="1800" b="1">
            <a:solidFill>
              <a:schemeClr val="accent1"/>
            </a:solidFill>
            <a:latin typeface="Meiryo UI" panose="020B0604030504040204" pitchFamily="50" charset="-128"/>
            <a:ea typeface="Meiryo UI" panose="020B0604030504040204" pitchFamily="50" charset="-128"/>
          </a:endParaRPr>
        </a:p>
      </xdr:txBody>
    </xdr:sp>
    <xdr:clientData/>
  </xdr:twoCellAnchor>
  <xdr:twoCellAnchor editAs="absolute">
    <xdr:from>
      <xdr:col>1</xdr:col>
      <xdr:colOff>145965</xdr:colOff>
      <xdr:row>38</xdr:row>
      <xdr:rowOff>2761815</xdr:rowOff>
    </xdr:from>
    <xdr:to>
      <xdr:col>5</xdr:col>
      <xdr:colOff>0</xdr:colOff>
      <xdr:row>38</xdr:row>
      <xdr:rowOff>3616035</xdr:rowOff>
    </xdr:to>
    <xdr:grpSp>
      <xdr:nvGrpSpPr>
        <xdr:cNvPr id="50" name="グループ化 49">
          <a:extLst>
            <a:ext uri="{FF2B5EF4-FFF2-40B4-BE49-F238E27FC236}">
              <a16:creationId xmlns:a16="http://schemas.microsoft.com/office/drawing/2014/main" id="{00000000-0008-0000-0000-000032000000}"/>
            </a:ext>
          </a:extLst>
        </xdr:cNvPr>
        <xdr:cNvGrpSpPr/>
      </xdr:nvGrpSpPr>
      <xdr:grpSpPr>
        <a:xfrm>
          <a:off x="309251" y="34711386"/>
          <a:ext cx="11025499" cy="854220"/>
          <a:chOff x="150034" y="32298407"/>
          <a:chExt cx="11046171" cy="854220"/>
        </a:xfrm>
      </xdr:grpSpPr>
      <xdr:sp macro="" textlink="">
        <xdr:nvSpPr>
          <xdr:cNvPr id="10" name="正方形/長方形 9">
            <a:extLst>
              <a:ext uri="{FF2B5EF4-FFF2-40B4-BE49-F238E27FC236}">
                <a16:creationId xmlns:a16="http://schemas.microsoft.com/office/drawing/2014/main" id="{00000000-0008-0000-0000-00000A000000}"/>
              </a:ext>
            </a:extLst>
          </xdr:cNvPr>
          <xdr:cNvSpPr/>
        </xdr:nvSpPr>
        <xdr:spPr>
          <a:xfrm>
            <a:off x="685428" y="32298407"/>
            <a:ext cx="10510777" cy="854220"/>
          </a:xfrm>
          <a:prstGeom prst="rect">
            <a:avLst/>
          </a:prstGeom>
        </xdr:spPr>
        <xdr:txBody>
          <a:bodyPr wrap="square" lIns="0" tIns="0" rIns="0" bIns="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ts val="2000"/>
              </a:lnSpc>
            </a:pPr>
            <a:r>
              <a:rPr lang="ja-JP" altLang="en-US" sz="1800" b="1">
                <a:solidFill>
                  <a:schemeClr val="accent1"/>
                </a:solidFill>
                <a:latin typeface="Meiryo UI" panose="020B0604030504040204" pitchFamily="50" charset="-128"/>
                <a:ea typeface="Meiryo UI" panose="020B0604030504040204" pitchFamily="50" charset="-128"/>
              </a:rPr>
              <a:t>情報セキュリティ対策に関する助言を受けたり、対策が十分かどうか第三者機関による審査が受けられる</a:t>
            </a:r>
            <a:br>
              <a:rPr lang="en-US" altLang="ja-JP" sz="1800" b="1">
                <a:solidFill>
                  <a:schemeClr val="accent1"/>
                </a:solidFill>
                <a:latin typeface="Meiryo UI" panose="020B0604030504040204" pitchFamily="50" charset="-128"/>
                <a:ea typeface="Meiryo UI" panose="020B0604030504040204" pitchFamily="50" charset="-128"/>
              </a:rPr>
            </a:br>
            <a:r>
              <a:rPr lang="ja-JP" altLang="en-US" sz="1800" b="1">
                <a:solidFill>
                  <a:schemeClr val="accent1"/>
                </a:solidFill>
                <a:latin typeface="Meiryo UI" panose="020B0604030504040204" pitchFamily="50" charset="-128"/>
                <a:ea typeface="Meiryo UI" panose="020B0604030504040204" pitchFamily="50" charset="-128"/>
              </a:rPr>
              <a:t>　　　　　　　　　　　　　　については、経済産業省</a:t>
            </a:r>
            <a:r>
              <a:rPr lang="en-US" altLang="ja-JP" sz="1800" b="1">
                <a:solidFill>
                  <a:schemeClr val="accent1"/>
                </a:solidFill>
                <a:latin typeface="Meiryo UI" panose="020B0604030504040204" pitchFamily="50" charset="-128"/>
                <a:ea typeface="Meiryo UI" panose="020B0604030504040204" pitchFamily="50" charset="-128"/>
              </a:rPr>
              <a:t>WEB</a:t>
            </a:r>
            <a:r>
              <a:rPr lang="ja-JP" altLang="en-US" sz="1800" b="1">
                <a:solidFill>
                  <a:schemeClr val="accent1"/>
                </a:solidFill>
                <a:latin typeface="Meiryo UI" panose="020B0604030504040204" pitchFamily="50" charset="-128"/>
                <a:ea typeface="Meiryo UI" panose="020B0604030504040204" pitchFamily="50" charset="-128"/>
              </a:rPr>
              <a:t>ページをご確認ください。</a:t>
            </a:r>
            <a:endParaRPr lang="en-US" altLang="ja-JP" sz="1800" b="1">
              <a:solidFill>
                <a:schemeClr val="accent1"/>
              </a:solidFill>
              <a:latin typeface="Meiryo UI" panose="020B0604030504040204" pitchFamily="50" charset="-128"/>
              <a:ea typeface="Meiryo UI" panose="020B0604030504040204" pitchFamily="50" charset="-128"/>
            </a:endParaRPr>
          </a:p>
        </xdr:txBody>
      </xdr:sp>
      <xdr:sp macro="" textlink="">
        <xdr:nvSpPr>
          <xdr:cNvPr id="46" name="正方形/長方形 45">
            <a:hlinkClick xmlns:r="http://schemas.openxmlformats.org/officeDocument/2006/relationships" r:id="rId4"/>
            <a:extLst>
              <a:ext uri="{FF2B5EF4-FFF2-40B4-BE49-F238E27FC236}">
                <a16:creationId xmlns:a16="http://schemas.microsoft.com/office/drawing/2014/main" id="{00000000-0008-0000-0000-00002E000000}"/>
              </a:ext>
            </a:extLst>
          </xdr:cNvPr>
          <xdr:cNvSpPr/>
        </xdr:nvSpPr>
        <xdr:spPr>
          <a:xfrm>
            <a:off x="150034" y="32432007"/>
            <a:ext cx="3204762" cy="441615"/>
          </a:xfrm>
          <a:prstGeom prst="rect">
            <a:avLst/>
          </a:prstGeom>
        </xdr:spPr>
        <xdr:txBody>
          <a:bodyPr wrap="square" lIns="0" tIns="0" rIns="0" bIns="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ctr">
              <a:lnSpc>
                <a:spcPct val="110000"/>
              </a:lnSpc>
            </a:pPr>
            <a:r>
              <a:rPr lang="ja-JP" altLang="en-US" sz="1800" b="1" u="sng">
                <a:solidFill>
                  <a:schemeClr val="accent6"/>
                </a:solidFill>
                <a:latin typeface="Meiryo UI" panose="020B0604030504040204" pitchFamily="50" charset="-128"/>
                <a:ea typeface="Meiryo UI" panose="020B0604030504040204" pitchFamily="50" charset="-128"/>
              </a:rPr>
              <a:t>「技術情報管理認証」　</a:t>
            </a:r>
            <a:endParaRPr lang="en-US" altLang="ja-JP" sz="1800" b="1" u="sng">
              <a:solidFill>
                <a:schemeClr val="accent1"/>
              </a:solidFill>
              <a:latin typeface="Meiryo UI" panose="020B0604030504040204" pitchFamily="50" charset="-128"/>
              <a:ea typeface="Meiryo UI" panose="020B0604030504040204" pitchFamily="50" charset="-128"/>
            </a:endParaRPr>
          </a:p>
        </xdr:txBody>
      </xdr:sp>
    </xdr:grpSp>
    <xdr:clientData/>
  </xdr:twoCellAnchor>
  <xdr:twoCellAnchor editAs="absolute">
    <xdr:from>
      <xdr:col>3</xdr:col>
      <xdr:colOff>4299858</xdr:colOff>
      <xdr:row>36</xdr:row>
      <xdr:rowOff>716236</xdr:rowOff>
    </xdr:from>
    <xdr:to>
      <xdr:col>4</xdr:col>
      <xdr:colOff>544284</xdr:colOff>
      <xdr:row>36</xdr:row>
      <xdr:rowOff>1655128</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55179" y="29781093"/>
          <a:ext cx="4558391" cy="938892"/>
          <a:chOff x="12368893" y="29718001"/>
          <a:chExt cx="4558391" cy="938892"/>
        </a:xfrm>
      </xdr:grpSpPr>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2368893" y="29799643"/>
            <a:ext cx="3755571"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a:solidFill>
                  <a:schemeClr val="tx1">
                    <a:lumMod val="65000"/>
                    <a:lumOff val="35000"/>
                  </a:schemeClr>
                </a:solidFill>
                <a:latin typeface="Meiryo UI" panose="020B0604030504040204" pitchFamily="50" charset="-128"/>
                <a:ea typeface="Meiryo UI" panose="020B0604030504040204" pitchFamily="50" charset="-128"/>
              </a:rPr>
              <a:t>総合評価点</a:t>
            </a:r>
            <a:endParaRPr kumimoji="1" lang="en-US" altLang="ja-JP" sz="32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関数シート!B61">
        <xdr:nvSpPr>
          <xdr:cNvPr id="3" name="テキスト ボックス 2">
            <a:extLst>
              <a:ext uri="{FF2B5EF4-FFF2-40B4-BE49-F238E27FC236}">
                <a16:creationId xmlns:a16="http://schemas.microsoft.com/office/drawing/2014/main" id="{00000000-0008-0000-0000-000003000000}"/>
              </a:ext>
            </a:extLst>
          </xdr:cNvPr>
          <xdr:cNvSpPr txBox="1"/>
        </xdr:nvSpPr>
        <xdr:spPr>
          <a:xfrm>
            <a:off x="14668499" y="29718001"/>
            <a:ext cx="2258785" cy="925075"/>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4A02427-EF69-4A62-9A2E-FEA8A9D2542C}" type="TxLink">
              <a:rPr kumimoji="1" lang="en-US" altLang="en-US" sz="4800" b="1" i="0" u="none" strike="noStrike">
                <a:solidFill>
                  <a:srgbClr val="FF0000"/>
                </a:solidFill>
                <a:latin typeface="Meiryo UI"/>
                <a:ea typeface="Meiryo UI"/>
              </a:rPr>
              <a:pPr algn="ctr"/>
              <a:t>回答中</a:t>
            </a:fld>
            <a:endParaRPr kumimoji="1" lang="ja-JP" altLang="en-US" sz="213200" b="1">
              <a:solidFill>
                <a:srgbClr val="FF0000"/>
              </a:solidFill>
            </a:endParaRPr>
          </a:p>
        </xdr:txBody>
      </xdr:sp>
    </xdr:grpSp>
    <xdr:clientData/>
  </xdr:twoCellAnchor>
  <xdr:twoCellAnchor editAs="absolute">
    <xdr:from>
      <xdr:col>3</xdr:col>
      <xdr:colOff>4202206</xdr:colOff>
      <xdr:row>36</xdr:row>
      <xdr:rowOff>1749137</xdr:rowOff>
    </xdr:from>
    <xdr:to>
      <xdr:col>5</xdr:col>
      <xdr:colOff>13609</xdr:colOff>
      <xdr:row>38</xdr:row>
      <xdr:rowOff>2528455</xdr:rowOff>
    </xdr:to>
    <xdr:sp macro="" textlink="関数シート!B62">
      <xdr:nvSpPr>
        <xdr:cNvPr id="39" name="正方形/長方形 38">
          <a:extLst>
            <a:ext uri="{FF2B5EF4-FFF2-40B4-BE49-F238E27FC236}">
              <a16:creationId xmlns:a16="http://schemas.microsoft.com/office/drawing/2014/main" id="{00000000-0008-0000-0000-000027000000}"/>
            </a:ext>
          </a:extLst>
        </xdr:cNvPr>
        <xdr:cNvSpPr/>
      </xdr:nvSpPr>
      <xdr:spPr>
        <a:xfrm>
          <a:off x="5951342" y="29943137"/>
          <a:ext cx="5388358" cy="3671454"/>
        </a:xfrm>
        <a:prstGeom prst="rect">
          <a:avLst/>
        </a:prstGeom>
        <a:ln>
          <a:solidFill>
            <a:schemeClr val="tx1">
              <a:lumMod val="75000"/>
              <a:lumOff val="25000"/>
            </a:schemeClr>
          </a:solidFill>
        </a:ln>
      </xdr:spPr>
      <xdr:txBody>
        <a:bodyPr wrap="square" lIns="36000" tIns="36000" rIns="36000" bIns="3600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ct val="110000"/>
            </a:lnSpc>
          </a:pPr>
          <a:fld id="{913C2B4A-BBF5-4656-B6E6-584E974F8AAB}" type="TxLink">
            <a:rPr lang="ja-JP" altLang="en-US" sz="1600" b="0" i="0" u="none" strike="noStrike">
              <a:solidFill>
                <a:schemeClr val="accent1"/>
              </a:solidFill>
              <a:latin typeface="Meiryo UI"/>
              <a:ea typeface="Meiryo UI"/>
            </a:rPr>
            <a:pPr fontAlgn="ctr">
              <a:lnSpc>
                <a:spcPct val="110000"/>
              </a:lnSpc>
            </a:pPr>
            <a:t>未記入欄があります。
まずはすべての項目をチェックしてみましょう。</a:t>
          </a:fld>
          <a:endParaRPr lang="en-US" altLang="ja-JP" sz="3200" b="0">
            <a:solidFill>
              <a:schemeClr val="accent1"/>
            </a:solidFill>
            <a:latin typeface="Meiryo UI" panose="020B0604030504040204" pitchFamily="50" charset="-128"/>
            <a:ea typeface="Meiryo UI" panose="020B0604030504040204" pitchFamily="50" charset="-128"/>
          </a:endParaRPr>
        </a:p>
      </xdr:txBody>
    </xdr:sp>
    <xdr:clientData/>
  </xdr:twoCellAnchor>
  <xdr:twoCellAnchor>
    <xdr:from>
      <xdr:col>3</xdr:col>
      <xdr:colOff>27215</xdr:colOff>
      <xdr:row>2</xdr:row>
      <xdr:rowOff>2462899</xdr:rowOff>
    </xdr:from>
    <xdr:to>
      <xdr:col>4</xdr:col>
      <xdr:colOff>1047750</xdr:colOff>
      <xdr:row>2</xdr:row>
      <xdr:rowOff>3388179</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776351" y="3190263"/>
          <a:ext cx="9333263" cy="925280"/>
        </a:xfrm>
        <a:prstGeom prst="roundRect">
          <a:avLst/>
        </a:prstGeom>
        <a:ln w="34925"/>
      </xdr:spPr>
      <xdr:style>
        <a:lnRef idx="2">
          <a:schemeClr val="accent6"/>
        </a:lnRef>
        <a:fillRef idx="1">
          <a:schemeClr val="lt1"/>
        </a:fillRef>
        <a:effectRef idx="0">
          <a:schemeClr val="accent6"/>
        </a:effectRef>
        <a:fontRef idx="minor">
          <a:schemeClr val="dk1"/>
        </a:fontRef>
      </xdr:style>
      <xdr:txBody>
        <a:bodyPr vertOverflow="overflow" horzOverflow="overflow" wrap="square" lIns="108000" tIns="0" rIns="72000" bIns="0" rtlCol="0" anchor="ctr"/>
        <a:lstStyle/>
        <a:p>
          <a:pPr>
            <a:lnSpc>
              <a:spcPct val="80000"/>
            </a:lnSpc>
          </a:pPr>
          <a:r>
            <a:rPr kumimoji="1" lang="ja-JP" altLang="en-US" sz="1200" b="1">
              <a:solidFill>
                <a:schemeClr val="accent6">
                  <a:lumMod val="75000"/>
                </a:schemeClr>
              </a:solidFill>
              <a:effectLst/>
              <a:latin typeface="メイリオ" panose="020B0604030504040204" pitchFamily="50" charset="-128"/>
              <a:ea typeface="メイリオ" panose="020B0604030504040204" pitchFamily="50" charset="-128"/>
              <a:cs typeface="+mn-cs"/>
            </a:rPr>
            <a:t>　　　</a:t>
          </a:r>
          <a:r>
            <a:rPr kumimoji="1" lang="ja-JP" altLang="en-US" sz="1300" b="1">
              <a:solidFill>
                <a:schemeClr val="accent6">
                  <a:lumMod val="75000"/>
                </a:schemeClr>
              </a:solidFill>
              <a:effectLst/>
              <a:latin typeface="メイリオ" panose="020B0604030504040204" pitchFamily="50" charset="-128"/>
              <a:ea typeface="メイリオ" panose="020B0604030504040204" pitchFamily="50" charset="-128"/>
              <a:cs typeface="+mn-cs"/>
            </a:rPr>
            <a:t>　</a:t>
          </a:r>
          <a:r>
            <a:rPr kumimoji="1" lang="en-US" altLang="ja-JP" sz="1300" b="1">
              <a:solidFill>
                <a:schemeClr val="accent6">
                  <a:lumMod val="75000"/>
                </a:schemeClr>
              </a:solidFill>
              <a:effectLst/>
              <a:latin typeface="メイリオ" panose="020B0604030504040204" pitchFamily="50" charset="-128"/>
              <a:ea typeface="メイリオ" panose="020B0604030504040204" pitchFamily="50" charset="-128"/>
              <a:cs typeface="+mn-cs"/>
            </a:rPr>
            <a:t>※</a:t>
          </a:r>
          <a:r>
            <a:rPr kumimoji="1" lang="ja-JP" altLang="ja-JP" sz="1300" b="1">
              <a:solidFill>
                <a:schemeClr val="accent6">
                  <a:lumMod val="75000"/>
                </a:schemeClr>
              </a:solidFill>
              <a:effectLst/>
              <a:latin typeface="メイリオ" panose="020B0604030504040204" pitchFamily="50" charset="-128"/>
              <a:ea typeface="メイリオ" panose="020B0604030504040204" pitchFamily="50" charset="-128"/>
              <a:cs typeface="+mn-cs"/>
            </a:rPr>
            <a:t>「守るべき情報」とは</a:t>
          </a:r>
          <a:r>
            <a:rPr kumimoji="1" lang="ja-JP" altLang="en-US" sz="1300" b="1">
              <a:solidFill>
                <a:schemeClr val="accent6">
                  <a:lumMod val="75000"/>
                </a:schemeClr>
              </a:solidFill>
              <a:effectLst/>
              <a:latin typeface="メイリオ" panose="020B0604030504040204" pitchFamily="50" charset="-128"/>
              <a:ea typeface="メイリオ" panose="020B0604030504040204" pitchFamily="50" charset="-128"/>
              <a:cs typeface="+mn-cs"/>
            </a:rPr>
            <a:t>？</a:t>
          </a:r>
          <a:endParaRPr lang="ja-JP" altLang="ja-JP" sz="1300">
            <a:solidFill>
              <a:schemeClr val="accent6">
                <a:lumMod val="75000"/>
              </a:schemeClr>
            </a:solidFill>
            <a:effectLst/>
            <a:latin typeface="メイリオ" panose="020B0604030504040204" pitchFamily="50" charset="-128"/>
            <a:ea typeface="メイリオ" panose="020B0604030504040204" pitchFamily="50" charset="-128"/>
          </a:endParaRPr>
        </a:p>
        <a:p>
          <a:pPr>
            <a:lnSpc>
              <a:spcPct val="80000"/>
            </a:lnSpc>
          </a:pPr>
          <a:r>
            <a:rPr kumimoji="1" lang="ja-JP" altLang="ja-JP" sz="1300" b="1">
              <a:solidFill>
                <a:schemeClr val="accent6">
                  <a:lumMod val="75000"/>
                </a:schemeClr>
              </a:solidFill>
              <a:effectLst/>
              <a:latin typeface="メイリオ" panose="020B0604030504040204" pitchFamily="50" charset="-128"/>
              <a:ea typeface="メイリオ" panose="020B0604030504040204" pitchFamily="50" charset="-128"/>
              <a:cs typeface="+mn-cs"/>
            </a:rPr>
            <a:t>　</a:t>
          </a:r>
          <a:r>
            <a:rPr kumimoji="1" lang="ja-JP" altLang="en-US" sz="1300" b="1">
              <a:solidFill>
                <a:schemeClr val="accent6">
                  <a:lumMod val="75000"/>
                </a:schemeClr>
              </a:solidFill>
              <a:effectLst/>
              <a:latin typeface="メイリオ" panose="020B0604030504040204" pitchFamily="50" charset="-128"/>
              <a:ea typeface="メイリオ" panose="020B0604030504040204" pitchFamily="50" charset="-128"/>
              <a:cs typeface="+mn-cs"/>
            </a:rPr>
            <a:t>　　　　</a:t>
          </a:r>
          <a:r>
            <a:rPr kumimoji="1" lang="ja-JP" altLang="ja-JP" sz="1300" b="1">
              <a:solidFill>
                <a:schemeClr val="accent6">
                  <a:lumMod val="75000"/>
                </a:schemeClr>
              </a:solidFill>
              <a:effectLst/>
              <a:latin typeface="メイリオ" panose="020B0604030504040204" pitchFamily="50" charset="-128"/>
              <a:ea typeface="メイリオ" panose="020B0604030504040204" pitchFamily="50" charset="-128"/>
              <a:cs typeface="+mn-cs"/>
            </a:rPr>
            <a:t>・</a:t>
          </a:r>
          <a:r>
            <a:rPr kumimoji="1" lang="ja-JP" altLang="en-US" sz="1300" b="1">
              <a:solidFill>
                <a:schemeClr val="accent6">
                  <a:lumMod val="75000"/>
                </a:schemeClr>
              </a:solidFill>
              <a:effectLst/>
              <a:latin typeface="メイリオ" panose="020B0604030504040204" pitchFamily="50" charset="-128"/>
              <a:ea typeface="メイリオ" panose="020B0604030504040204" pitchFamily="50" charset="-128"/>
              <a:cs typeface="+mn-cs"/>
            </a:rPr>
            <a:t>もし</a:t>
          </a:r>
          <a:r>
            <a:rPr kumimoji="1" lang="ja-JP" altLang="ja-JP" sz="1300" b="1">
              <a:solidFill>
                <a:schemeClr val="accent6">
                  <a:lumMod val="75000"/>
                </a:schemeClr>
              </a:solidFill>
              <a:effectLst/>
              <a:latin typeface="メイリオ" panose="020B0604030504040204" pitchFamily="50" charset="-128"/>
              <a:ea typeface="メイリオ" panose="020B0604030504040204" pitchFamily="50" charset="-128"/>
              <a:cs typeface="+mn-cs"/>
            </a:rPr>
            <a:t>漏えいしたら自組織の競争力、信用などを大きく損なう可能性がある情報</a:t>
          </a:r>
          <a:r>
            <a:rPr kumimoji="1" lang="ja-JP" altLang="en-US" sz="1300" b="1">
              <a:solidFill>
                <a:schemeClr val="accent6">
                  <a:lumMod val="75000"/>
                </a:schemeClr>
              </a:solidFill>
              <a:effectLst/>
              <a:latin typeface="メイリオ" panose="020B0604030504040204" pitchFamily="50" charset="-128"/>
              <a:ea typeface="メイリオ" panose="020B0604030504040204" pitchFamily="50" charset="-128"/>
              <a:cs typeface="+mn-cs"/>
            </a:rPr>
            <a:t>を示します。</a:t>
          </a:r>
          <a:endParaRPr lang="ja-JP" altLang="ja-JP" sz="1300">
            <a:solidFill>
              <a:schemeClr val="accent6">
                <a:lumMod val="75000"/>
              </a:schemeClr>
            </a:solidFill>
            <a:effectLst/>
            <a:latin typeface="メイリオ" panose="020B0604030504040204" pitchFamily="50" charset="-128"/>
            <a:ea typeface="メイリオ" panose="020B0604030504040204" pitchFamily="50" charset="-128"/>
          </a:endParaRPr>
        </a:p>
        <a:p>
          <a:pPr>
            <a:lnSpc>
              <a:spcPct val="80000"/>
            </a:lnSpc>
          </a:pPr>
          <a:r>
            <a:rPr kumimoji="1" lang="ja-JP" altLang="ja-JP" sz="1300" b="1">
              <a:solidFill>
                <a:schemeClr val="accent6">
                  <a:lumMod val="75000"/>
                </a:schemeClr>
              </a:solidFill>
              <a:effectLst/>
              <a:latin typeface="メイリオ" panose="020B0604030504040204" pitchFamily="50" charset="-128"/>
              <a:ea typeface="メイリオ" panose="020B0604030504040204" pitchFamily="50" charset="-128"/>
              <a:cs typeface="+mn-cs"/>
            </a:rPr>
            <a:t>　</a:t>
          </a:r>
          <a:r>
            <a:rPr kumimoji="1" lang="ja-JP" altLang="en-US" sz="1300" b="1">
              <a:solidFill>
                <a:schemeClr val="accent6">
                  <a:lumMod val="75000"/>
                </a:schemeClr>
              </a:solidFill>
              <a:effectLst/>
              <a:latin typeface="メイリオ" panose="020B0604030504040204" pitchFamily="50" charset="-128"/>
              <a:ea typeface="メイリオ" panose="020B0604030504040204" pitchFamily="50" charset="-128"/>
              <a:cs typeface="+mn-cs"/>
            </a:rPr>
            <a:t>　　　　</a:t>
          </a:r>
          <a:r>
            <a:rPr kumimoji="1" lang="ja-JP" altLang="ja-JP" sz="1300" b="1">
              <a:solidFill>
                <a:schemeClr val="accent6">
                  <a:lumMod val="75000"/>
                </a:schemeClr>
              </a:solidFill>
              <a:effectLst/>
              <a:latin typeface="メイリオ" panose="020B0604030504040204" pitchFamily="50" charset="-128"/>
              <a:ea typeface="メイリオ" panose="020B0604030504040204" pitchFamily="50" charset="-128"/>
              <a:cs typeface="+mn-cs"/>
            </a:rPr>
            <a:t>・書類や電子ファイルだけではなく、試作品、</a:t>
          </a:r>
          <a:r>
            <a:rPr kumimoji="1" lang="ja-JP" altLang="en-US" sz="1300" b="1">
              <a:solidFill>
                <a:schemeClr val="accent6">
                  <a:lumMod val="75000"/>
                </a:schemeClr>
              </a:solidFill>
              <a:effectLst/>
              <a:latin typeface="メイリオ" panose="020B0604030504040204" pitchFamily="50" charset="-128"/>
              <a:ea typeface="メイリオ" panose="020B0604030504040204" pitchFamily="50" charset="-128"/>
              <a:cs typeface="+mn-cs"/>
            </a:rPr>
            <a:t>製造</a:t>
          </a:r>
          <a:r>
            <a:rPr kumimoji="1" lang="ja-JP" altLang="ja-JP" sz="1300" b="1">
              <a:solidFill>
                <a:schemeClr val="accent6">
                  <a:lumMod val="75000"/>
                </a:schemeClr>
              </a:solidFill>
              <a:effectLst/>
              <a:latin typeface="メイリオ" panose="020B0604030504040204" pitchFamily="50" charset="-128"/>
              <a:ea typeface="メイリオ" panose="020B0604030504040204" pitchFamily="50" charset="-128"/>
              <a:cs typeface="+mn-cs"/>
            </a:rPr>
            <a:t>装置など、あらゆる</a:t>
          </a:r>
          <a:r>
            <a:rPr kumimoji="1" lang="ja-JP" altLang="en-US" sz="1300" b="1">
              <a:solidFill>
                <a:schemeClr val="accent6">
                  <a:lumMod val="75000"/>
                </a:schemeClr>
              </a:solidFill>
              <a:effectLst/>
              <a:latin typeface="メイリオ" panose="020B0604030504040204" pitchFamily="50" charset="-128"/>
              <a:ea typeface="メイリオ" panose="020B0604030504040204" pitchFamily="50" charset="-128"/>
              <a:cs typeface="+mn-cs"/>
            </a:rPr>
            <a:t>形態の情報</a:t>
          </a:r>
          <a:r>
            <a:rPr kumimoji="1" lang="ja-JP" altLang="ja-JP" sz="1300" b="1">
              <a:solidFill>
                <a:schemeClr val="accent6">
                  <a:lumMod val="75000"/>
                </a:schemeClr>
              </a:solidFill>
              <a:effectLst/>
              <a:latin typeface="メイリオ" panose="020B0604030504040204" pitchFamily="50" charset="-128"/>
              <a:ea typeface="メイリオ" panose="020B0604030504040204" pitchFamily="50" charset="-128"/>
              <a:cs typeface="+mn-cs"/>
            </a:rPr>
            <a:t>が該当</a:t>
          </a:r>
          <a:r>
            <a:rPr kumimoji="1" lang="ja-JP" altLang="en-US" sz="1300" b="1">
              <a:solidFill>
                <a:schemeClr val="accent6">
                  <a:lumMod val="75000"/>
                </a:schemeClr>
              </a:solidFill>
              <a:effectLst/>
              <a:latin typeface="メイリオ" panose="020B0604030504040204" pitchFamily="50" charset="-128"/>
              <a:ea typeface="メイリオ" panose="020B0604030504040204" pitchFamily="50" charset="-128"/>
              <a:cs typeface="+mn-cs"/>
            </a:rPr>
            <a:t>します。</a:t>
          </a:r>
          <a:endParaRPr lang="ja-JP" altLang="ja-JP" sz="1300">
            <a:solidFill>
              <a:schemeClr val="accent6">
                <a:lumMod val="75000"/>
              </a:schemeClr>
            </a:solidFill>
            <a:effectLst/>
            <a:latin typeface="メイリオ" panose="020B0604030504040204" pitchFamily="50" charset="-128"/>
            <a:ea typeface="メイリオ" panose="020B0604030504040204" pitchFamily="50" charset="-128"/>
          </a:endParaRPr>
        </a:p>
      </xdr:txBody>
    </xdr:sp>
    <xdr:clientData/>
  </xdr:twoCellAnchor>
  <xdr:twoCellAnchor editAs="absolute">
    <xdr:from>
      <xdr:col>2</xdr:col>
      <xdr:colOff>23659</xdr:colOff>
      <xdr:row>38</xdr:row>
      <xdr:rowOff>3861472</xdr:rowOff>
    </xdr:from>
    <xdr:to>
      <xdr:col>4</xdr:col>
      <xdr:colOff>27213</xdr:colOff>
      <xdr:row>38</xdr:row>
      <xdr:rowOff>4042687</xdr:rowOff>
    </xdr:to>
    <xdr:grpSp>
      <xdr:nvGrpSpPr>
        <xdr:cNvPr id="32" name="グループ化 31">
          <a:extLst>
            <a:ext uri="{FF2B5EF4-FFF2-40B4-BE49-F238E27FC236}">
              <a16:creationId xmlns:a16="http://schemas.microsoft.com/office/drawing/2014/main" id="{00000000-0008-0000-0000-000020000000}"/>
            </a:ext>
          </a:extLst>
        </xdr:cNvPr>
        <xdr:cNvGrpSpPr/>
      </xdr:nvGrpSpPr>
      <xdr:grpSpPr>
        <a:xfrm>
          <a:off x="812873" y="35811043"/>
          <a:ext cx="9283626" cy="181215"/>
          <a:chOff x="1656510" y="37430091"/>
          <a:chExt cx="9283626" cy="778766"/>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5565315" y="37514890"/>
            <a:ext cx="5374821" cy="693967"/>
          </a:xfrm>
          <a:prstGeom prst="rect">
            <a:avLst/>
          </a:prstGeom>
        </xdr:spPr>
        <xdr:txBody>
          <a:bodyPr vertOverflow="overflow" horzOverflow="overflow" wrap="square" lIns="0" tIns="0" rIns="0" bIns="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ct val="100000"/>
              </a:lnSpc>
            </a:pPr>
            <a:r>
              <a:rPr lang="ja-JP" altLang="en-US" sz="1400" b="1" spc="0" baseline="0">
                <a:solidFill>
                  <a:schemeClr val="tx1">
                    <a:lumMod val="65000"/>
                    <a:lumOff val="35000"/>
                  </a:schemeClr>
                </a:solidFill>
                <a:latin typeface="Meiryo UI" panose="020B0604030504040204" pitchFamily="50" charset="-128"/>
                <a:ea typeface="Meiryo UI" panose="020B0604030504040204" pitchFamily="50" charset="-128"/>
              </a:rPr>
              <a:t>ＴＥＬ：０３－３５０１－２８００</a:t>
            </a:r>
            <a:endParaRPr lang="en-US" altLang="ja-JP" sz="1400" b="1" spc="0" baseline="0">
              <a:solidFill>
                <a:schemeClr val="tx1">
                  <a:lumMod val="65000"/>
                  <a:lumOff val="35000"/>
                </a:schemeClr>
              </a:solidFill>
              <a:latin typeface="Meiryo UI" panose="020B0604030504040204" pitchFamily="50" charset="-128"/>
              <a:ea typeface="Meiryo UI" panose="020B0604030504040204" pitchFamily="50" charset="-128"/>
            </a:endParaRPr>
          </a:p>
          <a:p>
            <a:pPr fontAlgn="ctr">
              <a:lnSpc>
                <a:spcPct val="80000"/>
              </a:lnSpc>
            </a:pPr>
            <a:r>
              <a:rPr lang="ja-JP" altLang="en-US" sz="1400" b="1" spc="0" baseline="0">
                <a:solidFill>
                  <a:schemeClr val="tx1">
                    <a:lumMod val="65000"/>
                    <a:lumOff val="35000"/>
                  </a:schemeClr>
                </a:solidFill>
                <a:latin typeface="Meiryo UI" panose="020B0604030504040204" pitchFamily="50" charset="-128"/>
                <a:ea typeface="Meiryo UI" panose="020B0604030504040204" pitchFamily="50" charset="-128"/>
              </a:rPr>
              <a:t>ＭＡＩＬ：</a:t>
            </a:r>
            <a:r>
              <a:rPr lang="en-US" altLang="ja-JP" sz="1400" b="1" spc="0" baseline="0">
                <a:solidFill>
                  <a:schemeClr val="tx1">
                    <a:lumMod val="65000"/>
                    <a:lumOff val="35000"/>
                  </a:schemeClr>
                </a:solidFill>
                <a:latin typeface="Meiryo UI" panose="020B0604030504040204" pitchFamily="50" charset="-128"/>
                <a:ea typeface="Meiryo UI" panose="020B0604030504040204" pitchFamily="50" charset="-128"/>
              </a:rPr>
              <a:t>bzl-technology_management@meti.go.jp</a:t>
            </a:r>
          </a:p>
          <a:p>
            <a:pPr fontAlgn="ctr">
              <a:lnSpc>
                <a:spcPct val="110000"/>
              </a:lnSpc>
            </a:pPr>
            <a:endParaRPr lang="en-US" altLang="ja-JP" sz="1400" b="1" spc="0" baseline="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1656510" y="37430091"/>
            <a:ext cx="4163785" cy="462644"/>
          </a:xfrm>
          <a:prstGeom prst="rect">
            <a:avLst/>
          </a:prstGeom>
        </xdr:spPr>
        <xdr:txBody>
          <a:bodyPr vertOverflow="overflow" horzOverflow="overflow" wrap="square" lIns="0" tIns="0" rIns="0" bIns="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ct val="110000"/>
              </a:lnSpc>
            </a:pPr>
            <a:r>
              <a:rPr lang="en-US" altLang="ja-JP" sz="1400" b="1" spc="0" baseline="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1400" b="1" spc="0" baseline="0">
                <a:solidFill>
                  <a:schemeClr val="tx1">
                    <a:lumMod val="65000"/>
                    <a:lumOff val="35000"/>
                  </a:schemeClr>
                </a:solidFill>
                <a:latin typeface="Meiryo UI" panose="020B0604030504040204" pitchFamily="50" charset="-128"/>
                <a:ea typeface="Meiryo UI" panose="020B0604030504040204" pitchFamily="50" charset="-128"/>
              </a:rPr>
              <a:t>お問合せ先</a:t>
            </a:r>
            <a:r>
              <a:rPr lang="en-US" altLang="ja-JP" sz="1400" b="1" spc="0" baseline="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1400" b="1" spc="0" baseline="0">
                <a:solidFill>
                  <a:schemeClr val="tx1">
                    <a:lumMod val="65000"/>
                    <a:lumOff val="35000"/>
                  </a:schemeClr>
                </a:solidFill>
                <a:latin typeface="Meiryo UI" panose="020B0604030504040204" pitchFamily="50" charset="-128"/>
                <a:ea typeface="Meiryo UI" panose="020B0604030504040204" pitchFamily="50" charset="-128"/>
              </a:rPr>
              <a:t>経済産業省　安全保障貿易管理課</a:t>
            </a:r>
            <a:endParaRPr lang="en-US" altLang="ja-JP" sz="1400" b="1" spc="0" baseline="0">
              <a:solidFill>
                <a:schemeClr val="tx1">
                  <a:lumMod val="65000"/>
                  <a:lumOff val="35000"/>
                </a:schemeClr>
              </a:solidFill>
              <a:latin typeface="Meiryo UI" panose="020B0604030504040204" pitchFamily="50" charset="-128"/>
              <a:ea typeface="Meiryo UI" panose="020B0604030504040204" pitchFamily="50" charset="-128"/>
            </a:endParaRPr>
          </a:p>
        </xdr:txBody>
      </xdr:sp>
    </xdr:grpSp>
    <xdr:clientData/>
  </xdr:twoCellAnchor>
  <xdr:twoCellAnchor editAs="absolute">
    <xdr:from>
      <xdr:col>3</xdr:col>
      <xdr:colOff>7879773</xdr:colOff>
      <xdr:row>21</xdr:row>
      <xdr:rowOff>121227</xdr:rowOff>
    </xdr:from>
    <xdr:to>
      <xdr:col>4</xdr:col>
      <xdr:colOff>1160319</xdr:colOff>
      <xdr:row>21</xdr:row>
      <xdr:rowOff>1662546</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0981" t="12553" r="9936" b="10915"/>
        <a:stretch/>
      </xdr:blipFill>
      <xdr:spPr>
        <a:xfrm>
          <a:off x="9628909" y="17872363"/>
          <a:ext cx="1593274" cy="1541319"/>
        </a:xfrm>
        <a:prstGeom prst="rect">
          <a:avLst/>
        </a:prstGeom>
      </xdr:spPr>
    </xdr:pic>
    <xdr:clientData/>
  </xdr:twoCellAnchor>
  <xdr:twoCellAnchor editAs="absolute">
    <xdr:from>
      <xdr:col>1</xdr:col>
      <xdr:colOff>173559</xdr:colOff>
      <xdr:row>2</xdr:row>
      <xdr:rowOff>8773</xdr:rowOff>
    </xdr:from>
    <xdr:to>
      <xdr:col>4</xdr:col>
      <xdr:colOff>1165414</xdr:colOff>
      <xdr:row>2</xdr:row>
      <xdr:rowOff>1221443</xdr:rowOff>
    </xdr:to>
    <xdr:grpSp>
      <xdr:nvGrpSpPr>
        <xdr:cNvPr id="30" name="グループ化 29">
          <a:extLst>
            <a:ext uri="{FF2B5EF4-FFF2-40B4-BE49-F238E27FC236}">
              <a16:creationId xmlns:a16="http://schemas.microsoft.com/office/drawing/2014/main" id="{00000000-0008-0000-0000-00001E000000}"/>
            </a:ext>
          </a:extLst>
        </xdr:cNvPr>
        <xdr:cNvGrpSpPr/>
      </xdr:nvGrpSpPr>
      <xdr:grpSpPr>
        <a:xfrm>
          <a:off x="336845" y="729952"/>
          <a:ext cx="10897855" cy="1212670"/>
          <a:chOff x="204743" y="764447"/>
          <a:chExt cx="10898799" cy="1655707"/>
        </a:xfrm>
      </xdr:grpSpPr>
      <xdr:sp macro="" textlink="">
        <xdr:nvSpPr>
          <xdr:cNvPr id="44" name="正方形/長方形 43">
            <a:extLst>
              <a:ext uri="{FF2B5EF4-FFF2-40B4-BE49-F238E27FC236}">
                <a16:creationId xmlns:a16="http://schemas.microsoft.com/office/drawing/2014/main" id="{00000000-0008-0000-0000-00002C000000}"/>
              </a:ext>
            </a:extLst>
          </xdr:cNvPr>
          <xdr:cNvSpPr/>
        </xdr:nvSpPr>
        <xdr:spPr>
          <a:xfrm>
            <a:off x="447262" y="788091"/>
            <a:ext cx="10656280" cy="1632063"/>
          </a:xfrm>
          <a:prstGeom prst="rect">
            <a:avLst/>
          </a:prstGeom>
        </xdr:spPr>
        <xdr:txBody>
          <a:bodyPr wrap="square" lIns="0" tIns="0" rIns="0" bIns="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ct val="90000"/>
              </a:lnSpc>
            </a:pPr>
            <a:r>
              <a:rPr lang="ja-JP" altLang="en-US" sz="1600" b="1">
                <a:solidFill>
                  <a:schemeClr val="accent6">
                    <a:lumMod val="75000"/>
                  </a:schemeClr>
                </a:solidFill>
                <a:latin typeface="Meiryo UI" panose="020B0604030504040204" pitchFamily="50" charset="-128"/>
                <a:ea typeface="Meiryo UI" panose="020B0604030504040204" pitchFamily="50" charset="-128"/>
              </a:rPr>
              <a:t>この自己チェックリストは、国が推進する技術情報管理認証制度の基準をもとに作成しており、あなたの組織の情報セキュリティの取組状況のチェックにご活用いただくものです。</a:t>
            </a:r>
            <a:endParaRPr lang="en-US" altLang="ja-JP" sz="1600" b="1">
              <a:solidFill>
                <a:schemeClr val="accent6">
                  <a:lumMod val="75000"/>
                </a:schemeClr>
              </a:solidFill>
              <a:latin typeface="Meiryo UI" panose="020B0604030504040204" pitchFamily="50" charset="-128"/>
              <a:ea typeface="Meiryo UI" panose="020B0604030504040204" pitchFamily="50" charset="-128"/>
            </a:endParaRPr>
          </a:p>
          <a:p>
            <a:pPr fontAlgn="ctr">
              <a:lnSpc>
                <a:spcPct val="90000"/>
              </a:lnSpc>
            </a:pPr>
            <a:r>
              <a:rPr lang="ja-JP" altLang="en-US" sz="1600" b="1">
                <a:solidFill>
                  <a:schemeClr val="accent6">
                    <a:lumMod val="75000"/>
                  </a:schemeClr>
                </a:solidFill>
                <a:latin typeface="Meiryo UI" panose="020B0604030504040204" pitchFamily="50" charset="-128"/>
                <a:ea typeface="Meiryo UI" panose="020B0604030504040204" pitchFamily="50" charset="-128"/>
              </a:rPr>
              <a:t>各項目のチェック欄に回答を入力すると、あなたの組織の情報セキュリティの達成度を確認できます。</a:t>
            </a:r>
            <a:endParaRPr lang="en-US" altLang="ja-JP" sz="1600" b="1">
              <a:solidFill>
                <a:schemeClr val="accent6">
                  <a:lumMod val="75000"/>
                </a:schemeClr>
              </a:solidFill>
              <a:latin typeface="Meiryo UI" panose="020B0604030504040204" pitchFamily="50" charset="-128"/>
              <a:ea typeface="Meiryo UI" panose="020B0604030504040204" pitchFamily="50" charset="-128"/>
            </a:endParaRPr>
          </a:p>
        </xdr:txBody>
      </xdr:sp>
      <xdr:sp macro="" textlink="">
        <xdr:nvSpPr>
          <xdr:cNvPr id="295" name="正方形/長方形 294">
            <a:extLst>
              <a:ext uri="{FF2B5EF4-FFF2-40B4-BE49-F238E27FC236}">
                <a16:creationId xmlns:a16="http://schemas.microsoft.com/office/drawing/2014/main" id="{44DD2D70-9712-CF77-9909-D435B63B5401}"/>
              </a:ext>
            </a:extLst>
          </xdr:cNvPr>
          <xdr:cNvSpPr/>
        </xdr:nvSpPr>
        <xdr:spPr>
          <a:xfrm>
            <a:off x="204743" y="764447"/>
            <a:ext cx="359328" cy="1632063"/>
          </a:xfrm>
          <a:prstGeom prst="rect">
            <a:avLst/>
          </a:prstGeom>
        </xdr:spPr>
        <xdr:txBody>
          <a:bodyPr wrap="square" lIns="0" tIns="0" rIns="0" bIns="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ct val="90000"/>
              </a:lnSpc>
            </a:pPr>
            <a:r>
              <a:rPr lang="ja-JP" altLang="en-US" sz="1600" b="1">
                <a:solidFill>
                  <a:schemeClr val="accent6">
                    <a:lumMod val="75000"/>
                  </a:schemeClr>
                </a:solidFill>
                <a:latin typeface="Meiryo UI" panose="020B0604030504040204" pitchFamily="50" charset="-128"/>
                <a:ea typeface="Meiryo UI" panose="020B0604030504040204" pitchFamily="50" charset="-128"/>
              </a:rPr>
              <a:t>○</a:t>
            </a:r>
            <a:br>
              <a:rPr lang="en-US" altLang="ja-JP" sz="1600" b="1">
                <a:solidFill>
                  <a:schemeClr val="accent6">
                    <a:lumMod val="75000"/>
                  </a:schemeClr>
                </a:solidFill>
                <a:latin typeface="Meiryo UI" panose="020B0604030504040204" pitchFamily="50" charset="-128"/>
                <a:ea typeface="Meiryo UI" panose="020B0604030504040204" pitchFamily="50" charset="-128"/>
              </a:rPr>
            </a:br>
            <a:br>
              <a:rPr lang="en-US" altLang="ja-JP" sz="1600" b="1">
                <a:solidFill>
                  <a:schemeClr val="accent6">
                    <a:lumMod val="75000"/>
                  </a:schemeClr>
                </a:solidFill>
                <a:latin typeface="Meiryo UI" panose="020B0604030504040204" pitchFamily="50" charset="-128"/>
                <a:ea typeface="Meiryo UI" panose="020B0604030504040204" pitchFamily="50" charset="-128"/>
              </a:rPr>
            </a:br>
            <a:r>
              <a:rPr lang="ja-JP" altLang="en-US" sz="1600" b="1">
                <a:solidFill>
                  <a:schemeClr val="accent6">
                    <a:lumMod val="75000"/>
                  </a:schemeClr>
                </a:solidFill>
                <a:latin typeface="Meiryo UI" panose="020B0604030504040204" pitchFamily="50" charset="-128"/>
                <a:ea typeface="Meiryo UI" panose="020B0604030504040204" pitchFamily="50" charset="-128"/>
              </a:rPr>
              <a:t>○</a:t>
            </a:r>
            <a:endParaRPr lang="en-US" altLang="ja-JP" sz="1600" b="1">
              <a:solidFill>
                <a:schemeClr val="accent6">
                  <a:lumMod val="75000"/>
                </a:schemeClr>
              </a:solidFill>
              <a:latin typeface="Meiryo UI" panose="020B0604030504040204" pitchFamily="50" charset="-128"/>
              <a:ea typeface="Meiryo UI" panose="020B0604030504040204" pitchFamily="50" charset="-128"/>
            </a:endParaRPr>
          </a:p>
        </xdr:txBody>
      </xdr:sp>
    </xdr:grpSp>
    <xdr:clientData/>
  </xdr:twoCellAnchor>
  <xdr:twoCellAnchor>
    <xdr:from>
      <xdr:col>3</xdr:col>
      <xdr:colOff>3841472</xdr:colOff>
      <xdr:row>37</xdr:row>
      <xdr:rowOff>526683</xdr:rowOff>
    </xdr:from>
    <xdr:to>
      <xdr:col>3</xdr:col>
      <xdr:colOff>4176359</xdr:colOff>
      <xdr:row>37</xdr:row>
      <xdr:rowOff>951002</xdr:rowOff>
    </xdr:to>
    <xdr:grpSp>
      <xdr:nvGrpSpPr>
        <xdr:cNvPr id="18" name="Group 41">
          <a:extLst>
            <a:ext uri="{FF2B5EF4-FFF2-40B4-BE49-F238E27FC236}">
              <a16:creationId xmlns:a16="http://schemas.microsoft.com/office/drawing/2014/main" id="{00000000-0008-0000-0000-000012000000}"/>
            </a:ext>
          </a:extLst>
        </xdr:cNvPr>
        <xdr:cNvGrpSpPr>
          <a:grpSpLocks noChangeAspect="1"/>
        </xdr:cNvGrpSpPr>
      </xdr:nvGrpSpPr>
      <xdr:grpSpPr bwMode="auto">
        <a:xfrm>
          <a:off x="5596793" y="31523754"/>
          <a:ext cx="334887" cy="424319"/>
          <a:chOff x="1268" y="2489"/>
          <a:chExt cx="526" cy="667"/>
        </a:xfrm>
      </xdr:grpSpPr>
      <xdr:sp macro="" textlink="">
        <xdr:nvSpPr>
          <xdr:cNvPr id="92" name="Freeform 42">
            <a:extLst>
              <a:ext uri="{FF2B5EF4-FFF2-40B4-BE49-F238E27FC236}">
                <a16:creationId xmlns:a16="http://schemas.microsoft.com/office/drawing/2014/main" id="{00000000-0008-0000-0000-00005C000000}"/>
              </a:ext>
            </a:extLst>
          </xdr:cNvPr>
          <xdr:cNvSpPr>
            <a:spLocks noChangeAspect="1"/>
          </xdr:cNvSpPr>
        </xdr:nvSpPr>
        <xdr:spPr bwMode="auto">
          <a:xfrm>
            <a:off x="1268" y="2749"/>
            <a:ext cx="526" cy="407"/>
          </a:xfrm>
          <a:custGeom>
            <a:avLst/>
            <a:gdLst>
              <a:gd name="T0" fmla="*/ 172 w 223"/>
              <a:gd name="T1" fmla="*/ 0 h 108"/>
              <a:gd name="T2" fmla="*/ 49 w 223"/>
              <a:gd name="T3" fmla="*/ 0 h 108"/>
              <a:gd name="T4" fmla="*/ 0 w 223"/>
              <a:gd name="T5" fmla="*/ 46 h 108"/>
              <a:gd name="T6" fmla="*/ 0 w 223"/>
              <a:gd name="T7" fmla="*/ 108 h 108"/>
              <a:gd name="T8" fmla="*/ 37 w 223"/>
              <a:gd name="T9" fmla="*/ 108 h 108"/>
              <a:gd name="T10" fmla="*/ 37 w 223"/>
              <a:gd name="T11" fmla="*/ 64 h 108"/>
              <a:gd name="T12" fmla="*/ 41 w 223"/>
              <a:gd name="T13" fmla="*/ 64 h 108"/>
              <a:gd name="T14" fmla="*/ 41 w 223"/>
              <a:gd name="T15" fmla="*/ 108 h 108"/>
              <a:gd name="T16" fmla="*/ 182 w 223"/>
              <a:gd name="T17" fmla="*/ 108 h 108"/>
              <a:gd name="T18" fmla="*/ 182 w 223"/>
              <a:gd name="T19" fmla="*/ 64 h 108"/>
              <a:gd name="T20" fmla="*/ 186 w 223"/>
              <a:gd name="T21" fmla="*/ 64 h 108"/>
              <a:gd name="T22" fmla="*/ 186 w 223"/>
              <a:gd name="T23" fmla="*/ 108 h 108"/>
              <a:gd name="T24" fmla="*/ 223 w 223"/>
              <a:gd name="T25" fmla="*/ 108 h 108"/>
              <a:gd name="T26" fmla="*/ 223 w 223"/>
              <a:gd name="T27" fmla="*/ 45 h 108"/>
              <a:gd name="T28" fmla="*/ 172 w 223"/>
              <a:gd name="T29" fmla="*/ 0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23" h="108">
                <a:moveTo>
                  <a:pt x="172" y="0"/>
                </a:moveTo>
                <a:cubicBezTo>
                  <a:pt x="159" y="0"/>
                  <a:pt x="63" y="0"/>
                  <a:pt x="49" y="0"/>
                </a:cubicBezTo>
                <a:cubicBezTo>
                  <a:pt x="23" y="0"/>
                  <a:pt x="0" y="23"/>
                  <a:pt x="0" y="46"/>
                </a:cubicBezTo>
                <a:cubicBezTo>
                  <a:pt x="0" y="48"/>
                  <a:pt x="0" y="75"/>
                  <a:pt x="0" y="108"/>
                </a:cubicBezTo>
                <a:cubicBezTo>
                  <a:pt x="37" y="108"/>
                  <a:pt x="37" y="108"/>
                  <a:pt x="37" y="108"/>
                </a:cubicBezTo>
                <a:cubicBezTo>
                  <a:pt x="37" y="82"/>
                  <a:pt x="37" y="64"/>
                  <a:pt x="37" y="64"/>
                </a:cubicBezTo>
                <a:cubicBezTo>
                  <a:pt x="41" y="64"/>
                  <a:pt x="41" y="64"/>
                  <a:pt x="41" y="64"/>
                </a:cubicBezTo>
                <a:cubicBezTo>
                  <a:pt x="41" y="79"/>
                  <a:pt x="41" y="94"/>
                  <a:pt x="41" y="108"/>
                </a:cubicBezTo>
                <a:cubicBezTo>
                  <a:pt x="182" y="108"/>
                  <a:pt x="182" y="108"/>
                  <a:pt x="182" y="108"/>
                </a:cubicBezTo>
                <a:cubicBezTo>
                  <a:pt x="182" y="94"/>
                  <a:pt x="182" y="79"/>
                  <a:pt x="182" y="64"/>
                </a:cubicBezTo>
                <a:cubicBezTo>
                  <a:pt x="186" y="64"/>
                  <a:pt x="186" y="64"/>
                  <a:pt x="186" y="64"/>
                </a:cubicBezTo>
                <a:cubicBezTo>
                  <a:pt x="186" y="64"/>
                  <a:pt x="186" y="82"/>
                  <a:pt x="186" y="108"/>
                </a:cubicBezTo>
                <a:cubicBezTo>
                  <a:pt x="223" y="108"/>
                  <a:pt x="223" y="108"/>
                  <a:pt x="223" y="108"/>
                </a:cubicBezTo>
                <a:cubicBezTo>
                  <a:pt x="223" y="75"/>
                  <a:pt x="223" y="48"/>
                  <a:pt x="223" y="45"/>
                </a:cubicBezTo>
                <a:cubicBezTo>
                  <a:pt x="223" y="21"/>
                  <a:pt x="200" y="0"/>
                  <a:pt x="172"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93" name="Freeform 43">
            <a:extLst>
              <a:ext uri="{FF2B5EF4-FFF2-40B4-BE49-F238E27FC236}">
                <a16:creationId xmlns:a16="http://schemas.microsoft.com/office/drawing/2014/main" id="{00000000-0008-0000-0000-00005D000000}"/>
              </a:ext>
            </a:extLst>
          </xdr:cNvPr>
          <xdr:cNvSpPr>
            <a:spLocks noChangeAspect="1"/>
          </xdr:cNvSpPr>
        </xdr:nvSpPr>
        <xdr:spPr bwMode="auto">
          <a:xfrm>
            <a:off x="1428" y="2489"/>
            <a:ext cx="210" cy="210"/>
          </a:xfrm>
          <a:custGeom>
            <a:avLst/>
            <a:gdLst>
              <a:gd name="T0" fmla="*/ 0 w 89"/>
              <a:gd name="T1" fmla="*/ 45 h 89"/>
              <a:gd name="T2" fmla="*/ 45 w 89"/>
              <a:gd name="T3" fmla="*/ 89 h 89"/>
              <a:gd name="T4" fmla="*/ 89 w 89"/>
              <a:gd name="T5" fmla="*/ 45 h 89"/>
              <a:gd name="T6" fmla="*/ 45 w 89"/>
              <a:gd name="T7" fmla="*/ 0 h 89"/>
              <a:gd name="T8" fmla="*/ 0 w 89"/>
              <a:gd name="T9" fmla="*/ 45 h 89"/>
            </a:gdLst>
            <a:ahLst/>
            <a:cxnLst>
              <a:cxn ang="0">
                <a:pos x="T0" y="T1"/>
              </a:cxn>
              <a:cxn ang="0">
                <a:pos x="T2" y="T3"/>
              </a:cxn>
              <a:cxn ang="0">
                <a:pos x="T4" y="T5"/>
              </a:cxn>
              <a:cxn ang="0">
                <a:pos x="T6" y="T7"/>
              </a:cxn>
              <a:cxn ang="0">
                <a:pos x="T8" y="T9"/>
              </a:cxn>
            </a:cxnLst>
            <a:rect l="0" t="0" r="r" b="b"/>
            <a:pathLst>
              <a:path w="89" h="89">
                <a:moveTo>
                  <a:pt x="0" y="45"/>
                </a:moveTo>
                <a:cubicBezTo>
                  <a:pt x="0" y="69"/>
                  <a:pt x="19" y="89"/>
                  <a:pt x="45" y="89"/>
                </a:cubicBezTo>
                <a:cubicBezTo>
                  <a:pt x="69" y="89"/>
                  <a:pt x="89" y="69"/>
                  <a:pt x="89" y="45"/>
                </a:cubicBezTo>
                <a:cubicBezTo>
                  <a:pt x="89" y="20"/>
                  <a:pt x="69" y="0"/>
                  <a:pt x="45" y="0"/>
                </a:cubicBezTo>
                <a:cubicBezTo>
                  <a:pt x="19" y="0"/>
                  <a:pt x="0" y="20"/>
                  <a:pt x="0" y="45"/>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2019596</xdr:colOff>
      <xdr:row>38</xdr:row>
      <xdr:rowOff>1487994</xdr:rowOff>
    </xdr:from>
    <xdr:to>
      <xdr:col>3</xdr:col>
      <xdr:colOff>2359796</xdr:colOff>
      <xdr:row>38</xdr:row>
      <xdr:rowOff>1830613</xdr:rowOff>
    </xdr:to>
    <xdr:grpSp>
      <xdr:nvGrpSpPr>
        <xdr:cNvPr id="19" name="Group 11">
          <a:extLst>
            <a:ext uri="{FF2B5EF4-FFF2-40B4-BE49-F238E27FC236}">
              <a16:creationId xmlns:a16="http://schemas.microsoft.com/office/drawing/2014/main" id="{00000000-0008-0000-0000-000013000000}"/>
            </a:ext>
          </a:extLst>
        </xdr:cNvPr>
        <xdr:cNvGrpSpPr>
          <a:grpSpLocks noChangeAspect="1"/>
        </xdr:cNvGrpSpPr>
      </xdr:nvGrpSpPr>
      <xdr:grpSpPr bwMode="auto">
        <a:xfrm>
          <a:off x="3774917" y="33437565"/>
          <a:ext cx="340200" cy="342619"/>
          <a:chOff x="1941" y="981"/>
          <a:chExt cx="281" cy="283"/>
        </a:xfrm>
      </xdr:grpSpPr>
      <xdr:sp macro="" textlink="">
        <xdr:nvSpPr>
          <xdr:cNvPr id="87" name="Freeform 12">
            <a:extLst>
              <a:ext uri="{FF2B5EF4-FFF2-40B4-BE49-F238E27FC236}">
                <a16:creationId xmlns:a16="http://schemas.microsoft.com/office/drawing/2014/main" id="{00000000-0008-0000-0000-000057000000}"/>
              </a:ext>
            </a:extLst>
          </xdr:cNvPr>
          <xdr:cNvSpPr>
            <a:spLocks noChangeAspect="1"/>
          </xdr:cNvSpPr>
        </xdr:nvSpPr>
        <xdr:spPr bwMode="auto">
          <a:xfrm>
            <a:off x="1941" y="981"/>
            <a:ext cx="281" cy="283"/>
          </a:xfrm>
          <a:custGeom>
            <a:avLst/>
            <a:gdLst>
              <a:gd name="T0" fmla="*/ 1403 w 2806"/>
              <a:gd name="T1" fmla="*/ 0 h 2823"/>
              <a:gd name="T2" fmla="*/ 1514 w 2806"/>
              <a:gd name="T3" fmla="*/ 345 h 2823"/>
              <a:gd name="T4" fmla="*/ 1696 w 2806"/>
              <a:gd name="T5" fmla="*/ 31 h 2823"/>
              <a:gd name="T6" fmla="*/ 1733 w 2806"/>
              <a:gd name="T7" fmla="*/ 392 h 2823"/>
              <a:gd name="T8" fmla="*/ 1977 w 2806"/>
              <a:gd name="T9" fmla="*/ 123 h 2823"/>
              <a:gd name="T10" fmla="*/ 1939 w 2806"/>
              <a:gd name="T11" fmla="*/ 484 h 2823"/>
              <a:gd name="T12" fmla="*/ 2232 w 2806"/>
              <a:gd name="T13" fmla="*/ 269 h 2823"/>
              <a:gd name="T14" fmla="*/ 2118 w 2806"/>
              <a:gd name="T15" fmla="*/ 614 h 2823"/>
              <a:gd name="T16" fmla="*/ 2451 w 2806"/>
              <a:gd name="T17" fmla="*/ 468 h 2823"/>
              <a:gd name="T18" fmla="*/ 2270 w 2806"/>
              <a:gd name="T19" fmla="*/ 782 h 2823"/>
              <a:gd name="T20" fmla="*/ 2624 w 2806"/>
              <a:gd name="T21" fmla="*/ 706 h 2823"/>
              <a:gd name="T22" fmla="*/ 2381 w 2806"/>
              <a:gd name="T23" fmla="*/ 976 h 2823"/>
              <a:gd name="T24" fmla="*/ 2744 w 2806"/>
              <a:gd name="T25" fmla="*/ 976 h 2823"/>
              <a:gd name="T26" fmla="*/ 2451 w 2806"/>
              <a:gd name="T27" fmla="*/ 1188 h 2823"/>
              <a:gd name="T28" fmla="*/ 2806 w 2806"/>
              <a:gd name="T29" fmla="*/ 1264 h 2823"/>
              <a:gd name="T30" fmla="*/ 2475 w 2806"/>
              <a:gd name="T31" fmla="*/ 1410 h 2823"/>
              <a:gd name="T32" fmla="*/ 2806 w 2806"/>
              <a:gd name="T33" fmla="*/ 1559 h 2823"/>
              <a:gd name="T34" fmla="*/ 2451 w 2806"/>
              <a:gd name="T35" fmla="*/ 1635 h 2823"/>
              <a:gd name="T36" fmla="*/ 2744 w 2806"/>
              <a:gd name="T37" fmla="*/ 1848 h 2823"/>
              <a:gd name="T38" fmla="*/ 2381 w 2806"/>
              <a:gd name="T39" fmla="*/ 1848 h 2823"/>
              <a:gd name="T40" fmla="*/ 2624 w 2806"/>
              <a:gd name="T41" fmla="*/ 2117 h 2823"/>
              <a:gd name="T42" fmla="*/ 2270 w 2806"/>
              <a:gd name="T43" fmla="*/ 2041 h 2823"/>
              <a:gd name="T44" fmla="*/ 2451 w 2806"/>
              <a:gd name="T45" fmla="*/ 2355 h 2823"/>
              <a:gd name="T46" fmla="*/ 2118 w 2806"/>
              <a:gd name="T47" fmla="*/ 2207 h 2823"/>
              <a:gd name="T48" fmla="*/ 2232 w 2806"/>
              <a:gd name="T49" fmla="*/ 2554 h 2823"/>
              <a:gd name="T50" fmla="*/ 1939 w 2806"/>
              <a:gd name="T51" fmla="*/ 2339 h 2823"/>
              <a:gd name="T52" fmla="*/ 1977 w 2806"/>
              <a:gd name="T53" fmla="*/ 2700 h 2823"/>
              <a:gd name="T54" fmla="*/ 1733 w 2806"/>
              <a:gd name="T55" fmla="*/ 2431 h 2823"/>
              <a:gd name="T56" fmla="*/ 1696 w 2806"/>
              <a:gd name="T57" fmla="*/ 2793 h 2823"/>
              <a:gd name="T58" fmla="*/ 1514 w 2806"/>
              <a:gd name="T59" fmla="*/ 2476 h 2823"/>
              <a:gd name="T60" fmla="*/ 1403 w 2806"/>
              <a:gd name="T61" fmla="*/ 2823 h 2823"/>
              <a:gd name="T62" fmla="*/ 1292 w 2806"/>
              <a:gd name="T63" fmla="*/ 2476 h 2823"/>
              <a:gd name="T64" fmla="*/ 1110 w 2806"/>
              <a:gd name="T65" fmla="*/ 2793 h 2823"/>
              <a:gd name="T66" fmla="*/ 1072 w 2806"/>
              <a:gd name="T67" fmla="*/ 2431 h 2823"/>
              <a:gd name="T68" fmla="*/ 829 w 2806"/>
              <a:gd name="T69" fmla="*/ 2700 h 2823"/>
              <a:gd name="T70" fmla="*/ 867 w 2806"/>
              <a:gd name="T71" fmla="*/ 2339 h 2823"/>
              <a:gd name="T72" fmla="*/ 574 w 2806"/>
              <a:gd name="T73" fmla="*/ 2554 h 2823"/>
              <a:gd name="T74" fmla="*/ 687 w 2806"/>
              <a:gd name="T75" fmla="*/ 2207 h 2823"/>
              <a:gd name="T76" fmla="*/ 354 w 2806"/>
              <a:gd name="T77" fmla="*/ 2355 h 2823"/>
              <a:gd name="T78" fmla="*/ 536 w 2806"/>
              <a:gd name="T79" fmla="*/ 2041 h 2823"/>
              <a:gd name="T80" fmla="*/ 182 w 2806"/>
              <a:gd name="T81" fmla="*/ 2117 h 2823"/>
              <a:gd name="T82" fmla="*/ 425 w 2806"/>
              <a:gd name="T83" fmla="*/ 1848 h 2823"/>
              <a:gd name="T84" fmla="*/ 61 w 2806"/>
              <a:gd name="T85" fmla="*/ 1848 h 2823"/>
              <a:gd name="T86" fmla="*/ 354 w 2806"/>
              <a:gd name="T87" fmla="*/ 1635 h 2823"/>
              <a:gd name="T88" fmla="*/ 0 w 2806"/>
              <a:gd name="T89" fmla="*/ 1559 h 2823"/>
              <a:gd name="T90" fmla="*/ 330 w 2806"/>
              <a:gd name="T91" fmla="*/ 1410 h 2823"/>
              <a:gd name="T92" fmla="*/ 0 w 2806"/>
              <a:gd name="T93" fmla="*/ 1264 h 2823"/>
              <a:gd name="T94" fmla="*/ 354 w 2806"/>
              <a:gd name="T95" fmla="*/ 1188 h 2823"/>
              <a:gd name="T96" fmla="*/ 61 w 2806"/>
              <a:gd name="T97" fmla="*/ 976 h 2823"/>
              <a:gd name="T98" fmla="*/ 425 w 2806"/>
              <a:gd name="T99" fmla="*/ 976 h 2823"/>
              <a:gd name="T100" fmla="*/ 182 w 2806"/>
              <a:gd name="T101" fmla="*/ 706 h 2823"/>
              <a:gd name="T102" fmla="*/ 536 w 2806"/>
              <a:gd name="T103" fmla="*/ 782 h 2823"/>
              <a:gd name="T104" fmla="*/ 354 w 2806"/>
              <a:gd name="T105" fmla="*/ 468 h 2823"/>
              <a:gd name="T106" fmla="*/ 687 w 2806"/>
              <a:gd name="T107" fmla="*/ 614 h 2823"/>
              <a:gd name="T108" fmla="*/ 574 w 2806"/>
              <a:gd name="T109" fmla="*/ 269 h 2823"/>
              <a:gd name="T110" fmla="*/ 867 w 2806"/>
              <a:gd name="T111" fmla="*/ 484 h 2823"/>
              <a:gd name="T112" fmla="*/ 829 w 2806"/>
              <a:gd name="T113" fmla="*/ 123 h 2823"/>
              <a:gd name="T114" fmla="*/ 1072 w 2806"/>
              <a:gd name="T115" fmla="*/ 392 h 2823"/>
              <a:gd name="T116" fmla="*/ 1110 w 2806"/>
              <a:gd name="T117" fmla="*/ 31 h 2823"/>
              <a:gd name="T118" fmla="*/ 1292 w 2806"/>
              <a:gd name="T119" fmla="*/ 345 h 2823"/>
              <a:gd name="T120" fmla="*/ 1403 w 2806"/>
              <a:gd name="T121" fmla="*/ 0 h 28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806" h="2823">
                <a:moveTo>
                  <a:pt x="1403" y="0"/>
                </a:moveTo>
                <a:lnTo>
                  <a:pt x="1514" y="345"/>
                </a:lnTo>
                <a:lnTo>
                  <a:pt x="1696" y="31"/>
                </a:lnTo>
                <a:lnTo>
                  <a:pt x="1733" y="392"/>
                </a:lnTo>
                <a:lnTo>
                  <a:pt x="1977" y="123"/>
                </a:lnTo>
                <a:lnTo>
                  <a:pt x="1939" y="484"/>
                </a:lnTo>
                <a:lnTo>
                  <a:pt x="2232" y="269"/>
                </a:lnTo>
                <a:lnTo>
                  <a:pt x="2118" y="614"/>
                </a:lnTo>
                <a:lnTo>
                  <a:pt x="2451" y="468"/>
                </a:lnTo>
                <a:lnTo>
                  <a:pt x="2270" y="782"/>
                </a:lnTo>
                <a:lnTo>
                  <a:pt x="2624" y="706"/>
                </a:lnTo>
                <a:lnTo>
                  <a:pt x="2381" y="976"/>
                </a:lnTo>
                <a:lnTo>
                  <a:pt x="2744" y="976"/>
                </a:lnTo>
                <a:lnTo>
                  <a:pt x="2451" y="1188"/>
                </a:lnTo>
                <a:lnTo>
                  <a:pt x="2806" y="1264"/>
                </a:lnTo>
                <a:lnTo>
                  <a:pt x="2475" y="1410"/>
                </a:lnTo>
                <a:lnTo>
                  <a:pt x="2806" y="1559"/>
                </a:lnTo>
                <a:lnTo>
                  <a:pt x="2451" y="1635"/>
                </a:lnTo>
                <a:lnTo>
                  <a:pt x="2744" y="1848"/>
                </a:lnTo>
                <a:lnTo>
                  <a:pt x="2381" y="1848"/>
                </a:lnTo>
                <a:lnTo>
                  <a:pt x="2624" y="2117"/>
                </a:lnTo>
                <a:lnTo>
                  <a:pt x="2270" y="2041"/>
                </a:lnTo>
                <a:lnTo>
                  <a:pt x="2451" y="2355"/>
                </a:lnTo>
                <a:lnTo>
                  <a:pt x="2118" y="2207"/>
                </a:lnTo>
                <a:lnTo>
                  <a:pt x="2232" y="2554"/>
                </a:lnTo>
                <a:lnTo>
                  <a:pt x="1939" y="2339"/>
                </a:lnTo>
                <a:lnTo>
                  <a:pt x="1977" y="2700"/>
                </a:lnTo>
                <a:lnTo>
                  <a:pt x="1733" y="2431"/>
                </a:lnTo>
                <a:lnTo>
                  <a:pt x="1696" y="2793"/>
                </a:lnTo>
                <a:lnTo>
                  <a:pt x="1514" y="2476"/>
                </a:lnTo>
                <a:lnTo>
                  <a:pt x="1403" y="2823"/>
                </a:lnTo>
                <a:lnTo>
                  <a:pt x="1292" y="2476"/>
                </a:lnTo>
                <a:lnTo>
                  <a:pt x="1110" y="2793"/>
                </a:lnTo>
                <a:lnTo>
                  <a:pt x="1072" y="2431"/>
                </a:lnTo>
                <a:lnTo>
                  <a:pt x="829" y="2700"/>
                </a:lnTo>
                <a:lnTo>
                  <a:pt x="867" y="2339"/>
                </a:lnTo>
                <a:lnTo>
                  <a:pt x="574" y="2554"/>
                </a:lnTo>
                <a:lnTo>
                  <a:pt x="687" y="2207"/>
                </a:lnTo>
                <a:lnTo>
                  <a:pt x="354" y="2355"/>
                </a:lnTo>
                <a:lnTo>
                  <a:pt x="536" y="2041"/>
                </a:lnTo>
                <a:lnTo>
                  <a:pt x="182" y="2117"/>
                </a:lnTo>
                <a:lnTo>
                  <a:pt x="425" y="1848"/>
                </a:lnTo>
                <a:lnTo>
                  <a:pt x="61" y="1848"/>
                </a:lnTo>
                <a:lnTo>
                  <a:pt x="354" y="1635"/>
                </a:lnTo>
                <a:lnTo>
                  <a:pt x="0" y="1559"/>
                </a:lnTo>
                <a:lnTo>
                  <a:pt x="330" y="1410"/>
                </a:lnTo>
                <a:lnTo>
                  <a:pt x="0" y="1264"/>
                </a:lnTo>
                <a:lnTo>
                  <a:pt x="354" y="1188"/>
                </a:lnTo>
                <a:lnTo>
                  <a:pt x="61" y="976"/>
                </a:lnTo>
                <a:lnTo>
                  <a:pt x="425" y="976"/>
                </a:lnTo>
                <a:lnTo>
                  <a:pt x="182" y="706"/>
                </a:lnTo>
                <a:lnTo>
                  <a:pt x="536" y="782"/>
                </a:lnTo>
                <a:lnTo>
                  <a:pt x="354" y="468"/>
                </a:lnTo>
                <a:lnTo>
                  <a:pt x="687" y="614"/>
                </a:lnTo>
                <a:lnTo>
                  <a:pt x="574" y="269"/>
                </a:lnTo>
                <a:lnTo>
                  <a:pt x="867" y="484"/>
                </a:lnTo>
                <a:lnTo>
                  <a:pt x="829" y="123"/>
                </a:lnTo>
                <a:lnTo>
                  <a:pt x="1072" y="392"/>
                </a:lnTo>
                <a:lnTo>
                  <a:pt x="1110" y="31"/>
                </a:lnTo>
                <a:lnTo>
                  <a:pt x="1292" y="345"/>
                </a:lnTo>
                <a:lnTo>
                  <a:pt x="1403"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88" name="Group 13">
            <a:extLst>
              <a:ext uri="{FF2B5EF4-FFF2-40B4-BE49-F238E27FC236}">
                <a16:creationId xmlns:a16="http://schemas.microsoft.com/office/drawing/2014/main" id="{00000000-0008-0000-0000-000058000000}"/>
              </a:ext>
            </a:extLst>
          </xdr:cNvPr>
          <xdr:cNvGrpSpPr>
            <a:grpSpLocks noChangeAspect="1"/>
          </xdr:cNvGrpSpPr>
        </xdr:nvGrpSpPr>
        <xdr:grpSpPr bwMode="auto">
          <a:xfrm>
            <a:off x="1994" y="1088"/>
            <a:ext cx="178" cy="105"/>
            <a:chOff x="2575" y="1894"/>
            <a:chExt cx="1845" cy="1085"/>
          </a:xfrm>
        </xdr:grpSpPr>
        <xdr:sp macro="" textlink="">
          <xdr:nvSpPr>
            <xdr:cNvPr id="89" name="Freeform 14">
              <a:extLst>
                <a:ext uri="{FF2B5EF4-FFF2-40B4-BE49-F238E27FC236}">
                  <a16:creationId xmlns:a16="http://schemas.microsoft.com/office/drawing/2014/main" id="{00000000-0008-0000-0000-000059000000}"/>
                </a:ext>
              </a:extLst>
            </xdr:cNvPr>
            <xdr:cNvSpPr>
              <a:spLocks noChangeAspect="1"/>
            </xdr:cNvSpPr>
          </xdr:nvSpPr>
          <xdr:spPr bwMode="auto">
            <a:xfrm>
              <a:off x="2575" y="1894"/>
              <a:ext cx="851" cy="444"/>
            </a:xfrm>
            <a:custGeom>
              <a:avLst/>
              <a:gdLst>
                <a:gd name="T0" fmla="*/ 360 w 360"/>
                <a:gd name="T1" fmla="*/ 86 h 188"/>
                <a:gd name="T2" fmla="*/ 222 w 360"/>
                <a:gd name="T3" fmla="*/ 186 h 188"/>
                <a:gd name="T4" fmla="*/ 0 w 360"/>
                <a:gd name="T5" fmla="*/ 0 h 188"/>
                <a:gd name="T6" fmla="*/ 360 w 360"/>
                <a:gd name="T7" fmla="*/ 86 h 188"/>
              </a:gdLst>
              <a:ahLst/>
              <a:cxnLst>
                <a:cxn ang="0">
                  <a:pos x="T0" y="T1"/>
                </a:cxn>
                <a:cxn ang="0">
                  <a:pos x="T2" y="T3"/>
                </a:cxn>
                <a:cxn ang="0">
                  <a:pos x="T4" y="T5"/>
                </a:cxn>
                <a:cxn ang="0">
                  <a:pos x="T6" y="T7"/>
                </a:cxn>
              </a:cxnLst>
              <a:rect l="0" t="0" r="r" b="b"/>
              <a:pathLst>
                <a:path w="360" h="188">
                  <a:moveTo>
                    <a:pt x="360" y="86"/>
                  </a:moveTo>
                  <a:cubicBezTo>
                    <a:pt x="360" y="148"/>
                    <a:pt x="270" y="188"/>
                    <a:pt x="222" y="186"/>
                  </a:cubicBezTo>
                  <a:cubicBezTo>
                    <a:pt x="123" y="182"/>
                    <a:pt x="0" y="62"/>
                    <a:pt x="0" y="0"/>
                  </a:cubicBezTo>
                  <a:lnTo>
                    <a:pt x="36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90" name="Freeform 15">
              <a:extLst>
                <a:ext uri="{FF2B5EF4-FFF2-40B4-BE49-F238E27FC236}">
                  <a16:creationId xmlns:a16="http://schemas.microsoft.com/office/drawing/2014/main" id="{00000000-0008-0000-0000-00005A000000}"/>
                </a:ext>
              </a:extLst>
            </xdr:cNvPr>
            <xdr:cNvSpPr>
              <a:spLocks noChangeAspect="1"/>
            </xdr:cNvSpPr>
          </xdr:nvSpPr>
          <xdr:spPr bwMode="auto">
            <a:xfrm>
              <a:off x="3570" y="1894"/>
              <a:ext cx="850" cy="444"/>
            </a:xfrm>
            <a:custGeom>
              <a:avLst/>
              <a:gdLst>
                <a:gd name="T0" fmla="*/ 0 w 360"/>
                <a:gd name="T1" fmla="*/ 86 h 188"/>
                <a:gd name="T2" fmla="*/ 138 w 360"/>
                <a:gd name="T3" fmla="*/ 186 h 188"/>
                <a:gd name="T4" fmla="*/ 360 w 360"/>
                <a:gd name="T5" fmla="*/ 0 h 188"/>
                <a:gd name="T6" fmla="*/ 0 w 360"/>
                <a:gd name="T7" fmla="*/ 86 h 188"/>
              </a:gdLst>
              <a:ahLst/>
              <a:cxnLst>
                <a:cxn ang="0">
                  <a:pos x="T0" y="T1"/>
                </a:cxn>
                <a:cxn ang="0">
                  <a:pos x="T2" y="T3"/>
                </a:cxn>
                <a:cxn ang="0">
                  <a:pos x="T4" y="T5"/>
                </a:cxn>
                <a:cxn ang="0">
                  <a:pos x="T6" y="T7"/>
                </a:cxn>
              </a:cxnLst>
              <a:rect l="0" t="0" r="r" b="b"/>
              <a:pathLst>
                <a:path w="360" h="188">
                  <a:moveTo>
                    <a:pt x="0" y="86"/>
                  </a:moveTo>
                  <a:cubicBezTo>
                    <a:pt x="0" y="148"/>
                    <a:pt x="90" y="188"/>
                    <a:pt x="138" y="186"/>
                  </a:cubicBezTo>
                  <a:cubicBezTo>
                    <a:pt x="236" y="182"/>
                    <a:pt x="360" y="62"/>
                    <a:pt x="360" y="0"/>
                  </a:cubicBezTo>
                  <a:lnTo>
                    <a:pt x="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91" name="Freeform 16">
              <a:extLst>
                <a:ext uri="{FF2B5EF4-FFF2-40B4-BE49-F238E27FC236}">
                  <a16:creationId xmlns:a16="http://schemas.microsoft.com/office/drawing/2014/main" id="{00000000-0008-0000-0000-00005B000000}"/>
                </a:ext>
              </a:extLst>
            </xdr:cNvPr>
            <xdr:cNvSpPr>
              <a:spLocks noChangeAspect="1"/>
            </xdr:cNvSpPr>
          </xdr:nvSpPr>
          <xdr:spPr bwMode="auto">
            <a:xfrm>
              <a:off x="2934" y="2478"/>
              <a:ext cx="1125" cy="501"/>
            </a:xfrm>
            <a:custGeom>
              <a:avLst/>
              <a:gdLst>
                <a:gd name="T0" fmla="*/ 234 w 476"/>
                <a:gd name="T1" fmla="*/ 75 h 212"/>
                <a:gd name="T2" fmla="*/ 0 w 476"/>
                <a:gd name="T3" fmla="*/ 0 h 212"/>
                <a:gd name="T4" fmla="*/ 0 w 476"/>
                <a:gd name="T5" fmla="*/ 6 h 212"/>
                <a:gd name="T6" fmla="*/ 234 w 476"/>
                <a:gd name="T7" fmla="*/ 212 h 212"/>
                <a:gd name="T8" fmla="*/ 476 w 476"/>
                <a:gd name="T9" fmla="*/ 6 h 212"/>
                <a:gd name="T10" fmla="*/ 476 w 476"/>
                <a:gd name="T11" fmla="*/ 0 h 212"/>
                <a:gd name="T12" fmla="*/ 234 w 476"/>
                <a:gd name="T13" fmla="*/ 75 h 212"/>
              </a:gdLst>
              <a:ahLst/>
              <a:cxnLst>
                <a:cxn ang="0">
                  <a:pos x="T0" y="T1"/>
                </a:cxn>
                <a:cxn ang="0">
                  <a:pos x="T2" y="T3"/>
                </a:cxn>
                <a:cxn ang="0">
                  <a:pos x="T4" y="T5"/>
                </a:cxn>
                <a:cxn ang="0">
                  <a:pos x="T6" y="T7"/>
                </a:cxn>
                <a:cxn ang="0">
                  <a:pos x="T8" y="T9"/>
                </a:cxn>
                <a:cxn ang="0">
                  <a:pos x="T10" y="T11"/>
                </a:cxn>
                <a:cxn ang="0">
                  <a:pos x="T12" y="T13"/>
                </a:cxn>
              </a:cxnLst>
              <a:rect l="0" t="0" r="r" b="b"/>
              <a:pathLst>
                <a:path w="476" h="212">
                  <a:moveTo>
                    <a:pt x="234" y="75"/>
                  </a:moveTo>
                  <a:cubicBezTo>
                    <a:pt x="139" y="75"/>
                    <a:pt x="57" y="66"/>
                    <a:pt x="0" y="0"/>
                  </a:cubicBezTo>
                  <a:cubicBezTo>
                    <a:pt x="0" y="2"/>
                    <a:pt x="0" y="4"/>
                    <a:pt x="0" y="6"/>
                  </a:cubicBezTo>
                  <a:cubicBezTo>
                    <a:pt x="0" y="132"/>
                    <a:pt x="103" y="212"/>
                    <a:pt x="234" y="212"/>
                  </a:cubicBezTo>
                  <a:cubicBezTo>
                    <a:pt x="366" y="212"/>
                    <a:pt x="476" y="132"/>
                    <a:pt x="476" y="6"/>
                  </a:cubicBezTo>
                  <a:cubicBezTo>
                    <a:pt x="476" y="4"/>
                    <a:pt x="476" y="2"/>
                    <a:pt x="476" y="0"/>
                  </a:cubicBezTo>
                  <a:cubicBezTo>
                    <a:pt x="420" y="66"/>
                    <a:pt x="330" y="75"/>
                    <a:pt x="234" y="75"/>
                  </a:cubicBez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1949826</xdr:colOff>
      <xdr:row>36</xdr:row>
      <xdr:rowOff>692841</xdr:rowOff>
    </xdr:from>
    <xdr:to>
      <xdr:col>3</xdr:col>
      <xdr:colOff>2290026</xdr:colOff>
      <xdr:row>36</xdr:row>
      <xdr:rowOff>1110041</xdr:rowOff>
    </xdr:to>
    <xdr:grpSp>
      <xdr:nvGrpSpPr>
        <xdr:cNvPr id="21" name="Group 2">
          <a:extLst>
            <a:ext uri="{FF2B5EF4-FFF2-40B4-BE49-F238E27FC236}">
              <a16:creationId xmlns:a16="http://schemas.microsoft.com/office/drawing/2014/main" id="{00000000-0008-0000-0000-000015000000}"/>
            </a:ext>
          </a:extLst>
        </xdr:cNvPr>
        <xdr:cNvGrpSpPr>
          <a:grpSpLocks noChangeAspect="1"/>
        </xdr:cNvGrpSpPr>
      </xdr:nvGrpSpPr>
      <xdr:grpSpPr bwMode="auto">
        <a:xfrm>
          <a:off x="3705147" y="29757698"/>
          <a:ext cx="340200" cy="417200"/>
          <a:chOff x="2714" y="353"/>
          <a:chExt cx="3047" cy="3735"/>
        </a:xfrm>
      </xdr:grpSpPr>
      <xdr:sp macro="" textlink="">
        <xdr:nvSpPr>
          <xdr:cNvPr id="77" name="Freeform 3">
            <a:extLst>
              <a:ext uri="{FF2B5EF4-FFF2-40B4-BE49-F238E27FC236}">
                <a16:creationId xmlns:a16="http://schemas.microsoft.com/office/drawing/2014/main" id="{00000000-0008-0000-0000-00004D00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8" name="Freeform 4">
            <a:extLst>
              <a:ext uri="{FF2B5EF4-FFF2-40B4-BE49-F238E27FC236}">
                <a16:creationId xmlns:a16="http://schemas.microsoft.com/office/drawing/2014/main" id="{00000000-0008-0000-0000-00004E00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9" name="Freeform 5">
            <a:extLst>
              <a:ext uri="{FF2B5EF4-FFF2-40B4-BE49-F238E27FC236}">
                <a16:creationId xmlns:a16="http://schemas.microsoft.com/office/drawing/2014/main" id="{00000000-0008-0000-0000-00004F00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0" name="Freeform 6">
            <a:extLst>
              <a:ext uri="{FF2B5EF4-FFF2-40B4-BE49-F238E27FC236}">
                <a16:creationId xmlns:a16="http://schemas.microsoft.com/office/drawing/2014/main" id="{00000000-0008-0000-0000-00005000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1" name="Freeform 7">
            <a:extLst>
              <a:ext uri="{FF2B5EF4-FFF2-40B4-BE49-F238E27FC236}">
                <a16:creationId xmlns:a16="http://schemas.microsoft.com/office/drawing/2014/main" id="{00000000-0008-0000-0000-00005100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2" name="Rectangle 8">
            <a:extLst>
              <a:ext uri="{FF2B5EF4-FFF2-40B4-BE49-F238E27FC236}">
                <a16:creationId xmlns:a16="http://schemas.microsoft.com/office/drawing/2014/main" id="{00000000-0008-0000-0000-00005200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3" name="Rectangle 9">
            <a:extLst>
              <a:ext uri="{FF2B5EF4-FFF2-40B4-BE49-F238E27FC236}">
                <a16:creationId xmlns:a16="http://schemas.microsoft.com/office/drawing/2014/main" id="{00000000-0008-0000-0000-00005300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4" name="Rectangle 10">
            <a:extLst>
              <a:ext uri="{FF2B5EF4-FFF2-40B4-BE49-F238E27FC236}">
                <a16:creationId xmlns:a16="http://schemas.microsoft.com/office/drawing/2014/main" id="{00000000-0008-0000-0000-00005400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5" name="Freeform 11">
            <a:extLst>
              <a:ext uri="{FF2B5EF4-FFF2-40B4-BE49-F238E27FC236}">
                <a16:creationId xmlns:a16="http://schemas.microsoft.com/office/drawing/2014/main" id="{00000000-0008-0000-0000-00005500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6" name="Freeform 12">
            <a:extLst>
              <a:ext uri="{FF2B5EF4-FFF2-40B4-BE49-F238E27FC236}">
                <a16:creationId xmlns:a16="http://schemas.microsoft.com/office/drawing/2014/main" id="{00000000-0008-0000-0000-00005600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3537038</xdr:colOff>
      <xdr:row>38</xdr:row>
      <xdr:rowOff>761737</xdr:rowOff>
    </xdr:from>
    <xdr:to>
      <xdr:col>3</xdr:col>
      <xdr:colOff>3877238</xdr:colOff>
      <xdr:row>38</xdr:row>
      <xdr:rowOff>1144027</xdr:rowOff>
    </xdr:to>
    <xdr:grpSp>
      <xdr:nvGrpSpPr>
        <xdr:cNvPr id="31" name="Group 130">
          <a:extLst>
            <a:ext uri="{FF2B5EF4-FFF2-40B4-BE49-F238E27FC236}">
              <a16:creationId xmlns:a16="http://schemas.microsoft.com/office/drawing/2014/main" id="{00000000-0008-0000-0000-00001F000000}"/>
            </a:ext>
          </a:extLst>
        </xdr:cNvPr>
        <xdr:cNvGrpSpPr>
          <a:grpSpLocks noChangeAspect="1"/>
        </xdr:cNvGrpSpPr>
      </xdr:nvGrpSpPr>
      <xdr:grpSpPr bwMode="auto">
        <a:xfrm>
          <a:off x="5292359" y="32711308"/>
          <a:ext cx="340200" cy="382290"/>
          <a:chOff x="2487" y="3113"/>
          <a:chExt cx="404" cy="454"/>
        </a:xfrm>
      </xdr:grpSpPr>
      <xdr:sp macro="" textlink="">
        <xdr:nvSpPr>
          <xdr:cNvPr id="69" name="Freeform 131">
            <a:extLst>
              <a:ext uri="{FF2B5EF4-FFF2-40B4-BE49-F238E27FC236}">
                <a16:creationId xmlns:a16="http://schemas.microsoft.com/office/drawing/2014/main" id="{00000000-0008-0000-0000-000045000000}"/>
              </a:ext>
            </a:extLst>
          </xdr:cNvPr>
          <xdr:cNvSpPr>
            <a:spLocks/>
          </xdr:cNvSpPr>
        </xdr:nvSpPr>
        <xdr:spPr bwMode="gray">
          <a:xfrm>
            <a:off x="2487" y="3319"/>
            <a:ext cx="404" cy="248"/>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0" name="Freeform 132">
            <a:extLst>
              <a:ext uri="{FF2B5EF4-FFF2-40B4-BE49-F238E27FC236}">
                <a16:creationId xmlns:a16="http://schemas.microsoft.com/office/drawing/2014/main" id="{00000000-0008-0000-0000-000046000000}"/>
              </a:ext>
            </a:extLst>
          </xdr:cNvPr>
          <xdr:cNvSpPr>
            <a:spLocks/>
          </xdr:cNvSpPr>
        </xdr:nvSpPr>
        <xdr:spPr bwMode="gray">
          <a:xfrm>
            <a:off x="2554" y="3113"/>
            <a:ext cx="269" cy="279"/>
          </a:xfrm>
          <a:custGeom>
            <a:avLst/>
            <a:gdLst>
              <a:gd name="T0" fmla="*/ 114 w 114"/>
              <a:gd name="T1" fmla="*/ 53 h 118"/>
              <a:gd name="T2" fmla="*/ 114 w 114"/>
              <a:gd name="T3" fmla="*/ 48 h 118"/>
              <a:gd name="T4" fmla="*/ 114 w 114"/>
              <a:gd name="T5" fmla="*/ 48 h 118"/>
              <a:gd name="T6" fmla="*/ 57 w 114"/>
              <a:gd name="T7" fmla="*/ 0 h 118"/>
              <a:gd name="T8" fmla="*/ 0 w 114"/>
              <a:gd name="T9" fmla="*/ 48 h 118"/>
              <a:gd name="T10" fmla="*/ 0 w 114"/>
              <a:gd name="T11" fmla="*/ 48 h 118"/>
              <a:gd name="T12" fmla="*/ 0 w 114"/>
              <a:gd name="T13" fmla="*/ 53 h 118"/>
              <a:gd name="T14" fmla="*/ 0 w 114"/>
              <a:gd name="T15" fmla="*/ 53 h 118"/>
              <a:gd name="T16" fmla="*/ 0 w 114"/>
              <a:gd name="T17" fmla="*/ 53 h 118"/>
              <a:gd name="T18" fmla="*/ 0 w 114"/>
              <a:gd name="T19" fmla="*/ 118 h 118"/>
              <a:gd name="T20" fmla="*/ 16 w 114"/>
              <a:gd name="T21" fmla="*/ 118 h 118"/>
              <a:gd name="T22" fmla="*/ 16 w 114"/>
              <a:gd name="T23" fmla="*/ 51 h 118"/>
              <a:gd name="T24" fmla="*/ 16 w 114"/>
              <a:gd name="T25" fmla="*/ 51 h 118"/>
              <a:gd name="T26" fmla="*/ 57 w 114"/>
              <a:gd name="T27" fmla="*/ 17 h 118"/>
              <a:gd name="T28" fmla="*/ 98 w 114"/>
              <a:gd name="T29" fmla="*/ 51 h 118"/>
              <a:gd name="T30" fmla="*/ 98 w 114"/>
              <a:gd name="T31" fmla="*/ 51 h 118"/>
              <a:gd name="T32" fmla="*/ 98 w 114"/>
              <a:gd name="T33" fmla="*/ 55 h 118"/>
              <a:gd name="T34" fmla="*/ 98 w 114"/>
              <a:gd name="T35" fmla="*/ 55 h 118"/>
              <a:gd name="T36" fmla="*/ 98 w 114"/>
              <a:gd name="T37" fmla="*/ 55 h 118"/>
              <a:gd name="T38" fmla="*/ 98 w 114"/>
              <a:gd name="T39" fmla="*/ 118 h 118"/>
              <a:gd name="T40" fmla="*/ 114 w 114"/>
              <a:gd name="T41" fmla="*/ 118 h 118"/>
              <a:gd name="T42" fmla="*/ 114 w 114"/>
              <a:gd name="T43" fmla="*/ 53 h 118"/>
              <a:gd name="T44" fmla="*/ 114 w 114"/>
              <a:gd name="T45" fmla="*/ 53 h 118"/>
              <a:gd name="T46" fmla="*/ 114 w 114"/>
              <a:gd name="T47" fmla="*/ 53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14" h="118">
                <a:moveTo>
                  <a:pt x="114" y="53"/>
                </a:moveTo>
                <a:cubicBezTo>
                  <a:pt x="114" y="48"/>
                  <a:pt x="114" y="48"/>
                  <a:pt x="114" y="48"/>
                </a:cubicBezTo>
                <a:cubicBezTo>
                  <a:pt x="114" y="48"/>
                  <a:pt x="114" y="48"/>
                  <a:pt x="114" y="48"/>
                </a:cubicBezTo>
                <a:cubicBezTo>
                  <a:pt x="111" y="22"/>
                  <a:pt x="87" y="0"/>
                  <a:pt x="57" y="0"/>
                </a:cubicBezTo>
                <a:cubicBezTo>
                  <a:pt x="27" y="0"/>
                  <a:pt x="3" y="22"/>
                  <a:pt x="0" y="48"/>
                </a:cubicBezTo>
                <a:cubicBezTo>
                  <a:pt x="0" y="48"/>
                  <a:pt x="0" y="48"/>
                  <a:pt x="0" y="48"/>
                </a:cubicBezTo>
                <a:cubicBezTo>
                  <a:pt x="0" y="53"/>
                  <a:pt x="0" y="53"/>
                  <a:pt x="0" y="53"/>
                </a:cubicBezTo>
                <a:cubicBezTo>
                  <a:pt x="0" y="53"/>
                  <a:pt x="0" y="53"/>
                  <a:pt x="0" y="53"/>
                </a:cubicBezTo>
                <a:cubicBezTo>
                  <a:pt x="0" y="53"/>
                  <a:pt x="0" y="53"/>
                  <a:pt x="0" y="53"/>
                </a:cubicBezTo>
                <a:cubicBezTo>
                  <a:pt x="0" y="118"/>
                  <a:pt x="0" y="118"/>
                  <a:pt x="0" y="118"/>
                </a:cubicBezTo>
                <a:cubicBezTo>
                  <a:pt x="16" y="118"/>
                  <a:pt x="16" y="118"/>
                  <a:pt x="16" y="118"/>
                </a:cubicBezTo>
                <a:cubicBezTo>
                  <a:pt x="16" y="51"/>
                  <a:pt x="16" y="51"/>
                  <a:pt x="16" y="51"/>
                </a:cubicBezTo>
                <a:cubicBezTo>
                  <a:pt x="16" y="51"/>
                  <a:pt x="16" y="51"/>
                  <a:pt x="16" y="51"/>
                </a:cubicBezTo>
                <a:cubicBezTo>
                  <a:pt x="18" y="32"/>
                  <a:pt x="36" y="17"/>
                  <a:pt x="57" y="17"/>
                </a:cubicBezTo>
                <a:cubicBezTo>
                  <a:pt x="79" y="17"/>
                  <a:pt x="96" y="32"/>
                  <a:pt x="98" y="51"/>
                </a:cubicBezTo>
                <a:cubicBezTo>
                  <a:pt x="98" y="51"/>
                  <a:pt x="98" y="51"/>
                  <a:pt x="98" y="51"/>
                </a:cubicBezTo>
                <a:cubicBezTo>
                  <a:pt x="98" y="55"/>
                  <a:pt x="98" y="55"/>
                  <a:pt x="98" y="55"/>
                </a:cubicBezTo>
                <a:cubicBezTo>
                  <a:pt x="98" y="55"/>
                  <a:pt x="98" y="55"/>
                  <a:pt x="98" y="55"/>
                </a:cubicBezTo>
                <a:cubicBezTo>
                  <a:pt x="98" y="55"/>
                  <a:pt x="98" y="55"/>
                  <a:pt x="98" y="55"/>
                </a:cubicBezTo>
                <a:cubicBezTo>
                  <a:pt x="98" y="118"/>
                  <a:pt x="98" y="118"/>
                  <a:pt x="98" y="118"/>
                </a:cubicBezTo>
                <a:cubicBezTo>
                  <a:pt x="114" y="118"/>
                  <a:pt x="114" y="118"/>
                  <a:pt x="114" y="118"/>
                </a:cubicBezTo>
                <a:cubicBezTo>
                  <a:pt x="114" y="53"/>
                  <a:pt x="114" y="53"/>
                  <a:pt x="114" y="53"/>
                </a:cubicBezTo>
                <a:cubicBezTo>
                  <a:pt x="114" y="53"/>
                  <a:pt x="114" y="53"/>
                  <a:pt x="114" y="53"/>
                </a:cubicBezTo>
                <a:cubicBezTo>
                  <a:pt x="114" y="53"/>
                  <a:pt x="114" y="53"/>
                  <a:pt x="114" y="53"/>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71" name="Group 133">
            <a:extLst>
              <a:ext uri="{FF2B5EF4-FFF2-40B4-BE49-F238E27FC236}">
                <a16:creationId xmlns:a16="http://schemas.microsoft.com/office/drawing/2014/main" id="{00000000-0008-0000-0000-000047000000}"/>
              </a:ext>
            </a:extLst>
          </xdr:cNvPr>
          <xdr:cNvGrpSpPr>
            <a:grpSpLocks/>
          </xdr:cNvGrpSpPr>
        </xdr:nvGrpSpPr>
        <xdr:grpSpPr bwMode="auto">
          <a:xfrm>
            <a:off x="2653" y="3380"/>
            <a:ext cx="71" cy="114"/>
            <a:chOff x="2653" y="3380"/>
            <a:chExt cx="71" cy="114"/>
          </a:xfrm>
        </xdr:grpSpPr>
        <xdr:sp macro="" textlink="">
          <xdr:nvSpPr>
            <xdr:cNvPr id="75" name="Freeform 134">
              <a:extLst>
                <a:ext uri="{FF2B5EF4-FFF2-40B4-BE49-F238E27FC236}">
                  <a16:creationId xmlns:a16="http://schemas.microsoft.com/office/drawing/2014/main" id="{00000000-0008-0000-0000-00004B000000}"/>
                </a:ext>
              </a:extLst>
            </xdr:cNvPr>
            <xdr:cNvSpPr>
              <a:spLocks/>
            </xdr:cNvSpPr>
          </xdr:nvSpPr>
          <xdr:spPr bwMode="gray">
            <a:xfrm>
              <a:off x="2653" y="3380"/>
              <a:ext cx="71" cy="114"/>
            </a:xfrm>
            <a:custGeom>
              <a:avLst/>
              <a:gdLst>
                <a:gd name="T0" fmla="*/ 30 w 30"/>
                <a:gd name="T1" fmla="*/ 45 h 48"/>
                <a:gd name="T2" fmla="*/ 17 w 30"/>
                <a:gd name="T3" fmla="*/ 1 h 48"/>
                <a:gd name="T4" fmla="*/ 15 w 30"/>
                <a:gd name="T5" fmla="*/ 0 h 48"/>
                <a:gd name="T6" fmla="*/ 13 w 30"/>
                <a:gd name="T7" fmla="*/ 1 h 48"/>
                <a:gd name="T8" fmla="*/ 0 w 30"/>
                <a:gd name="T9" fmla="*/ 45 h 48"/>
                <a:gd name="T10" fmla="*/ 1 w 30"/>
                <a:gd name="T11" fmla="*/ 47 h 48"/>
                <a:gd name="T12" fmla="*/ 2 w 30"/>
                <a:gd name="T13" fmla="*/ 48 h 48"/>
                <a:gd name="T14" fmla="*/ 28 w 30"/>
                <a:gd name="T15" fmla="*/ 48 h 48"/>
                <a:gd name="T16" fmla="*/ 30 w 30"/>
                <a:gd name="T17" fmla="*/ 47 h 48"/>
                <a:gd name="T18" fmla="*/ 30 w 30"/>
                <a:gd name="T19" fmla="*/ 45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48">
                  <a:moveTo>
                    <a:pt x="30" y="45"/>
                  </a:moveTo>
                  <a:cubicBezTo>
                    <a:pt x="17" y="1"/>
                    <a:pt x="17" y="1"/>
                    <a:pt x="17" y="1"/>
                  </a:cubicBezTo>
                  <a:cubicBezTo>
                    <a:pt x="17" y="0"/>
                    <a:pt x="16" y="0"/>
                    <a:pt x="15" y="0"/>
                  </a:cubicBezTo>
                  <a:cubicBezTo>
                    <a:pt x="14" y="0"/>
                    <a:pt x="14" y="0"/>
                    <a:pt x="13" y="1"/>
                  </a:cubicBezTo>
                  <a:cubicBezTo>
                    <a:pt x="0" y="45"/>
                    <a:pt x="0" y="45"/>
                    <a:pt x="0" y="45"/>
                  </a:cubicBezTo>
                  <a:cubicBezTo>
                    <a:pt x="0" y="46"/>
                    <a:pt x="0" y="46"/>
                    <a:pt x="1" y="47"/>
                  </a:cubicBezTo>
                  <a:cubicBezTo>
                    <a:pt x="1" y="47"/>
                    <a:pt x="2" y="48"/>
                    <a:pt x="2" y="48"/>
                  </a:cubicBezTo>
                  <a:cubicBezTo>
                    <a:pt x="28" y="48"/>
                    <a:pt x="28" y="48"/>
                    <a:pt x="28" y="48"/>
                  </a:cubicBezTo>
                  <a:cubicBezTo>
                    <a:pt x="29" y="48"/>
                    <a:pt x="29" y="47"/>
                    <a:pt x="30" y="47"/>
                  </a:cubicBezTo>
                  <a:cubicBezTo>
                    <a:pt x="30" y="46"/>
                    <a:pt x="30" y="46"/>
                    <a:pt x="30" y="45"/>
                  </a:cubicBezTo>
                  <a:close/>
                </a:path>
              </a:pathLst>
            </a:cu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6" name="Oval 135">
              <a:extLst>
                <a:ext uri="{FF2B5EF4-FFF2-40B4-BE49-F238E27FC236}">
                  <a16:creationId xmlns:a16="http://schemas.microsoft.com/office/drawing/2014/main" id="{00000000-0008-0000-0000-00004C000000}"/>
                </a:ext>
              </a:extLst>
            </xdr:cNvPr>
            <xdr:cNvSpPr>
              <a:spLocks noChangeArrowheads="1"/>
            </xdr:cNvSpPr>
          </xdr:nvSpPr>
          <xdr:spPr bwMode="gray">
            <a:xfrm>
              <a:off x="2653" y="3380"/>
              <a:ext cx="71" cy="71"/>
            </a:xfrm>
            <a:prstGeom prst="ellipse">
              <a:avLst/>
            </a:pr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72" name="Group 136">
            <a:extLst>
              <a:ext uri="{FF2B5EF4-FFF2-40B4-BE49-F238E27FC236}">
                <a16:creationId xmlns:a16="http://schemas.microsoft.com/office/drawing/2014/main" id="{00000000-0008-0000-0000-000048000000}"/>
              </a:ext>
            </a:extLst>
          </xdr:cNvPr>
          <xdr:cNvGrpSpPr>
            <a:grpSpLocks/>
          </xdr:cNvGrpSpPr>
        </xdr:nvGrpSpPr>
        <xdr:grpSpPr bwMode="auto">
          <a:xfrm>
            <a:off x="2669" y="3394"/>
            <a:ext cx="38" cy="83"/>
            <a:chOff x="2669" y="3394"/>
            <a:chExt cx="38" cy="83"/>
          </a:xfrm>
        </xdr:grpSpPr>
        <xdr:sp macro="" textlink="">
          <xdr:nvSpPr>
            <xdr:cNvPr id="73" name="Oval 137">
              <a:extLst>
                <a:ext uri="{FF2B5EF4-FFF2-40B4-BE49-F238E27FC236}">
                  <a16:creationId xmlns:a16="http://schemas.microsoft.com/office/drawing/2014/main" id="{00000000-0008-0000-0000-000049000000}"/>
                </a:ext>
              </a:extLst>
            </xdr:cNvPr>
            <xdr:cNvSpPr>
              <a:spLocks noChangeArrowheads="1"/>
            </xdr:cNvSpPr>
          </xdr:nvSpPr>
          <xdr:spPr bwMode="gray">
            <a:xfrm>
              <a:off x="2669" y="3394"/>
              <a:ext cx="38" cy="38"/>
            </a:xfrm>
            <a:prstGeom prst="ellipse">
              <a:avLst/>
            </a:pr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4" name="Freeform 138">
              <a:extLst>
                <a:ext uri="{FF2B5EF4-FFF2-40B4-BE49-F238E27FC236}">
                  <a16:creationId xmlns:a16="http://schemas.microsoft.com/office/drawing/2014/main" id="{00000000-0008-0000-0000-00004A000000}"/>
                </a:ext>
              </a:extLst>
            </xdr:cNvPr>
            <xdr:cNvSpPr>
              <a:spLocks/>
            </xdr:cNvSpPr>
          </xdr:nvSpPr>
          <xdr:spPr bwMode="gray">
            <a:xfrm>
              <a:off x="2669" y="3416"/>
              <a:ext cx="38" cy="61"/>
            </a:xfrm>
            <a:custGeom>
              <a:avLst/>
              <a:gdLst>
                <a:gd name="T0" fmla="*/ 16 w 16"/>
                <a:gd name="T1" fmla="*/ 25 h 26"/>
                <a:gd name="T2" fmla="*/ 9 w 16"/>
                <a:gd name="T3" fmla="*/ 1 h 26"/>
                <a:gd name="T4" fmla="*/ 8 w 16"/>
                <a:gd name="T5" fmla="*/ 0 h 26"/>
                <a:gd name="T6" fmla="*/ 7 w 16"/>
                <a:gd name="T7" fmla="*/ 1 h 26"/>
                <a:gd name="T8" fmla="*/ 0 w 16"/>
                <a:gd name="T9" fmla="*/ 25 h 26"/>
                <a:gd name="T10" fmla="*/ 0 w 16"/>
                <a:gd name="T11" fmla="*/ 26 h 26"/>
                <a:gd name="T12" fmla="*/ 1 w 16"/>
                <a:gd name="T13" fmla="*/ 26 h 26"/>
                <a:gd name="T14" fmla="*/ 15 w 16"/>
                <a:gd name="T15" fmla="*/ 26 h 26"/>
                <a:gd name="T16" fmla="*/ 16 w 16"/>
                <a:gd name="T17" fmla="*/ 26 h 26"/>
                <a:gd name="T18" fmla="*/ 16 w 16"/>
                <a:gd name="T19" fmla="*/ 25 h 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6" h="26">
                  <a:moveTo>
                    <a:pt x="16" y="25"/>
                  </a:moveTo>
                  <a:cubicBezTo>
                    <a:pt x="9" y="1"/>
                    <a:pt x="9" y="1"/>
                    <a:pt x="9" y="1"/>
                  </a:cubicBezTo>
                  <a:cubicBezTo>
                    <a:pt x="9" y="1"/>
                    <a:pt x="9" y="0"/>
                    <a:pt x="8" y="0"/>
                  </a:cubicBezTo>
                  <a:cubicBezTo>
                    <a:pt x="8" y="0"/>
                    <a:pt x="7" y="1"/>
                    <a:pt x="7" y="1"/>
                  </a:cubicBezTo>
                  <a:cubicBezTo>
                    <a:pt x="0" y="25"/>
                    <a:pt x="0" y="25"/>
                    <a:pt x="0" y="25"/>
                  </a:cubicBezTo>
                  <a:cubicBezTo>
                    <a:pt x="0" y="25"/>
                    <a:pt x="0" y="25"/>
                    <a:pt x="0" y="26"/>
                  </a:cubicBezTo>
                  <a:cubicBezTo>
                    <a:pt x="1" y="26"/>
                    <a:pt x="1" y="26"/>
                    <a:pt x="1" y="26"/>
                  </a:cubicBezTo>
                  <a:cubicBezTo>
                    <a:pt x="15" y="26"/>
                    <a:pt x="15" y="26"/>
                    <a:pt x="15" y="26"/>
                  </a:cubicBezTo>
                  <a:cubicBezTo>
                    <a:pt x="15" y="26"/>
                    <a:pt x="16" y="26"/>
                    <a:pt x="16" y="26"/>
                  </a:cubicBezTo>
                  <a:cubicBezTo>
                    <a:pt x="16" y="25"/>
                    <a:pt x="16" y="25"/>
                    <a:pt x="16" y="25"/>
                  </a:cubicBezTo>
                  <a:close/>
                </a:path>
              </a:pathLst>
            </a:cu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2</xdr:col>
      <xdr:colOff>849535</xdr:colOff>
      <xdr:row>38</xdr:row>
      <xdr:rowOff>997283</xdr:rowOff>
    </xdr:from>
    <xdr:to>
      <xdr:col>3</xdr:col>
      <xdr:colOff>226029</xdr:colOff>
      <xdr:row>38</xdr:row>
      <xdr:rowOff>1336944</xdr:rowOff>
    </xdr:to>
    <xdr:sp macro="" textlink="">
      <xdr:nvSpPr>
        <xdr:cNvPr id="34" name="Freeform 13">
          <a:extLst>
            <a:ext uri="{FF2B5EF4-FFF2-40B4-BE49-F238E27FC236}">
              <a16:creationId xmlns:a16="http://schemas.microsoft.com/office/drawing/2014/main" id="{00000000-0008-0000-0000-000022000000}"/>
            </a:ext>
          </a:extLst>
        </xdr:cNvPr>
        <xdr:cNvSpPr>
          <a:spLocks noChangeAspect="1" noEditPoints="1"/>
        </xdr:cNvSpPr>
      </xdr:nvSpPr>
      <xdr:spPr bwMode="auto">
        <a:xfrm>
          <a:off x="1633947" y="32082401"/>
          <a:ext cx="340200" cy="339661"/>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2</xdr:col>
      <xdr:colOff>497504</xdr:colOff>
      <xdr:row>37</xdr:row>
      <xdr:rowOff>809172</xdr:rowOff>
    </xdr:from>
    <xdr:to>
      <xdr:col>2</xdr:col>
      <xdr:colOff>837704</xdr:colOff>
      <xdr:row>38</xdr:row>
      <xdr:rowOff>150964</xdr:rowOff>
    </xdr:to>
    <xdr:grpSp>
      <xdr:nvGrpSpPr>
        <xdr:cNvPr id="36" name="Group 14">
          <a:extLst>
            <a:ext uri="{FF2B5EF4-FFF2-40B4-BE49-F238E27FC236}">
              <a16:creationId xmlns:a16="http://schemas.microsoft.com/office/drawing/2014/main" id="{00000000-0008-0000-0000-000024000000}"/>
            </a:ext>
          </a:extLst>
        </xdr:cNvPr>
        <xdr:cNvGrpSpPr>
          <a:grpSpLocks noChangeAspect="1"/>
        </xdr:cNvGrpSpPr>
      </xdr:nvGrpSpPr>
      <xdr:grpSpPr bwMode="auto">
        <a:xfrm>
          <a:off x="1286718" y="31806243"/>
          <a:ext cx="340200" cy="294292"/>
          <a:chOff x="851" y="2680"/>
          <a:chExt cx="1166" cy="1009"/>
        </a:xfrm>
      </xdr:grpSpPr>
      <xdr:grpSp>
        <xdr:nvGrpSpPr>
          <xdr:cNvPr id="63" name="Group 15">
            <a:extLst>
              <a:ext uri="{FF2B5EF4-FFF2-40B4-BE49-F238E27FC236}">
                <a16:creationId xmlns:a16="http://schemas.microsoft.com/office/drawing/2014/main" id="{00000000-0008-0000-0000-00003F000000}"/>
              </a:ext>
            </a:extLst>
          </xdr:cNvPr>
          <xdr:cNvGrpSpPr>
            <a:grpSpLocks/>
          </xdr:cNvGrpSpPr>
        </xdr:nvGrpSpPr>
        <xdr:grpSpPr bwMode="auto">
          <a:xfrm>
            <a:off x="851" y="2680"/>
            <a:ext cx="1166" cy="1009"/>
            <a:chOff x="851" y="2680"/>
            <a:chExt cx="1166" cy="1009"/>
          </a:xfrm>
        </xdr:grpSpPr>
        <xdr:sp macro="" textlink="">
          <xdr:nvSpPr>
            <xdr:cNvPr id="67" name="Freeform 16">
              <a:extLst>
                <a:ext uri="{FF2B5EF4-FFF2-40B4-BE49-F238E27FC236}">
                  <a16:creationId xmlns:a16="http://schemas.microsoft.com/office/drawing/2014/main" id="{00000000-0008-0000-0000-000043000000}"/>
                </a:ext>
              </a:extLst>
            </xdr:cNvPr>
            <xdr:cNvSpPr>
              <a:spLocks/>
            </xdr:cNvSpPr>
          </xdr:nvSpPr>
          <xdr:spPr bwMode="auto">
            <a:xfrm>
              <a:off x="851" y="2680"/>
              <a:ext cx="1166" cy="1009"/>
            </a:xfrm>
            <a:custGeom>
              <a:avLst/>
              <a:gdLst>
                <a:gd name="T0" fmla="*/ 44 w 884"/>
                <a:gd name="T1" fmla="*/ 765 h 765"/>
                <a:gd name="T2" fmla="*/ 16 w 884"/>
                <a:gd name="T3" fmla="*/ 716 h 765"/>
                <a:gd name="T4" fmla="*/ 414 w 884"/>
                <a:gd name="T5" fmla="*/ 27 h 765"/>
                <a:gd name="T6" fmla="*/ 471 w 884"/>
                <a:gd name="T7" fmla="*/ 27 h 765"/>
                <a:gd name="T8" fmla="*/ 868 w 884"/>
                <a:gd name="T9" fmla="*/ 716 h 765"/>
                <a:gd name="T10" fmla="*/ 840 w 884"/>
                <a:gd name="T11" fmla="*/ 765 h 765"/>
                <a:gd name="T12" fmla="*/ 44 w 884"/>
                <a:gd name="T13" fmla="*/ 765 h 765"/>
              </a:gdLst>
              <a:ahLst/>
              <a:cxnLst>
                <a:cxn ang="0">
                  <a:pos x="T0" y="T1"/>
                </a:cxn>
                <a:cxn ang="0">
                  <a:pos x="T2" y="T3"/>
                </a:cxn>
                <a:cxn ang="0">
                  <a:pos x="T4" y="T5"/>
                </a:cxn>
                <a:cxn ang="0">
                  <a:pos x="T6" y="T7"/>
                </a:cxn>
                <a:cxn ang="0">
                  <a:pos x="T8" y="T9"/>
                </a:cxn>
                <a:cxn ang="0">
                  <a:pos x="T10" y="T11"/>
                </a:cxn>
                <a:cxn ang="0">
                  <a:pos x="T12" y="T13"/>
                </a:cxn>
              </a:cxnLst>
              <a:rect l="0" t="0" r="r" b="b"/>
              <a:pathLst>
                <a:path w="884" h="765">
                  <a:moveTo>
                    <a:pt x="44" y="765"/>
                  </a:moveTo>
                  <a:cubicBezTo>
                    <a:pt x="13" y="765"/>
                    <a:pt x="0" y="743"/>
                    <a:pt x="16" y="716"/>
                  </a:cubicBezTo>
                  <a:cubicBezTo>
                    <a:pt x="414" y="27"/>
                    <a:pt x="414" y="27"/>
                    <a:pt x="414" y="27"/>
                  </a:cubicBezTo>
                  <a:cubicBezTo>
                    <a:pt x="429" y="0"/>
                    <a:pt x="455" y="0"/>
                    <a:pt x="471" y="27"/>
                  </a:cubicBezTo>
                  <a:cubicBezTo>
                    <a:pt x="868" y="716"/>
                    <a:pt x="868" y="716"/>
                    <a:pt x="868" y="716"/>
                  </a:cubicBezTo>
                  <a:cubicBezTo>
                    <a:pt x="884" y="743"/>
                    <a:pt x="871" y="765"/>
                    <a:pt x="840" y="765"/>
                  </a:cubicBezTo>
                  <a:lnTo>
                    <a:pt x="44" y="765"/>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8" name="Freeform 17">
              <a:extLst>
                <a:ext uri="{FF2B5EF4-FFF2-40B4-BE49-F238E27FC236}">
                  <a16:creationId xmlns:a16="http://schemas.microsoft.com/office/drawing/2014/main" id="{00000000-0008-0000-0000-000044000000}"/>
                </a:ext>
              </a:extLst>
            </xdr:cNvPr>
            <xdr:cNvSpPr>
              <a:spLocks/>
            </xdr:cNvSpPr>
          </xdr:nvSpPr>
          <xdr:spPr bwMode="auto">
            <a:xfrm>
              <a:off x="910" y="2750"/>
              <a:ext cx="1048" cy="907"/>
            </a:xfrm>
            <a:custGeom>
              <a:avLst/>
              <a:gdLst>
                <a:gd name="T0" fmla="*/ 40 w 794"/>
                <a:gd name="T1" fmla="*/ 687 h 687"/>
                <a:gd name="T2" fmla="*/ 14 w 794"/>
                <a:gd name="T3" fmla="*/ 643 h 687"/>
                <a:gd name="T4" fmla="*/ 372 w 794"/>
                <a:gd name="T5" fmla="*/ 24 h 687"/>
                <a:gd name="T6" fmla="*/ 423 w 794"/>
                <a:gd name="T7" fmla="*/ 24 h 687"/>
                <a:gd name="T8" fmla="*/ 780 w 794"/>
                <a:gd name="T9" fmla="*/ 643 h 687"/>
                <a:gd name="T10" fmla="*/ 755 w 794"/>
                <a:gd name="T11" fmla="*/ 687 h 687"/>
                <a:gd name="T12" fmla="*/ 40 w 794"/>
                <a:gd name="T13" fmla="*/ 687 h 687"/>
              </a:gdLst>
              <a:ahLst/>
              <a:cxnLst>
                <a:cxn ang="0">
                  <a:pos x="T0" y="T1"/>
                </a:cxn>
                <a:cxn ang="0">
                  <a:pos x="T2" y="T3"/>
                </a:cxn>
                <a:cxn ang="0">
                  <a:pos x="T4" y="T5"/>
                </a:cxn>
                <a:cxn ang="0">
                  <a:pos x="T6" y="T7"/>
                </a:cxn>
                <a:cxn ang="0">
                  <a:pos x="T8" y="T9"/>
                </a:cxn>
                <a:cxn ang="0">
                  <a:pos x="T10" y="T11"/>
                </a:cxn>
                <a:cxn ang="0">
                  <a:pos x="T12" y="T13"/>
                </a:cxn>
              </a:cxnLst>
              <a:rect l="0" t="0" r="r" b="b"/>
              <a:pathLst>
                <a:path w="794" h="687">
                  <a:moveTo>
                    <a:pt x="40" y="687"/>
                  </a:moveTo>
                  <a:cubicBezTo>
                    <a:pt x="12" y="687"/>
                    <a:pt x="0" y="668"/>
                    <a:pt x="14" y="643"/>
                  </a:cubicBezTo>
                  <a:cubicBezTo>
                    <a:pt x="372" y="24"/>
                    <a:pt x="372" y="24"/>
                    <a:pt x="372" y="24"/>
                  </a:cubicBezTo>
                  <a:cubicBezTo>
                    <a:pt x="386" y="0"/>
                    <a:pt x="408" y="0"/>
                    <a:pt x="423" y="24"/>
                  </a:cubicBezTo>
                  <a:cubicBezTo>
                    <a:pt x="780" y="643"/>
                    <a:pt x="780" y="643"/>
                    <a:pt x="780" y="643"/>
                  </a:cubicBezTo>
                  <a:cubicBezTo>
                    <a:pt x="794" y="668"/>
                    <a:pt x="783" y="687"/>
                    <a:pt x="755" y="687"/>
                  </a:cubicBezTo>
                  <a:lnTo>
                    <a:pt x="40" y="687"/>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64" name="Group 18">
            <a:extLst>
              <a:ext uri="{FF2B5EF4-FFF2-40B4-BE49-F238E27FC236}">
                <a16:creationId xmlns:a16="http://schemas.microsoft.com/office/drawing/2014/main" id="{00000000-0008-0000-0000-000040000000}"/>
              </a:ext>
            </a:extLst>
          </xdr:cNvPr>
          <xdr:cNvGrpSpPr>
            <a:grpSpLocks/>
          </xdr:cNvGrpSpPr>
        </xdr:nvGrpSpPr>
        <xdr:grpSpPr bwMode="auto">
          <a:xfrm>
            <a:off x="1342" y="2931"/>
            <a:ext cx="184" cy="662"/>
            <a:chOff x="248" y="2280"/>
            <a:chExt cx="184" cy="662"/>
          </a:xfrm>
        </xdr:grpSpPr>
        <xdr:sp macro="" textlink="">
          <xdr:nvSpPr>
            <xdr:cNvPr id="65" name="Oval 19">
              <a:extLst>
                <a:ext uri="{FF2B5EF4-FFF2-40B4-BE49-F238E27FC236}">
                  <a16:creationId xmlns:a16="http://schemas.microsoft.com/office/drawing/2014/main" id="{00000000-0008-0000-0000-000041000000}"/>
                </a:ext>
              </a:extLst>
            </xdr:cNvPr>
            <xdr:cNvSpPr>
              <a:spLocks noChangeArrowheads="1"/>
            </xdr:cNvSpPr>
          </xdr:nvSpPr>
          <xdr:spPr bwMode="auto">
            <a:xfrm>
              <a:off x="275" y="2813"/>
              <a:ext cx="130" cy="129"/>
            </a:xfrm>
            <a:prstGeom prst="ellipse">
              <a:avLst/>
            </a:pr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1" lang="ja-JP" altLang="ja-JP" sz="1800" b="0" i="0" u="none" strike="noStrike" cap="none" normalizeH="0" baseline="0">
                <a:ln>
                  <a:noFill/>
                </a:ln>
                <a:solidFill>
                  <a:schemeClr val="tx1"/>
                </a:solidFill>
                <a:effectLst/>
                <a:latin typeface="Arial" pitchFamily="34" charset="0"/>
                <a:ea typeface="ＭＳ Ｐゴシック" pitchFamily="50" charset="-128"/>
              </a:endParaRPr>
            </a:p>
          </xdr:txBody>
        </xdr:sp>
        <xdr:sp macro="" textlink="">
          <xdr:nvSpPr>
            <xdr:cNvPr id="66" name="Freeform 20">
              <a:extLst>
                <a:ext uri="{FF2B5EF4-FFF2-40B4-BE49-F238E27FC236}">
                  <a16:creationId xmlns:a16="http://schemas.microsoft.com/office/drawing/2014/main" id="{00000000-0008-0000-0000-000042000000}"/>
                </a:ext>
              </a:extLst>
            </xdr:cNvPr>
            <xdr:cNvSpPr>
              <a:spLocks/>
            </xdr:cNvSpPr>
          </xdr:nvSpPr>
          <xdr:spPr bwMode="auto">
            <a:xfrm>
              <a:off x="248" y="2280"/>
              <a:ext cx="184" cy="508"/>
            </a:xfrm>
            <a:custGeom>
              <a:avLst/>
              <a:gdLst>
                <a:gd name="T0" fmla="*/ 105 w 140"/>
                <a:gd name="T1" fmla="*/ 347 h 385"/>
                <a:gd name="T2" fmla="*/ 140 w 140"/>
                <a:gd name="T3" fmla="*/ 66 h 385"/>
                <a:gd name="T4" fmla="*/ 74 w 140"/>
                <a:gd name="T5" fmla="*/ 0 h 385"/>
                <a:gd name="T6" fmla="*/ 66 w 140"/>
                <a:gd name="T7" fmla="*/ 0 h 385"/>
                <a:gd name="T8" fmla="*/ 0 w 140"/>
                <a:gd name="T9" fmla="*/ 66 h 385"/>
                <a:gd name="T10" fmla="*/ 35 w 140"/>
                <a:gd name="T11" fmla="*/ 347 h 385"/>
                <a:gd name="T12" fmla="*/ 105 w 140"/>
                <a:gd name="T13" fmla="*/ 347 h 385"/>
              </a:gdLst>
              <a:ahLst/>
              <a:cxnLst>
                <a:cxn ang="0">
                  <a:pos x="T0" y="T1"/>
                </a:cxn>
                <a:cxn ang="0">
                  <a:pos x="T2" y="T3"/>
                </a:cxn>
                <a:cxn ang="0">
                  <a:pos x="T4" y="T5"/>
                </a:cxn>
                <a:cxn ang="0">
                  <a:pos x="T6" y="T7"/>
                </a:cxn>
                <a:cxn ang="0">
                  <a:pos x="T8" y="T9"/>
                </a:cxn>
                <a:cxn ang="0">
                  <a:pos x="T10" y="T11"/>
                </a:cxn>
                <a:cxn ang="0">
                  <a:pos x="T12" y="T13"/>
                </a:cxn>
              </a:cxnLst>
              <a:rect l="0" t="0" r="r" b="b"/>
              <a:pathLst>
                <a:path w="140" h="385">
                  <a:moveTo>
                    <a:pt x="105" y="347"/>
                  </a:moveTo>
                  <a:cubicBezTo>
                    <a:pt x="140" y="66"/>
                    <a:pt x="140" y="66"/>
                    <a:pt x="140" y="66"/>
                  </a:cubicBezTo>
                  <a:cubicBezTo>
                    <a:pt x="140" y="29"/>
                    <a:pt x="111" y="0"/>
                    <a:pt x="74" y="0"/>
                  </a:cubicBezTo>
                  <a:cubicBezTo>
                    <a:pt x="66" y="0"/>
                    <a:pt x="66" y="0"/>
                    <a:pt x="66" y="0"/>
                  </a:cubicBezTo>
                  <a:cubicBezTo>
                    <a:pt x="30" y="0"/>
                    <a:pt x="0" y="29"/>
                    <a:pt x="0" y="66"/>
                  </a:cubicBezTo>
                  <a:cubicBezTo>
                    <a:pt x="35" y="347"/>
                    <a:pt x="35" y="347"/>
                    <a:pt x="35" y="347"/>
                  </a:cubicBezTo>
                  <a:cubicBezTo>
                    <a:pt x="47" y="385"/>
                    <a:pt x="94" y="385"/>
                    <a:pt x="105" y="34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2</xdr:col>
      <xdr:colOff>481650</xdr:colOff>
      <xdr:row>36</xdr:row>
      <xdr:rowOff>1732334</xdr:rowOff>
    </xdr:from>
    <xdr:to>
      <xdr:col>2</xdr:col>
      <xdr:colOff>867055</xdr:colOff>
      <xdr:row>37</xdr:row>
      <xdr:rowOff>52452</xdr:rowOff>
    </xdr:to>
    <xdr:grpSp>
      <xdr:nvGrpSpPr>
        <xdr:cNvPr id="38" name="Group 40">
          <a:extLst>
            <a:ext uri="{FF2B5EF4-FFF2-40B4-BE49-F238E27FC236}">
              <a16:creationId xmlns:a16="http://schemas.microsoft.com/office/drawing/2014/main" id="{00000000-0008-0000-0000-000026000000}"/>
            </a:ext>
          </a:extLst>
        </xdr:cNvPr>
        <xdr:cNvGrpSpPr>
          <a:grpSpLocks noChangeAspect="1"/>
        </xdr:cNvGrpSpPr>
      </xdr:nvGrpSpPr>
      <xdr:grpSpPr bwMode="auto">
        <a:xfrm>
          <a:off x="1270864" y="30797191"/>
          <a:ext cx="385405" cy="252332"/>
          <a:chOff x="2485" y="3410"/>
          <a:chExt cx="572" cy="384"/>
        </a:xfrm>
      </xdr:grpSpPr>
      <xdr:sp macro="" textlink="">
        <xdr:nvSpPr>
          <xdr:cNvPr id="54" name="Freeform 41">
            <a:extLst>
              <a:ext uri="{FF2B5EF4-FFF2-40B4-BE49-F238E27FC236}">
                <a16:creationId xmlns:a16="http://schemas.microsoft.com/office/drawing/2014/main" id="{00000000-0008-0000-0000-000036000000}"/>
              </a:ext>
            </a:extLst>
          </xdr:cNvPr>
          <xdr:cNvSpPr>
            <a:spLocks noChangeAspect="1"/>
          </xdr:cNvSpPr>
        </xdr:nvSpPr>
        <xdr:spPr bwMode="gray">
          <a:xfrm>
            <a:off x="2485" y="3410"/>
            <a:ext cx="457" cy="381"/>
          </a:xfrm>
          <a:custGeom>
            <a:avLst/>
            <a:gdLst>
              <a:gd name="T0" fmla="*/ 298 w 298"/>
              <a:gd name="T1" fmla="*/ 163 h 248"/>
              <a:gd name="T2" fmla="*/ 292 w 298"/>
              <a:gd name="T3" fmla="*/ 148 h 248"/>
              <a:gd name="T4" fmla="*/ 265 w 298"/>
              <a:gd name="T5" fmla="*/ 120 h 248"/>
              <a:gd name="T6" fmla="*/ 257 w 298"/>
              <a:gd name="T7" fmla="*/ 112 h 248"/>
              <a:gd name="T8" fmla="*/ 178 w 298"/>
              <a:gd name="T9" fmla="*/ 33 h 248"/>
              <a:gd name="T10" fmla="*/ 110 w 298"/>
              <a:gd name="T11" fmla="*/ 0 h 248"/>
              <a:gd name="T12" fmla="*/ 0 w 298"/>
              <a:gd name="T13" fmla="*/ 0 h 248"/>
              <a:gd name="T14" fmla="*/ 0 w 298"/>
              <a:gd name="T15" fmla="*/ 115 h 248"/>
              <a:gd name="T16" fmla="*/ 59 w 298"/>
              <a:gd name="T17" fmla="*/ 115 h 248"/>
              <a:gd name="T18" fmla="*/ 68 w 298"/>
              <a:gd name="T19" fmla="*/ 128 h 248"/>
              <a:gd name="T20" fmla="*/ 75 w 298"/>
              <a:gd name="T21" fmla="*/ 139 h 248"/>
              <a:gd name="T22" fmla="*/ 163 w 298"/>
              <a:gd name="T23" fmla="*/ 229 h 248"/>
              <a:gd name="T24" fmla="*/ 175 w 298"/>
              <a:gd name="T25" fmla="*/ 241 h 248"/>
              <a:gd name="T26" fmla="*/ 190 w 298"/>
              <a:gd name="T27" fmla="*/ 248 h 248"/>
              <a:gd name="T28" fmla="*/ 206 w 298"/>
              <a:gd name="T29" fmla="*/ 242 h 248"/>
              <a:gd name="T30" fmla="*/ 212 w 298"/>
              <a:gd name="T31" fmla="*/ 228 h 248"/>
              <a:gd name="T32" fmla="*/ 216 w 298"/>
              <a:gd name="T33" fmla="*/ 232 h 248"/>
              <a:gd name="T34" fmla="*/ 231 w 298"/>
              <a:gd name="T35" fmla="*/ 239 h 248"/>
              <a:gd name="T36" fmla="*/ 246 w 298"/>
              <a:gd name="T37" fmla="*/ 233 h 248"/>
              <a:gd name="T38" fmla="*/ 253 w 298"/>
              <a:gd name="T39" fmla="*/ 217 h 248"/>
              <a:gd name="T40" fmla="*/ 252 w 298"/>
              <a:gd name="T41" fmla="*/ 216 h 248"/>
              <a:gd name="T42" fmla="*/ 259 w 298"/>
              <a:gd name="T43" fmla="*/ 218 h 248"/>
              <a:gd name="T44" fmla="*/ 275 w 298"/>
              <a:gd name="T45" fmla="*/ 212 h 248"/>
              <a:gd name="T46" fmla="*/ 281 w 298"/>
              <a:gd name="T47" fmla="*/ 196 h 248"/>
              <a:gd name="T48" fmla="*/ 277 w 298"/>
              <a:gd name="T49" fmla="*/ 184 h 248"/>
              <a:gd name="T50" fmla="*/ 291 w 298"/>
              <a:gd name="T51" fmla="*/ 178 h 248"/>
              <a:gd name="T52" fmla="*/ 298 w 298"/>
              <a:gd name="T53" fmla="*/ 16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298" h="248">
                <a:moveTo>
                  <a:pt x="298" y="163"/>
                </a:moveTo>
                <a:cubicBezTo>
                  <a:pt x="298" y="157"/>
                  <a:pt x="296" y="152"/>
                  <a:pt x="292" y="148"/>
                </a:cubicBezTo>
                <a:cubicBezTo>
                  <a:pt x="265" y="120"/>
                  <a:pt x="265" y="120"/>
                  <a:pt x="265" y="120"/>
                </a:cubicBezTo>
                <a:cubicBezTo>
                  <a:pt x="257" y="112"/>
                  <a:pt x="257" y="112"/>
                  <a:pt x="257" y="112"/>
                </a:cubicBezTo>
                <a:cubicBezTo>
                  <a:pt x="257" y="112"/>
                  <a:pt x="178" y="33"/>
                  <a:pt x="178" y="33"/>
                </a:cubicBezTo>
                <a:cubicBezTo>
                  <a:pt x="177" y="31"/>
                  <a:pt x="140" y="0"/>
                  <a:pt x="110" y="0"/>
                </a:cubicBezTo>
                <a:cubicBezTo>
                  <a:pt x="0" y="0"/>
                  <a:pt x="0" y="0"/>
                  <a:pt x="0" y="0"/>
                </a:cubicBezTo>
                <a:cubicBezTo>
                  <a:pt x="0" y="115"/>
                  <a:pt x="0" y="115"/>
                  <a:pt x="0" y="115"/>
                </a:cubicBezTo>
                <a:cubicBezTo>
                  <a:pt x="0" y="115"/>
                  <a:pt x="58" y="115"/>
                  <a:pt x="59" y="115"/>
                </a:cubicBezTo>
                <a:cubicBezTo>
                  <a:pt x="61" y="116"/>
                  <a:pt x="66" y="124"/>
                  <a:pt x="68" y="128"/>
                </a:cubicBezTo>
                <a:cubicBezTo>
                  <a:pt x="75" y="139"/>
                  <a:pt x="75" y="139"/>
                  <a:pt x="75" y="139"/>
                </a:cubicBezTo>
                <a:cubicBezTo>
                  <a:pt x="82" y="148"/>
                  <a:pt x="130" y="198"/>
                  <a:pt x="163" y="229"/>
                </a:cubicBezTo>
                <a:cubicBezTo>
                  <a:pt x="175" y="241"/>
                  <a:pt x="175" y="241"/>
                  <a:pt x="175" y="241"/>
                </a:cubicBezTo>
                <a:cubicBezTo>
                  <a:pt x="179" y="245"/>
                  <a:pt x="185" y="248"/>
                  <a:pt x="190" y="248"/>
                </a:cubicBezTo>
                <a:cubicBezTo>
                  <a:pt x="196" y="248"/>
                  <a:pt x="202" y="246"/>
                  <a:pt x="206" y="242"/>
                </a:cubicBezTo>
                <a:cubicBezTo>
                  <a:pt x="209" y="238"/>
                  <a:pt x="211" y="233"/>
                  <a:pt x="212" y="228"/>
                </a:cubicBezTo>
                <a:cubicBezTo>
                  <a:pt x="212" y="229"/>
                  <a:pt x="216" y="232"/>
                  <a:pt x="216" y="232"/>
                </a:cubicBezTo>
                <a:cubicBezTo>
                  <a:pt x="220" y="236"/>
                  <a:pt x="225" y="239"/>
                  <a:pt x="231" y="239"/>
                </a:cubicBezTo>
                <a:cubicBezTo>
                  <a:pt x="236" y="239"/>
                  <a:pt x="242" y="237"/>
                  <a:pt x="246" y="233"/>
                </a:cubicBezTo>
                <a:cubicBezTo>
                  <a:pt x="250" y="228"/>
                  <a:pt x="253" y="223"/>
                  <a:pt x="253" y="217"/>
                </a:cubicBezTo>
                <a:cubicBezTo>
                  <a:pt x="253" y="217"/>
                  <a:pt x="252" y="216"/>
                  <a:pt x="252" y="216"/>
                </a:cubicBezTo>
                <a:cubicBezTo>
                  <a:pt x="255" y="217"/>
                  <a:pt x="257" y="218"/>
                  <a:pt x="259" y="218"/>
                </a:cubicBezTo>
                <a:cubicBezTo>
                  <a:pt x="265" y="218"/>
                  <a:pt x="271" y="216"/>
                  <a:pt x="275" y="212"/>
                </a:cubicBezTo>
                <a:cubicBezTo>
                  <a:pt x="279" y="207"/>
                  <a:pt x="281" y="202"/>
                  <a:pt x="281" y="196"/>
                </a:cubicBezTo>
                <a:cubicBezTo>
                  <a:pt x="281" y="192"/>
                  <a:pt x="280" y="188"/>
                  <a:pt x="277" y="184"/>
                </a:cubicBezTo>
                <a:cubicBezTo>
                  <a:pt x="283" y="184"/>
                  <a:pt x="287" y="182"/>
                  <a:pt x="291" y="178"/>
                </a:cubicBezTo>
                <a:cubicBezTo>
                  <a:pt x="296" y="174"/>
                  <a:pt x="298" y="169"/>
                  <a:pt x="298" y="163"/>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5" name="Freeform 42">
            <a:extLst>
              <a:ext uri="{FF2B5EF4-FFF2-40B4-BE49-F238E27FC236}">
                <a16:creationId xmlns:a16="http://schemas.microsoft.com/office/drawing/2014/main" id="{00000000-0008-0000-0000-000037000000}"/>
              </a:ext>
            </a:extLst>
          </xdr:cNvPr>
          <xdr:cNvSpPr>
            <a:spLocks noChangeAspect="1"/>
          </xdr:cNvSpPr>
        </xdr:nvSpPr>
        <xdr:spPr bwMode="gray">
          <a:xfrm>
            <a:off x="2485" y="3422"/>
            <a:ext cx="445" cy="356"/>
          </a:xfrm>
          <a:custGeom>
            <a:avLst/>
            <a:gdLst>
              <a:gd name="T0" fmla="*/ 75 w 290"/>
              <a:gd name="T1" fmla="*/ 116 h 232"/>
              <a:gd name="T2" fmla="*/ 81 w 290"/>
              <a:gd name="T3" fmla="*/ 126 h 232"/>
              <a:gd name="T4" fmla="*/ 169 w 290"/>
              <a:gd name="T5" fmla="*/ 215 h 232"/>
              <a:gd name="T6" fmla="*/ 181 w 290"/>
              <a:gd name="T7" fmla="*/ 228 h 232"/>
              <a:gd name="T8" fmla="*/ 190 w 290"/>
              <a:gd name="T9" fmla="*/ 232 h 232"/>
              <a:gd name="T10" fmla="*/ 200 w 290"/>
              <a:gd name="T11" fmla="*/ 228 h 232"/>
              <a:gd name="T12" fmla="*/ 200 w 290"/>
              <a:gd name="T13" fmla="*/ 209 h 232"/>
              <a:gd name="T14" fmla="*/ 178 w 290"/>
              <a:gd name="T15" fmla="*/ 185 h 232"/>
              <a:gd name="T16" fmla="*/ 178 w 290"/>
              <a:gd name="T17" fmla="*/ 179 h 232"/>
              <a:gd name="T18" fmla="*/ 183 w 290"/>
              <a:gd name="T19" fmla="*/ 179 h 232"/>
              <a:gd name="T20" fmla="*/ 221 w 290"/>
              <a:gd name="T21" fmla="*/ 219 h 232"/>
              <a:gd name="T22" fmla="*/ 231 w 290"/>
              <a:gd name="T23" fmla="*/ 223 h 232"/>
              <a:gd name="T24" fmla="*/ 240 w 290"/>
              <a:gd name="T25" fmla="*/ 219 h 232"/>
              <a:gd name="T26" fmla="*/ 245 w 290"/>
              <a:gd name="T27" fmla="*/ 209 h 232"/>
              <a:gd name="T28" fmla="*/ 241 w 290"/>
              <a:gd name="T29" fmla="*/ 200 h 232"/>
              <a:gd name="T30" fmla="*/ 239 w 290"/>
              <a:gd name="T31" fmla="*/ 198 h 232"/>
              <a:gd name="T32" fmla="*/ 200 w 290"/>
              <a:gd name="T33" fmla="*/ 157 h 232"/>
              <a:gd name="T34" fmla="*/ 199 w 290"/>
              <a:gd name="T35" fmla="*/ 154 h 232"/>
              <a:gd name="T36" fmla="*/ 200 w 290"/>
              <a:gd name="T37" fmla="*/ 151 h 232"/>
              <a:gd name="T38" fmla="*/ 203 w 290"/>
              <a:gd name="T39" fmla="*/ 150 h 232"/>
              <a:gd name="T40" fmla="*/ 205 w 290"/>
              <a:gd name="T41" fmla="*/ 151 h 232"/>
              <a:gd name="T42" fmla="*/ 250 w 290"/>
              <a:gd name="T43" fmla="*/ 197 h 232"/>
              <a:gd name="T44" fmla="*/ 259 w 290"/>
              <a:gd name="T45" fmla="*/ 202 h 232"/>
              <a:gd name="T46" fmla="*/ 269 w 290"/>
              <a:gd name="T47" fmla="*/ 198 h 232"/>
              <a:gd name="T48" fmla="*/ 273 w 290"/>
              <a:gd name="T49" fmla="*/ 188 h 232"/>
              <a:gd name="T50" fmla="*/ 269 w 290"/>
              <a:gd name="T51" fmla="*/ 179 h 232"/>
              <a:gd name="T52" fmla="*/ 261 w 290"/>
              <a:gd name="T53" fmla="*/ 170 h 232"/>
              <a:gd name="T54" fmla="*/ 261 w 290"/>
              <a:gd name="T55" fmla="*/ 170 h 232"/>
              <a:gd name="T56" fmla="*/ 231 w 290"/>
              <a:gd name="T57" fmla="*/ 138 h 232"/>
              <a:gd name="T58" fmla="*/ 227 w 290"/>
              <a:gd name="T59" fmla="*/ 135 h 232"/>
              <a:gd name="T60" fmla="*/ 226 w 290"/>
              <a:gd name="T61" fmla="*/ 132 h 232"/>
              <a:gd name="T62" fmla="*/ 227 w 290"/>
              <a:gd name="T63" fmla="*/ 129 h 232"/>
              <a:gd name="T64" fmla="*/ 232 w 290"/>
              <a:gd name="T65" fmla="*/ 129 h 232"/>
              <a:gd name="T66" fmla="*/ 233 w 290"/>
              <a:gd name="T67" fmla="*/ 130 h 232"/>
              <a:gd name="T68" fmla="*/ 236 w 290"/>
              <a:gd name="T69" fmla="*/ 133 h 232"/>
              <a:gd name="T70" fmla="*/ 243 w 290"/>
              <a:gd name="T71" fmla="*/ 140 h 232"/>
              <a:gd name="T72" fmla="*/ 267 w 290"/>
              <a:gd name="T73" fmla="*/ 165 h 232"/>
              <a:gd name="T74" fmla="*/ 276 w 290"/>
              <a:gd name="T75" fmla="*/ 168 h 232"/>
              <a:gd name="T76" fmla="*/ 286 w 290"/>
              <a:gd name="T77" fmla="*/ 165 h 232"/>
              <a:gd name="T78" fmla="*/ 290 w 290"/>
              <a:gd name="T79" fmla="*/ 155 h 232"/>
              <a:gd name="T80" fmla="*/ 286 w 290"/>
              <a:gd name="T81" fmla="*/ 145 h 232"/>
              <a:gd name="T82" fmla="*/ 260 w 290"/>
              <a:gd name="T83" fmla="*/ 119 h 232"/>
              <a:gd name="T84" fmla="*/ 252 w 290"/>
              <a:gd name="T85" fmla="*/ 110 h 232"/>
              <a:gd name="T86" fmla="*/ 173 w 290"/>
              <a:gd name="T87" fmla="*/ 30 h 232"/>
              <a:gd name="T88" fmla="*/ 110 w 290"/>
              <a:gd name="T89" fmla="*/ 0 h 232"/>
              <a:gd name="T90" fmla="*/ 0 w 290"/>
              <a:gd name="T91" fmla="*/ 0 h 232"/>
              <a:gd name="T92" fmla="*/ 0 w 290"/>
              <a:gd name="T93" fmla="*/ 99 h 232"/>
              <a:gd name="T94" fmla="*/ 60 w 290"/>
              <a:gd name="T95" fmla="*/ 99 h 232"/>
              <a:gd name="T96" fmla="*/ 75 w 290"/>
              <a:gd name="T97" fmla="*/ 116 h 2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290" h="232">
                <a:moveTo>
                  <a:pt x="75" y="116"/>
                </a:moveTo>
                <a:cubicBezTo>
                  <a:pt x="81" y="126"/>
                  <a:pt x="81" y="126"/>
                  <a:pt x="81" y="126"/>
                </a:cubicBezTo>
                <a:cubicBezTo>
                  <a:pt x="87" y="134"/>
                  <a:pt x="135" y="184"/>
                  <a:pt x="169" y="215"/>
                </a:cubicBezTo>
                <a:cubicBezTo>
                  <a:pt x="181" y="228"/>
                  <a:pt x="181" y="228"/>
                  <a:pt x="181" y="228"/>
                </a:cubicBezTo>
                <a:cubicBezTo>
                  <a:pt x="183" y="230"/>
                  <a:pt x="187" y="232"/>
                  <a:pt x="190" y="232"/>
                </a:cubicBezTo>
                <a:cubicBezTo>
                  <a:pt x="194" y="232"/>
                  <a:pt x="197" y="230"/>
                  <a:pt x="200" y="228"/>
                </a:cubicBezTo>
                <a:cubicBezTo>
                  <a:pt x="205" y="223"/>
                  <a:pt x="206" y="214"/>
                  <a:pt x="200" y="209"/>
                </a:cubicBezTo>
                <a:cubicBezTo>
                  <a:pt x="178" y="185"/>
                  <a:pt x="178" y="185"/>
                  <a:pt x="178" y="185"/>
                </a:cubicBezTo>
                <a:cubicBezTo>
                  <a:pt x="176" y="183"/>
                  <a:pt x="176" y="181"/>
                  <a:pt x="178" y="179"/>
                </a:cubicBezTo>
                <a:cubicBezTo>
                  <a:pt x="179" y="178"/>
                  <a:pt x="182" y="178"/>
                  <a:pt x="183" y="179"/>
                </a:cubicBezTo>
                <a:cubicBezTo>
                  <a:pt x="221" y="219"/>
                  <a:pt x="221" y="219"/>
                  <a:pt x="221" y="219"/>
                </a:cubicBezTo>
                <a:cubicBezTo>
                  <a:pt x="224" y="221"/>
                  <a:pt x="227" y="223"/>
                  <a:pt x="231" y="223"/>
                </a:cubicBezTo>
                <a:cubicBezTo>
                  <a:pt x="234" y="223"/>
                  <a:pt x="238" y="221"/>
                  <a:pt x="240" y="219"/>
                </a:cubicBezTo>
                <a:cubicBezTo>
                  <a:pt x="243" y="216"/>
                  <a:pt x="245" y="213"/>
                  <a:pt x="245" y="209"/>
                </a:cubicBezTo>
                <a:cubicBezTo>
                  <a:pt x="245" y="206"/>
                  <a:pt x="243" y="202"/>
                  <a:pt x="241" y="200"/>
                </a:cubicBezTo>
                <a:cubicBezTo>
                  <a:pt x="239" y="198"/>
                  <a:pt x="239" y="198"/>
                  <a:pt x="239" y="198"/>
                </a:cubicBezTo>
                <a:cubicBezTo>
                  <a:pt x="200" y="157"/>
                  <a:pt x="200" y="157"/>
                  <a:pt x="200" y="157"/>
                </a:cubicBezTo>
                <a:cubicBezTo>
                  <a:pt x="199" y="156"/>
                  <a:pt x="199" y="155"/>
                  <a:pt x="199" y="154"/>
                </a:cubicBezTo>
                <a:cubicBezTo>
                  <a:pt x="199" y="153"/>
                  <a:pt x="199" y="152"/>
                  <a:pt x="200" y="151"/>
                </a:cubicBezTo>
                <a:cubicBezTo>
                  <a:pt x="201" y="151"/>
                  <a:pt x="202" y="150"/>
                  <a:pt x="203" y="150"/>
                </a:cubicBezTo>
                <a:cubicBezTo>
                  <a:pt x="204" y="150"/>
                  <a:pt x="205" y="151"/>
                  <a:pt x="205" y="151"/>
                </a:cubicBezTo>
                <a:cubicBezTo>
                  <a:pt x="250" y="197"/>
                  <a:pt x="250" y="197"/>
                  <a:pt x="250" y="197"/>
                </a:cubicBezTo>
                <a:cubicBezTo>
                  <a:pt x="252" y="200"/>
                  <a:pt x="256" y="202"/>
                  <a:pt x="259" y="202"/>
                </a:cubicBezTo>
                <a:cubicBezTo>
                  <a:pt x="263" y="202"/>
                  <a:pt x="266" y="200"/>
                  <a:pt x="269" y="198"/>
                </a:cubicBezTo>
                <a:cubicBezTo>
                  <a:pt x="272" y="195"/>
                  <a:pt x="273" y="192"/>
                  <a:pt x="273" y="188"/>
                </a:cubicBezTo>
                <a:cubicBezTo>
                  <a:pt x="273" y="185"/>
                  <a:pt x="272" y="181"/>
                  <a:pt x="269" y="179"/>
                </a:cubicBezTo>
                <a:cubicBezTo>
                  <a:pt x="269" y="179"/>
                  <a:pt x="264" y="173"/>
                  <a:pt x="261" y="170"/>
                </a:cubicBezTo>
                <a:cubicBezTo>
                  <a:pt x="261" y="170"/>
                  <a:pt x="261" y="170"/>
                  <a:pt x="261" y="170"/>
                </a:cubicBezTo>
                <a:cubicBezTo>
                  <a:pt x="261" y="170"/>
                  <a:pt x="235" y="143"/>
                  <a:pt x="231" y="138"/>
                </a:cubicBezTo>
                <a:cubicBezTo>
                  <a:pt x="230" y="138"/>
                  <a:pt x="227" y="135"/>
                  <a:pt x="227" y="135"/>
                </a:cubicBezTo>
                <a:cubicBezTo>
                  <a:pt x="226" y="134"/>
                  <a:pt x="226" y="133"/>
                  <a:pt x="226" y="132"/>
                </a:cubicBezTo>
                <a:cubicBezTo>
                  <a:pt x="226" y="131"/>
                  <a:pt x="226" y="129"/>
                  <a:pt x="227" y="129"/>
                </a:cubicBezTo>
                <a:cubicBezTo>
                  <a:pt x="228" y="127"/>
                  <a:pt x="231" y="127"/>
                  <a:pt x="232" y="129"/>
                </a:cubicBezTo>
                <a:cubicBezTo>
                  <a:pt x="232" y="129"/>
                  <a:pt x="233" y="130"/>
                  <a:pt x="233" y="130"/>
                </a:cubicBezTo>
                <a:cubicBezTo>
                  <a:pt x="233" y="130"/>
                  <a:pt x="236" y="132"/>
                  <a:pt x="236" y="133"/>
                </a:cubicBezTo>
                <a:cubicBezTo>
                  <a:pt x="239" y="135"/>
                  <a:pt x="243" y="140"/>
                  <a:pt x="243" y="140"/>
                </a:cubicBezTo>
                <a:cubicBezTo>
                  <a:pt x="243" y="140"/>
                  <a:pt x="258" y="155"/>
                  <a:pt x="267" y="165"/>
                </a:cubicBezTo>
                <a:cubicBezTo>
                  <a:pt x="270" y="167"/>
                  <a:pt x="273" y="168"/>
                  <a:pt x="276" y="168"/>
                </a:cubicBezTo>
                <a:cubicBezTo>
                  <a:pt x="280" y="169"/>
                  <a:pt x="283" y="167"/>
                  <a:pt x="286" y="165"/>
                </a:cubicBezTo>
                <a:cubicBezTo>
                  <a:pt x="289" y="162"/>
                  <a:pt x="290" y="158"/>
                  <a:pt x="290" y="155"/>
                </a:cubicBezTo>
                <a:cubicBezTo>
                  <a:pt x="290" y="151"/>
                  <a:pt x="289" y="148"/>
                  <a:pt x="286" y="145"/>
                </a:cubicBezTo>
                <a:cubicBezTo>
                  <a:pt x="260" y="119"/>
                  <a:pt x="260" y="119"/>
                  <a:pt x="260" y="119"/>
                </a:cubicBezTo>
                <a:cubicBezTo>
                  <a:pt x="252" y="110"/>
                  <a:pt x="252" y="110"/>
                  <a:pt x="252" y="110"/>
                </a:cubicBezTo>
                <a:cubicBezTo>
                  <a:pt x="252" y="110"/>
                  <a:pt x="173" y="30"/>
                  <a:pt x="173" y="30"/>
                </a:cubicBezTo>
                <a:cubicBezTo>
                  <a:pt x="172" y="30"/>
                  <a:pt x="137" y="0"/>
                  <a:pt x="110" y="0"/>
                </a:cubicBezTo>
                <a:cubicBezTo>
                  <a:pt x="0" y="0"/>
                  <a:pt x="0" y="0"/>
                  <a:pt x="0" y="0"/>
                </a:cubicBezTo>
                <a:cubicBezTo>
                  <a:pt x="0" y="99"/>
                  <a:pt x="0" y="99"/>
                  <a:pt x="0" y="99"/>
                </a:cubicBezTo>
                <a:cubicBezTo>
                  <a:pt x="60" y="99"/>
                  <a:pt x="60" y="99"/>
                  <a:pt x="60" y="99"/>
                </a:cubicBezTo>
                <a:cubicBezTo>
                  <a:pt x="65" y="99"/>
                  <a:pt x="68" y="103"/>
                  <a:pt x="75" y="116"/>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6" name="Freeform 43">
            <a:extLst>
              <a:ext uri="{FF2B5EF4-FFF2-40B4-BE49-F238E27FC236}">
                <a16:creationId xmlns:a16="http://schemas.microsoft.com/office/drawing/2014/main" id="{00000000-0008-0000-0000-000038000000}"/>
              </a:ext>
            </a:extLst>
          </xdr:cNvPr>
          <xdr:cNvSpPr>
            <a:spLocks noChangeAspect="1"/>
          </xdr:cNvSpPr>
        </xdr:nvSpPr>
        <xdr:spPr bwMode="gray">
          <a:xfrm>
            <a:off x="2586" y="3602"/>
            <a:ext cx="204" cy="192"/>
          </a:xfrm>
          <a:custGeom>
            <a:avLst/>
            <a:gdLst>
              <a:gd name="T0" fmla="*/ 124 w 133"/>
              <a:gd name="T1" fmla="*/ 72 h 125"/>
              <a:gd name="T2" fmla="*/ 111 w 133"/>
              <a:gd name="T3" fmla="*/ 66 h 125"/>
              <a:gd name="T4" fmla="*/ 114 w 133"/>
              <a:gd name="T5" fmla="*/ 55 h 125"/>
              <a:gd name="T6" fmla="*/ 108 w 133"/>
              <a:gd name="T7" fmla="*/ 40 h 125"/>
              <a:gd name="T8" fmla="*/ 108 w 133"/>
              <a:gd name="T9" fmla="*/ 40 h 125"/>
              <a:gd name="T10" fmla="*/ 88 w 133"/>
              <a:gd name="T11" fmla="*/ 34 h 125"/>
              <a:gd name="T12" fmla="*/ 89 w 133"/>
              <a:gd name="T13" fmla="*/ 29 h 125"/>
              <a:gd name="T14" fmla="*/ 82 w 133"/>
              <a:gd name="T15" fmla="*/ 15 h 125"/>
              <a:gd name="T16" fmla="*/ 53 w 133"/>
              <a:gd name="T17" fmla="*/ 15 h 125"/>
              <a:gd name="T18" fmla="*/ 48 w 133"/>
              <a:gd name="T19" fmla="*/ 20 h 125"/>
              <a:gd name="T20" fmla="*/ 42 w 133"/>
              <a:gd name="T21" fmla="*/ 8 h 125"/>
              <a:gd name="T22" fmla="*/ 12 w 133"/>
              <a:gd name="T23" fmla="*/ 8 h 125"/>
              <a:gd name="T24" fmla="*/ 6 w 133"/>
              <a:gd name="T25" fmla="*/ 14 h 125"/>
              <a:gd name="T26" fmla="*/ 0 w 133"/>
              <a:gd name="T27" fmla="*/ 29 h 125"/>
              <a:gd name="T28" fmla="*/ 6 w 133"/>
              <a:gd name="T29" fmla="*/ 44 h 125"/>
              <a:gd name="T30" fmla="*/ 24 w 133"/>
              <a:gd name="T31" fmla="*/ 50 h 125"/>
              <a:gd name="T32" fmla="*/ 30 w 133"/>
              <a:gd name="T33" fmla="*/ 69 h 125"/>
              <a:gd name="T34" fmla="*/ 49 w 133"/>
              <a:gd name="T35" fmla="*/ 75 h 125"/>
              <a:gd name="T36" fmla="*/ 48 w 133"/>
              <a:gd name="T37" fmla="*/ 80 h 125"/>
              <a:gd name="T38" fmla="*/ 55 w 133"/>
              <a:gd name="T39" fmla="*/ 94 h 125"/>
              <a:gd name="T40" fmla="*/ 74 w 133"/>
              <a:gd name="T41" fmla="*/ 100 h 125"/>
              <a:gd name="T42" fmla="*/ 74 w 133"/>
              <a:gd name="T43" fmla="*/ 102 h 125"/>
              <a:gd name="T44" fmla="*/ 80 w 133"/>
              <a:gd name="T45" fmla="*/ 117 h 125"/>
              <a:gd name="T46" fmla="*/ 110 w 133"/>
              <a:gd name="T47" fmla="*/ 117 h 125"/>
              <a:gd name="T48" fmla="*/ 125 w 133"/>
              <a:gd name="T49" fmla="*/ 101 h 125"/>
              <a:gd name="T50" fmla="*/ 124 w 133"/>
              <a:gd name="T51" fmla="*/ 72 h 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3" h="125">
                <a:moveTo>
                  <a:pt x="124" y="72"/>
                </a:moveTo>
                <a:cubicBezTo>
                  <a:pt x="121" y="68"/>
                  <a:pt x="116" y="66"/>
                  <a:pt x="111" y="66"/>
                </a:cubicBezTo>
                <a:cubicBezTo>
                  <a:pt x="113" y="62"/>
                  <a:pt x="114" y="59"/>
                  <a:pt x="114" y="55"/>
                </a:cubicBezTo>
                <a:cubicBezTo>
                  <a:pt x="114" y="49"/>
                  <a:pt x="112" y="44"/>
                  <a:pt x="108" y="40"/>
                </a:cubicBezTo>
                <a:cubicBezTo>
                  <a:pt x="108" y="40"/>
                  <a:pt x="108" y="40"/>
                  <a:pt x="108" y="40"/>
                </a:cubicBezTo>
                <a:cubicBezTo>
                  <a:pt x="102" y="35"/>
                  <a:pt x="95" y="33"/>
                  <a:pt x="88" y="34"/>
                </a:cubicBezTo>
                <a:cubicBezTo>
                  <a:pt x="89" y="33"/>
                  <a:pt x="89" y="31"/>
                  <a:pt x="89" y="29"/>
                </a:cubicBezTo>
                <a:cubicBezTo>
                  <a:pt x="89" y="24"/>
                  <a:pt x="87" y="19"/>
                  <a:pt x="82" y="15"/>
                </a:cubicBezTo>
                <a:cubicBezTo>
                  <a:pt x="74" y="7"/>
                  <a:pt x="61" y="7"/>
                  <a:pt x="53" y="15"/>
                </a:cubicBezTo>
                <a:cubicBezTo>
                  <a:pt x="48" y="20"/>
                  <a:pt x="48" y="20"/>
                  <a:pt x="48" y="20"/>
                </a:cubicBezTo>
                <a:cubicBezTo>
                  <a:pt x="47" y="15"/>
                  <a:pt x="45" y="11"/>
                  <a:pt x="42" y="8"/>
                </a:cubicBezTo>
                <a:cubicBezTo>
                  <a:pt x="34" y="0"/>
                  <a:pt x="20" y="0"/>
                  <a:pt x="12" y="8"/>
                </a:cubicBezTo>
                <a:cubicBezTo>
                  <a:pt x="6" y="14"/>
                  <a:pt x="6" y="14"/>
                  <a:pt x="6" y="14"/>
                </a:cubicBezTo>
                <a:cubicBezTo>
                  <a:pt x="2" y="19"/>
                  <a:pt x="0" y="24"/>
                  <a:pt x="0" y="29"/>
                </a:cubicBezTo>
                <a:cubicBezTo>
                  <a:pt x="0" y="35"/>
                  <a:pt x="2" y="40"/>
                  <a:pt x="6" y="44"/>
                </a:cubicBezTo>
                <a:cubicBezTo>
                  <a:pt x="11" y="49"/>
                  <a:pt x="18" y="51"/>
                  <a:pt x="24" y="50"/>
                </a:cubicBezTo>
                <a:cubicBezTo>
                  <a:pt x="22" y="57"/>
                  <a:pt x="24" y="64"/>
                  <a:pt x="30" y="69"/>
                </a:cubicBezTo>
                <a:cubicBezTo>
                  <a:pt x="35" y="74"/>
                  <a:pt x="42" y="76"/>
                  <a:pt x="49" y="75"/>
                </a:cubicBezTo>
                <a:cubicBezTo>
                  <a:pt x="49" y="76"/>
                  <a:pt x="48" y="78"/>
                  <a:pt x="48" y="80"/>
                </a:cubicBezTo>
                <a:cubicBezTo>
                  <a:pt x="48" y="85"/>
                  <a:pt x="51" y="90"/>
                  <a:pt x="55" y="94"/>
                </a:cubicBezTo>
                <a:cubicBezTo>
                  <a:pt x="60" y="99"/>
                  <a:pt x="67" y="101"/>
                  <a:pt x="74" y="100"/>
                </a:cubicBezTo>
                <a:cubicBezTo>
                  <a:pt x="74" y="101"/>
                  <a:pt x="74" y="101"/>
                  <a:pt x="74" y="102"/>
                </a:cubicBezTo>
                <a:cubicBezTo>
                  <a:pt x="74" y="108"/>
                  <a:pt x="76" y="113"/>
                  <a:pt x="80" y="117"/>
                </a:cubicBezTo>
                <a:cubicBezTo>
                  <a:pt x="89" y="125"/>
                  <a:pt x="102" y="125"/>
                  <a:pt x="110" y="117"/>
                </a:cubicBezTo>
                <a:cubicBezTo>
                  <a:pt x="125" y="101"/>
                  <a:pt x="125" y="101"/>
                  <a:pt x="125" y="101"/>
                </a:cubicBezTo>
                <a:cubicBezTo>
                  <a:pt x="133" y="93"/>
                  <a:pt x="133" y="80"/>
                  <a:pt x="124" y="72"/>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7" name="Freeform 44">
            <a:extLst>
              <a:ext uri="{FF2B5EF4-FFF2-40B4-BE49-F238E27FC236}">
                <a16:creationId xmlns:a16="http://schemas.microsoft.com/office/drawing/2014/main" id="{00000000-0008-0000-0000-000039000000}"/>
              </a:ext>
            </a:extLst>
          </xdr:cNvPr>
          <xdr:cNvSpPr>
            <a:spLocks noChangeAspect="1"/>
          </xdr:cNvSpPr>
        </xdr:nvSpPr>
        <xdr:spPr bwMode="gray">
          <a:xfrm>
            <a:off x="2712" y="3713"/>
            <a:ext cx="63" cy="67"/>
          </a:xfrm>
          <a:custGeom>
            <a:avLst/>
            <a:gdLst>
              <a:gd name="T0" fmla="*/ 4 w 41"/>
              <a:gd name="T1" fmla="*/ 39 h 44"/>
              <a:gd name="T2" fmla="*/ 0 w 41"/>
              <a:gd name="T3" fmla="*/ 30 h 44"/>
              <a:gd name="T4" fmla="*/ 4 w 41"/>
              <a:gd name="T5" fmla="*/ 21 h 44"/>
              <a:gd name="T6" fmla="*/ 18 w 41"/>
              <a:gd name="T7" fmla="*/ 6 h 44"/>
              <a:gd name="T8" fmla="*/ 37 w 41"/>
              <a:gd name="T9" fmla="*/ 5 h 44"/>
              <a:gd name="T10" fmla="*/ 41 w 41"/>
              <a:gd name="T11" fmla="*/ 15 h 44"/>
              <a:gd name="T12" fmla="*/ 37 w 41"/>
              <a:gd name="T13" fmla="*/ 24 h 44"/>
              <a:gd name="T14" fmla="*/ 22 w 41"/>
              <a:gd name="T15" fmla="*/ 39 h 44"/>
              <a:gd name="T16" fmla="*/ 4 w 41"/>
              <a:gd name="T17" fmla="*/ 39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1" h="44">
                <a:moveTo>
                  <a:pt x="4" y="39"/>
                </a:moveTo>
                <a:cubicBezTo>
                  <a:pt x="1" y="37"/>
                  <a:pt x="0" y="34"/>
                  <a:pt x="0" y="30"/>
                </a:cubicBezTo>
                <a:cubicBezTo>
                  <a:pt x="0" y="27"/>
                  <a:pt x="1" y="23"/>
                  <a:pt x="4" y="21"/>
                </a:cubicBezTo>
                <a:cubicBezTo>
                  <a:pt x="18" y="6"/>
                  <a:pt x="18" y="6"/>
                  <a:pt x="18" y="6"/>
                </a:cubicBezTo>
                <a:cubicBezTo>
                  <a:pt x="23" y="0"/>
                  <a:pt x="32" y="0"/>
                  <a:pt x="37" y="5"/>
                </a:cubicBezTo>
                <a:cubicBezTo>
                  <a:pt x="39" y="8"/>
                  <a:pt x="41" y="11"/>
                  <a:pt x="41" y="15"/>
                </a:cubicBezTo>
                <a:cubicBezTo>
                  <a:pt x="41" y="18"/>
                  <a:pt x="40" y="21"/>
                  <a:pt x="37" y="24"/>
                </a:cubicBezTo>
                <a:cubicBezTo>
                  <a:pt x="22" y="39"/>
                  <a:pt x="22" y="39"/>
                  <a:pt x="22" y="39"/>
                </a:cubicBezTo>
                <a:cubicBezTo>
                  <a:pt x="17" y="44"/>
                  <a:pt x="9" y="44"/>
                  <a:pt x="4" y="39"/>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8" name="Freeform 45">
            <a:extLst>
              <a:ext uri="{FF2B5EF4-FFF2-40B4-BE49-F238E27FC236}">
                <a16:creationId xmlns:a16="http://schemas.microsoft.com/office/drawing/2014/main" id="{00000000-0008-0000-0000-00003A000000}"/>
              </a:ext>
            </a:extLst>
          </xdr:cNvPr>
          <xdr:cNvSpPr>
            <a:spLocks noChangeAspect="1"/>
          </xdr:cNvSpPr>
        </xdr:nvSpPr>
        <xdr:spPr bwMode="gray">
          <a:xfrm>
            <a:off x="2598" y="3616"/>
            <a:ext cx="49" cy="54"/>
          </a:xfrm>
          <a:custGeom>
            <a:avLst/>
            <a:gdLst>
              <a:gd name="T0" fmla="*/ 4 w 32"/>
              <a:gd name="T1" fmla="*/ 30 h 35"/>
              <a:gd name="T2" fmla="*/ 0 w 32"/>
              <a:gd name="T3" fmla="*/ 20 h 35"/>
              <a:gd name="T4" fmla="*/ 3 w 32"/>
              <a:gd name="T5" fmla="*/ 11 h 35"/>
              <a:gd name="T6" fmla="*/ 10 w 32"/>
              <a:gd name="T7" fmla="*/ 5 h 35"/>
              <a:gd name="T8" fmla="*/ 28 w 32"/>
              <a:gd name="T9" fmla="*/ 5 h 35"/>
              <a:gd name="T10" fmla="*/ 32 w 32"/>
              <a:gd name="T11" fmla="*/ 14 h 35"/>
              <a:gd name="T12" fmla="*/ 29 w 32"/>
              <a:gd name="T13" fmla="*/ 23 h 35"/>
              <a:gd name="T14" fmla="*/ 22 w 32"/>
              <a:gd name="T15" fmla="*/ 29 h 35"/>
              <a:gd name="T16" fmla="*/ 4 w 32"/>
              <a:gd name="T17" fmla="*/ 30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2" h="35">
                <a:moveTo>
                  <a:pt x="4" y="30"/>
                </a:moveTo>
                <a:cubicBezTo>
                  <a:pt x="1" y="27"/>
                  <a:pt x="0" y="24"/>
                  <a:pt x="0" y="20"/>
                </a:cubicBezTo>
                <a:cubicBezTo>
                  <a:pt x="0" y="17"/>
                  <a:pt x="1" y="14"/>
                  <a:pt x="3" y="11"/>
                </a:cubicBezTo>
                <a:cubicBezTo>
                  <a:pt x="10" y="5"/>
                  <a:pt x="10" y="5"/>
                  <a:pt x="10" y="5"/>
                </a:cubicBezTo>
                <a:cubicBezTo>
                  <a:pt x="15" y="0"/>
                  <a:pt x="23" y="0"/>
                  <a:pt x="28" y="5"/>
                </a:cubicBezTo>
                <a:cubicBezTo>
                  <a:pt x="31" y="7"/>
                  <a:pt x="32" y="10"/>
                  <a:pt x="32" y="14"/>
                </a:cubicBezTo>
                <a:cubicBezTo>
                  <a:pt x="32" y="17"/>
                  <a:pt x="31" y="21"/>
                  <a:pt x="29" y="23"/>
                </a:cubicBezTo>
                <a:cubicBezTo>
                  <a:pt x="22" y="29"/>
                  <a:pt x="22" y="29"/>
                  <a:pt x="22" y="29"/>
                </a:cubicBezTo>
                <a:cubicBezTo>
                  <a:pt x="17" y="34"/>
                  <a:pt x="9" y="35"/>
                  <a:pt x="4" y="3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9" name="Freeform 46">
            <a:extLst>
              <a:ext uri="{FF2B5EF4-FFF2-40B4-BE49-F238E27FC236}">
                <a16:creationId xmlns:a16="http://schemas.microsoft.com/office/drawing/2014/main" id="{00000000-0008-0000-0000-00003B000000}"/>
              </a:ext>
            </a:extLst>
          </xdr:cNvPr>
          <xdr:cNvSpPr>
            <a:spLocks noChangeAspect="1"/>
          </xdr:cNvSpPr>
        </xdr:nvSpPr>
        <xdr:spPr bwMode="gray">
          <a:xfrm>
            <a:off x="2672" y="3665"/>
            <a:ext cx="77" cy="82"/>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0" name="Freeform 47">
            <a:extLst>
              <a:ext uri="{FF2B5EF4-FFF2-40B4-BE49-F238E27FC236}">
                <a16:creationId xmlns:a16="http://schemas.microsoft.com/office/drawing/2014/main" id="{00000000-0008-0000-0000-00003C000000}"/>
              </a:ext>
            </a:extLst>
          </xdr:cNvPr>
          <xdr:cNvSpPr>
            <a:spLocks noChangeAspect="1"/>
          </xdr:cNvSpPr>
        </xdr:nvSpPr>
        <xdr:spPr bwMode="gray">
          <a:xfrm>
            <a:off x="2632" y="3625"/>
            <a:ext cx="78" cy="81"/>
          </a:xfrm>
          <a:custGeom>
            <a:avLst/>
            <a:gdLst>
              <a:gd name="T0" fmla="*/ 5 w 51"/>
              <a:gd name="T1" fmla="*/ 48 h 53"/>
              <a:gd name="T2" fmla="*/ 5 w 51"/>
              <a:gd name="T3" fmla="*/ 30 h 53"/>
              <a:gd name="T4" fmla="*/ 28 w 51"/>
              <a:gd name="T5" fmla="*/ 6 h 53"/>
              <a:gd name="T6" fmla="*/ 47 w 51"/>
              <a:gd name="T7" fmla="*/ 5 h 53"/>
              <a:gd name="T8" fmla="*/ 51 w 51"/>
              <a:gd name="T9" fmla="*/ 15 h 53"/>
              <a:gd name="T10" fmla="*/ 47 w 51"/>
              <a:gd name="T11" fmla="*/ 24 h 53"/>
              <a:gd name="T12" fmla="*/ 24 w 51"/>
              <a:gd name="T13" fmla="*/ 48 h 53"/>
              <a:gd name="T14" fmla="*/ 5 w 51"/>
              <a:gd name="T15" fmla="*/ 48 h 5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 h="53">
                <a:moveTo>
                  <a:pt x="5" y="48"/>
                </a:moveTo>
                <a:cubicBezTo>
                  <a:pt x="0" y="43"/>
                  <a:pt x="0" y="35"/>
                  <a:pt x="5" y="30"/>
                </a:cubicBezTo>
                <a:cubicBezTo>
                  <a:pt x="28" y="6"/>
                  <a:pt x="28" y="6"/>
                  <a:pt x="28" y="6"/>
                </a:cubicBezTo>
                <a:cubicBezTo>
                  <a:pt x="33" y="1"/>
                  <a:pt x="42" y="0"/>
                  <a:pt x="47" y="5"/>
                </a:cubicBezTo>
                <a:cubicBezTo>
                  <a:pt x="49" y="8"/>
                  <a:pt x="51" y="11"/>
                  <a:pt x="51" y="15"/>
                </a:cubicBezTo>
                <a:cubicBezTo>
                  <a:pt x="51" y="18"/>
                  <a:pt x="50" y="21"/>
                  <a:pt x="47" y="24"/>
                </a:cubicBezTo>
                <a:cubicBezTo>
                  <a:pt x="24" y="48"/>
                  <a:pt x="24" y="48"/>
                  <a:pt x="24" y="48"/>
                </a:cubicBezTo>
                <a:cubicBezTo>
                  <a:pt x="19" y="53"/>
                  <a:pt x="10" y="53"/>
                  <a:pt x="5"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1" name="Freeform 48">
            <a:extLst>
              <a:ext uri="{FF2B5EF4-FFF2-40B4-BE49-F238E27FC236}">
                <a16:creationId xmlns:a16="http://schemas.microsoft.com/office/drawing/2014/main" id="{00000000-0008-0000-0000-00003D000000}"/>
              </a:ext>
            </a:extLst>
          </xdr:cNvPr>
          <xdr:cNvSpPr>
            <a:spLocks noChangeAspect="1"/>
          </xdr:cNvSpPr>
        </xdr:nvSpPr>
        <xdr:spPr bwMode="gray">
          <a:xfrm>
            <a:off x="2641" y="3410"/>
            <a:ext cx="416" cy="238"/>
          </a:xfrm>
          <a:custGeom>
            <a:avLst/>
            <a:gdLst>
              <a:gd name="T0" fmla="*/ 140 w 271"/>
              <a:gd name="T1" fmla="*/ 0 h 155"/>
              <a:gd name="T2" fmla="*/ 85 w 271"/>
              <a:gd name="T3" fmla="*/ 2 h 155"/>
              <a:gd name="T4" fmla="*/ 1 w 271"/>
              <a:gd name="T5" fmla="*/ 68 h 155"/>
              <a:gd name="T6" fmla="*/ 7 w 271"/>
              <a:gd name="T7" fmla="*/ 86 h 155"/>
              <a:gd name="T8" fmla="*/ 51 w 271"/>
              <a:gd name="T9" fmla="*/ 86 h 155"/>
              <a:gd name="T10" fmla="*/ 99 w 271"/>
              <a:gd name="T11" fmla="*/ 68 h 155"/>
              <a:gd name="T12" fmla="*/ 185 w 271"/>
              <a:gd name="T13" fmla="*/ 154 h 155"/>
              <a:gd name="T14" fmla="*/ 188 w 271"/>
              <a:gd name="T15" fmla="*/ 155 h 155"/>
              <a:gd name="T16" fmla="*/ 191 w 271"/>
              <a:gd name="T17" fmla="*/ 154 h 155"/>
              <a:gd name="T18" fmla="*/ 206 w 271"/>
              <a:gd name="T19" fmla="*/ 132 h 155"/>
              <a:gd name="T20" fmla="*/ 214 w 271"/>
              <a:gd name="T21" fmla="*/ 115 h 155"/>
              <a:gd name="T22" fmla="*/ 271 w 271"/>
              <a:gd name="T23" fmla="*/ 115 h 155"/>
              <a:gd name="T24" fmla="*/ 271 w 271"/>
              <a:gd name="T25" fmla="*/ 0 h 155"/>
              <a:gd name="T26" fmla="*/ 140 w 271"/>
              <a:gd name="T27" fmla="*/ 0 h 1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71" h="155">
                <a:moveTo>
                  <a:pt x="140" y="0"/>
                </a:moveTo>
                <a:cubicBezTo>
                  <a:pt x="139" y="0"/>
                  <a:pt x="104" y="0"/>
                  <a:pt x="85" y="2"/>
                </a:cubicBezTo>
                <a:cubicBezTo>
                  <a:pt x="67" y="5"/>
                  <a:pt x="3" y="57"/>
                  <a:pt x="1" y="68"/>
                </a:cubicBezTo>
                <a:cubicBezTo>
                  <a:pt x="0" y="75"/>
                  <a:pt x="2" y="82"/>
                  <a:pt x="7" y="86"/>
                </a:cubicBezTo>
                <a:cubicBezTo>
                  <a:pt x="15" y="93"/>
                  <a:pt x="31" y="93"/>
                  <a:pt x="51" y="86"/>
                </a:cubicBezTo>
                <a:cubicBezTo>
                  <a:pt x="51" y="86"/>
                  <a:pt x="94" y="69"/>
                  <a:pt x="99" y="68"/>
                </a:cubicBezTo>
                <a:cubicBezTo>
                  <a:pt x="102" y="71"/>
                  <a:pt x="185" y="154"/>
                  <a:pt x="185" y="154"/>
                </a:cubicBezTo>
                <a:cubicBezTo>
                  <a:pt x="186" y="155"/>
                  <a:pt x="187" y="155"/>
                  <a:pt x="188" y="155"/>
                </a:cubicBezTo>
                <a:cubicBezTo>
                  <a:pt x="190" y="155"/>
                  <a:pt x="191" y="155"/>
                  <a:pt x="191" y="154"/>
                </a:cubicBezTo>
                <a:cubicBezTo>
                  <a:pt x="192" y="153"/>
                  <a:pt x="200" y="143"/>
                  <a:pt x="206" y="132"/>
                </a:cubicBezTo>
                <a:cubicBezTo>
                  <a:pt x="210" y="124"/>
                  <a:pt x="213" y="119"/>
                  <a:pt x="214" y="115"/>
                </a:cubicBezTo>
                <a:cubicBezTo>
                  <a:pt x="219" y="115"/>
                  <a:pt x="271" y="115"/>
                  <a:pt x="271" y="115"/>
                </a:cubicBezTo>
                <a:cubicBezTo>
                  <a:pt x="271" y="0"/>
                  <a:pt x="271" y="0"/>
                  <a:pt x="271" y="0"/>
                </a:cubicBezTo>
                <a:lnTo>
                  <a:pt x="140" y="0"/>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2" name="Freeform 49">
            <a:extLst>
              <a:ext uri="{FF2B5EF4-FFF2-40B4-BE49-F238E27FC236}">
                <a16:creationId xmlns:a16="http://schemas.microsoft.com/office/drawing/2014/main" id="{00000000-0008-0000-0000-00003E000000}"/>
              </a:ext>
            </a:extLst>
          </xdr:cNvPr>
          <xdr:cNvSpPr>
            <a:spLocks noChangeAspect="1"/>
          </xdr:cNvSpPr>
        </xdr:nvSpPr>
        <xdr:spPr bwMode="gray">
          <a:xfrm>
            <a:off x="2653" y="3422"/>
            <a:ext cx="404" cy="211"/>
          </a:xfrm>
          <a:custGeom>
            <a:avLst/>
            <a:gdLst>
              <a:gd name="T0" fmla="*/ 78 w 263"/>
              <a:gd name="T1" fmla="*/ 2 h 137"/>
              <a:gd name="T2" fmla="*/ 1 w 263"/>
              <a:gd name="T3" fmla="*/ 61 h 137"/>
              <a:gd name="T4" fmla="*/ 4 w 263"/>
              <a:gd name="T5" fmla="*/ 72 h 137"/>
              <a:gd name="T6" fmla="*/ 41 w 263"/>
              <a:gd name="T7" fmla="*/ 70 h 137"/>
              <a:gd name="T8" fmla="*/ 90 w 263"/>
              <a:gd name="T9" fmla="*/ 51 h 137"/>
              <a:gd name="T10" fmla="*/ 95 w 263"/>
              <a:gd name="T11" fmla="*/ 52 h 137"/>
              <a:gd name="T12" fmla="*/ 180 w 263"/>
              <a:gd name="T13" fmla="*/ 137 h 137"/>
              <a:gd name="T14" fmla="*/ 191 w 263"/>
              <a:gd name="T15" fmla="*/ 120 h 137"/>
              <a:gd name="T16" fmla="*/ 199 w 263"/>
              <a:gd name="T17" fmla="*/ 102 h 137"/>
              <a:gd name="T18" fmla="*/ 203 w 263"/>
              <a:gd name="T19" fmla="*/ 99 h 137"/>
              <a:gd name="T20" fmla="*/ 263 w 263"/>
              <a:gd name="T21" fmla="*/ 99 h 137"/>
              <a:gd name="T22" fmla="*/ 263 w 263"/>
              <a:gd name="T23" fmla="*/ 0 h 137"/>
              <a:gd name="T24" fmla="*/ 132 w 263"/>
              <a:gd name="T25" fmla="*/ 0 h 137"/>
              <a:gd name="T26" fmla="*/ 78 w 263"/>
              <a:gd name="T27" fmla="*/ 2 h 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63" h="137">
                <a:moveTo>
                  <a:pt x="78" y="2"/>
                </a:moveTo>
                <a:cubicBezTo>
                  <a:pt x="63" y="4"/>
                  <a:pt x="4" y="54"/>
                  <a:pt x="1" y="61"/>
                </a:cubicBezTo>
                <a:cubicBezTo>
                  <a:pt x="0" y="66"/>
                  <a:pt x="1" y="70"/>
                  <a:pt x="4" y="72"/>
                </a:cubicBezTo>
                <a:cubicBezTo>
                  <a:pt x="10" y="77"/>
                  <a:pt x="24" y="76"/>
                  <a:pt x="41" y="70"/>
                </a:cubicBezTo>
                <a:cubicBezTo>
                  <a:pt x="90" y="51"/>
                  <a:pt x="90" y="51"/>
                  <a:pt x="90" y="51"/>
                </a:cubicBezTo>
                <a:cubicBezTo>
                  <a:pt x="92" y="51"/>
                  <a:pt x="93" y="51"/>
                  <a:pt x="95" y="52"/>
                </a:cubicBezTo>
                <a:cubicBezTo>
                  <a:pt x="95" y="52"/>
                  <a:pt x="174" y="131"/>
                  <a:pt x="180" y="137"/>
                </a:cubicBezTo>
                <a:cubicBezTo>
                  <a:pt x="183" y="133"/>
                  <a:pt x="187" y="127"/>
                  <a:pt x="191" y="120"/>
                </a:cubicBezTo>
                <a:cubicBezTo>
                  <a:pt x="196" y="111"/>
                  <a:pt x="199" y="105"/>
                  <a:pt x="199" y="102"/>
                </a:cubicBezTo>
                <a:cubicBezTo>
                  <a:pt x="200" y="100"/>
                  <a:pt x="202" y="99"/>
                  <a:pt x="203" y="99"/>
                </a:cubicBezTo>
                <a:cubicBezTo>
                  <a:pt x="263" y="99"/>
                  <a:pt x="263" y="99"/>
                  <a:pt x="263" y="99"/>
                </a:cubicBezTo>
                <a:cubicBezTo>
                  <a:pt x="263" y="0"/>
                  <a:pt x="263" y="0"/>
                  <a:pt x="263" y="0"/>
                </a:cubicBezTo>
                <a:cubicBezTo>
                  <a:pt x="132" y="0"/>
                  <a:pt x="132" y="0"/>
                  <a:pt x="132" y="0"/>
                </a:cubicBezTo>
                <a:cubicBezTo>
                  <a:pt x="132" y="0"/>
                  <a:pt x="97" y="0"/>
                  <a:pt x="78" y="2"/>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3601102</xdr:colOff>
      <xdr:row>36</xdr:row>
      <xdr:rowOff>1431012</xdr:rowOff>
    </xdr:from>
    <xdr:to>
      <xdr:col>3</xdr:col>
      <xdr:colOff>4013440</xdr:colOff>
      <xdr:row>36</xdr:row>
      <xdr:rowOff>1748955</xdr:rowOff>
    </xdr:to>
    <xdr:grpSp>
      <xdr:nvGrpSpPr>
        <xdr:cNvPr id="40" name="グループ化 39">
          <a:extLst>
            <a:ext uri="{FF2B5EF4-FFF2-40B4-BE49-F238E27FC236}">
              <a16:creationId xmlns:a16="http://schemas.microsoft.com/office/drawing/2014/main" id="{00000000-0008-0000-0000-000028000000}"/>
            </a:ext>
          </a:extLst>
        </xdr:cNvPr>
        <xdr:cNvGrpSpPr>
          <a:grpSpLocks noChangeAspect="1"/>
        </xdr:cNvGrpSpPr>
      </xdr:nvGrpSpPr>
      <xdr:grpSpPr>
        <a:xfrm>
          <a:off x="5356423" y="30495869"/>
          <a:ext cx="412338" cy="317943"/>
          <a:chOff x="1839946" y="2129756"/>
          <a:chExt cx="654504" cy="504675"/>
        </a:xfrm>
      </xdr:grpSpPr>
      <xdr:grpSp>
        <xdr:nvGrpSpPr>
          <xdr:cNvPr id="42" name="Group 14">
            <a:extLst>
              <a:ext uri="{FF2B5EF4-FFF2-40B4-BE49-F238E27FC236}">
                <a16:creationId xmlns:a16="http://schemas.microsoft.com/office/drawing/2014/main" id="{00000000-0008-0000-0000-00002A000000}"/>
              </a:ext>
            </a:extLst>
          </xdr:cNvPr>
          <xdr:cNvGrpSpPr>
            <a:grpSpLocks noChangeAspect="1"/>
          </xdr:cNvGrpSpPr>
        </xdr:nvGrpSpPr>
        <xdr:grpSpPr bwMode="auto">
          <a:xfrm rot="17775047">
            <a:off x="1944326" y="2069978"/>
            <a:ext cx="384534" cy="593294"/>
            <a:chOff x="3502" y="2181"/>
            <a:chExt cx="331" cy="593"/>
          </a:xfrm>
        </xdr:grpSpPr>
        <xdr:sp macro="" textlink="">
          <xdr:nvSpPr>
            <xdr:cNvPr id="51" name="Freeform 15">
              <a:extLst>
                <a:ext uri="{FF2B5EF4-FFF2-40B4-BE49-F238E27FC236}">
                  <a16:creationId xmlns:a16="http://schemas.microsoft.com/office/drawing/2014/main" id="{00000000-0008-0000-0000-00003300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2" name="Freeform 16">
              <a:extLst>
                <a:ext uri="{FF2B5EF4-FFF2-40B4-BE49-F238E27FC236}">
                  <a16:creationId xmlns:a16="http://schemas.microsoft.com/office/drawing/2014/main" id="{00000000-0008-0000-0000-00003400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3" name="Freeform 17">
              <a:extLst>
                <a:ext uri="{FF2B5EF4-FFF2-40B4-BE49-F238E27FC236}">
                  <a16:creationId xmlns:a16="http://schemas.microsoft.com/office/drawing/2014/main" id="{00000000-0008-0000-0000-00003500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43" name="Freeform 131">
            <a:extLst>
              <a:ext uri="{FF2B5EF4-FFF2-40B4-BE49-F238E27FC236}">
                <a16:creationId xmlns:a16="http://schemas.microsoft.com/office/drawing/2014/main" id="{00000000-0008-0000-0000-00002B00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45" name="グループ化 44">
            <a:extLst>
              <a:ext uri="{FF2B5EF4-FFF2-40B4-BE49-F238E27FC236}">
                <a16:creationId xmlns:a16="http://schemas.microsoft.com/office/drawing/2014/main" id="{00000000-0008-0000-0000-00002D000000}"/>
              </a:ext>
            </a:extLst>
          </xdr:cNvPr>
          <xdr:cNvGrpSpPr/>
        </xdr:nvGrpSpPr>
        <xdr:grpSpPr>
          <a:xfrm rot="21483375">
            <a:off x="2312772" y="2129756"/>
            <a:ext cx="165750" cy="332663"/>
            <a:chOff x="2307438" y="3050900"/>
            <a:chExt cx="150861" cy="302781"/>
          </a:xfrm>
        </xdr:grpSpPr>
        <xdr:sp macro="" textlink="">
          <xdr:nvSpPr>
            <xdr:cNvPr id="47" name="Freeform 46">
              <a:extLst>
                <a:ext uri="{FF2B5EF4-FFF2-40B4-BE49-F238E27FC236}">
                  <a16:creationId xmlns:a16="http://schemas.microsoft.com/office/drawing/2014/main" id="{00000000-0008-0000-0000-00002F00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8" name="Freeform 46">
              <a:extLst>
                <a:ext uri="{FF2B5EF4-FFF2-40B4-BE49-F238E27FC236}">
                  <a16:creationId xmlns:a16="http://schemas.microsoft.com/office/drawing/2014/main" id="{00000000-0008-0000-0000-00003000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9" name="Freeform 46">
              <a:extLst>
                <a:ext uri="{FF2B5EF4-FFF2-40B4-BE49-F238E27FC236}">
                  <a16:creationId xmlns:a16="http://schemas.microsoft.com/office/drawing/2014/main" id="{00000000-0008-0000-0000-00003100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10</xdr:row>
      <xdr:rowOff>70390</xdr:rowOff>
    </xdr:from>
    <xdr:to>
      <xdr:col>3</xdr:col>
      <xdr:colOff>7405239</xdr:colOff>
      <xdr:row>10</xdr:row>
      <xdr:rowOff>383287</xdr:rowOff>
    </xdr:to>
    <xdr:grpSp>
      <xdr:nvGrpSpPr>
        <xdr:cNvPr id="97" name="Group 2">
          <a:extLst>
            <a:ext uri="{FF2B5EF4-FFF2-40B4-BE49-F238E27FC236}">
              <a16:creationId xmlns:a16="http://schemas.microsoft.com/office/drawing/2014/main" id="{00000000-0008-0000-0000-000061000000}"/>
            </a:ext>
          </a:extLst>
        </xdr:cNvPr>
        <xdr:cNvGrpSpPr>
          <a:grpSpLocks noChangeAspect="1"/>
        </xdr:cNvGrpSpPr>
      </xdr:nvGrpSpPr>
      <xdr:grpSpPr bwMode="auto">
        <a:xfrm>
          <a:off x="8905009" y="10126069"/>
          <a:ext cx="255551" cy="312897"/>
          <a:chOff x="2714" y="353"/>
          <a:chExt cx="3047" cy="3735"/>
        </a:xfrm>
      </xdr:grpSpPr>
      <xdr:sp macro="" textlink="">
        <xdr:nvSpPr>
          <xdr:cNvPr id="135" name="Freeform 3">
            <a:extLst>
              <a:ext uri="{FF2B5EF4-FFF2-40B4-BE49-F238E27FC236}">
                <a16:creationId xmlns:a16="http://schemas.microsoft.com/office/drawing/2014/main" id="{00000000-0008-0000-0000-00008700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6" name="Freeform 4">
            <a:extLst>
              <a:ext uri="{FF2B5EF4-FFF2-40B4-BE49-F238E27FC236}">
                <a16:creationId xmlns:a16="http://schemas.microsoft.com/office/drawing/2014/main" id="{00000000-0008-0000-0000-00008800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7" name="Freeform 5">
            <a:extLst>
              <a:ext uri="{FF2B5EF4-FFF2-40B4-BE49-F238E27FC236}">
                <a16:creationId xmlns:a16="http://schemas.microsoft.com/office/drawing/2014/main" id="{00000000-0008-0000-0000-00008900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8" name="Freeform 6">
            <a:extLst>
              <a:ext uri="{FF2B5EF4-FFF2-40B4-BE49-F238E27FC236}">
                <a16:creationId xmlns:a16="http://schemas.microsoft.com/office/drawing/2014/main" id="{00000000-0008-0000-0000-00008A00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9" name="Freeform 7">
            <a:extLst>
              <a:ext uri="{FF2B5EF4-FFF2-40B4-BE49-F238E27FC236}">
                <a16:creationId xmlns:a16="http://schemas.microsoft.com/office/drawing/2014/main" id="{00000000-0008-0000-0000-00008B00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0" name="Rectangle 8">
            <a:extLst>
              <a:ext uri="{FF2B5EF4-FFF2-40B4-BE49-F238E27FC236}">
                <a16:creationId xmlns:a16="http://schemas.microsoft.com/office/drawing/2014/main" id="{00000000-0008-0000-0000-00008C00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1" name="Rectangle 9">
            <a:extLst>
              <a:ext uri="{FF2B5EF4-FFF2-40B4-BE49-F238E27FC236}">
                <a16:creationId xmlns:a16="http://schemas.microsoft.com/office/drawing/2014/main" id="{00000000-0008-0000-0000-00008D00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2" name="Rectangle 10">
            <a:extLst>
              <a:ext uri="{FF2B5EF4-FFF2-40B4-BE49-F238E27FC236}">
                <a16:creationId xmlns:a16="http://schemas.microsoft.com/office/drawing/2014/main" id="{00000000-0008-0000-0000-00008E00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3" name="Freeform 11">
            <a:extLst>
              <a:ext uri="{FF2B5EF4-FFF2-40B4-BE49-F238E27FC236}">
                <a16:creationId xmlns:a16="http://schemas.microsoft.com/office/drawing/2014/main" id="{00000000-0008-0000-0000-00008F00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4" name="Freeform 12">
            <a:extLst>
              <a:ext uri="{FF2B5EF4-FFF2-40B4-BE49-F238E27FC236}">
                <a16:creationId xmlns:a16="http://schemas.microsoft.com/office/drawing/2014/main" id="{00000000-0008-0000-0000-00009000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7443866</xdr:colOff>
      <xdr:row>10</xdr:row>
      <xdr:rowOff>410896</xdr:rowOff>
    </xdr:from>
    <xdr:to>
      <xdr:col>3</xdr:col>
      <xdr:colOff>7699417</xdr:colOff>
      <xdr:row>10</xdr:row>
      <xdr:rowOff>665641</xdr:rowOff>
    </xdr:to>
    <xdr:sp macro="" textlink="">
      <xdr:nvSpPr>
        <xdr:cNvPr id="99" name="Freeform 13">
          <a:extLst>
            <a:ext uri="{FF2B5EF4-FFF2-40B4-BE49-F238E27FC236}">
              <a16:creationId xmlns:a16="http://schemas.microsoft.com/office/drawing/2014/main" id="{00000000-0008-0000-0000-000063000000}"/>
            </a:ext>
          </a:extLst>
        </xdr:cNvPr>
        <xdr:cNvSpPr>
          <a:spLocks noChangeAspect="1" noEditPoints="1"/>
        </xdr:cNvSpPr>
      </xdr:nvSpPr>
      <xdr:spPr bwMode="auto">
        <a:xfrm>
          <a:off x="9199187" y="9609325"/>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7741583</xdr:colOff>
      <xdr:row>10</xdr:row>
      <xdr:rowOff>427910</xdr:rowOff>
    </xdr:from>
    <xdr:to>
      <xdr:col>3</xdr:col>
      <xdr:colOff>7997134</xdr:colOff>
      <xdr:row>10</xdr:row>
      <xdr:rowOff>648628</xdr:rowOff>
    </xdr:to>
    <xdr:grpSp>
      <xdr:nvGrpSpPr>
        <xdr:cNvPr id="100" name="Group 14">
          <a:extLst>
            <a:ext uri="{FF2B5EF4-FFF2-40B4-BE49-F238E27FC236}">
              <a16:creationId xmlns:a16="http://schemas.microsoft.com/office/drawing/2014/main" id="{00000000-0008-0000-0000-000064000000}"/>
            </a:ext>
          </a:extLst>
        </xdr:cNvPr>
        <xdr:cNvGrpSpPr>
          <a:grpSpLocks noChangeAspect="1"/>
        </xdr:cNvGrpSpPr>
      </xdr:nvGrpSpPr>
      <xdr:grpSpPr bwMode="auto">
        <a:xfrm>
          <a:off x="9496904" y="10483589"/>
          <a:ext cx="255551" cy="220718"/>
          <a:chOff x="851" y="2680"/>
          <a:chExt cx="1166" cy="1009"/>
        </a:xfrm>
      </xdr:grpSpPr>
      <xdr:grpSp>
        <xdr:nvGrpSpPr>
          <xdr:cNvPr id="121" name="Group 15">
            <a:extLst>
              <a:ext uri="{FF2B5EF4-FFF2-40B4-BE49-F238E27FC236}">
                <a16:creationId xmlns:a16="http://schemas.microsoft.com/office/drawing/2014/main" id="{00000000-0008-0000-0000-000079000000}"/>
              </a:ext>
            </a:extLst>
          </xdr:cNvPr>
          <xdr:cNvGrpSpPr>
            <a:grpSpLocks/>
          </xdr:cNvGrpSpPr>
        </xdr:nvGrpSpPr>
        <xdr:grpSpPr bwMode="auto">
          <a:xfrm>
            <a:off x="851" y="2680"/>
            <a:ext cx="1166" cy="1009"/>
            <a:chOff x="851" y="2680"/>
            <a:chExt cx="1166" cy="1009"/>
          </a:xfrm>
        </xdr:grpSpPr>
        <xdr:sp macro="" textlink="">
          <xdr:nvSpPr>
            <xdr:cNvPr id="125" name="Freeform 16">
              <a:extLst>
                <a:ext uri="{FF2B5EF4-FFF2-40B4-BE49-F238E27FC236}">
                  <a16:creationId xmlns:a16="http://schemas.microsoft.com/office/drawing/2014/main" id="{00000000-0008-0000-0000-00007D000000}"/>
                </a:ext>
              </a:extLst>
            </xdr:cNvPr>
            <xdr:cNvSpPr>
              <a:spLocks/>
            </xdr:cNvSpPr>
          </xdr:nvSpPr>
          <xdr:spPr bwMode="auto">
            <a:xfrm>
              <a:off x="851" y="2680"/>
              <a:ext cx="1166" cy="1009"/>
            </a:xfrm>
            <a:custGeom>
              <a:avLst/>
              <a:gdLst>
                <a:gd name="T0" fmla="*/ 44 w 884"/>
                <a:gd name="T1" fmla="*/ 765 h 765"/>
                <a:gd name="T2" fmla="*/ 16 w 884"/>
                <a:gd name="T3" fmla="*/ 716 h 765"/>
                <a:gd name="T4" fmla="*/ 414 w 884"/>
                <a:gd name="T5" fmla="*/ 27 h 765"/>
                <a:gd name="T6" fmla="*/ 471 w 884"/>
                <a:gd name="T7" fmla="*/ 27 h 765"/>
                <a:gd name="T8" fmla="*/ 868 w 884"/>
                <a:gd name="T9" fmla="*/ 716 h 765"/>
                <a:gd name="T10" fmla="*/ 840 w 884"/>
                <a:gd name="T11" fmla="*/ 765 h 765"/>
                <a:gd name="T12" fmla="*/ 44 w 884"/>
                <a:gd name="T13" fmla="*/ 765 h 765"/>
              </a:gdLst>
              <a:ahLst/>
              <a:cxnLst>
                <a:cxn ang="0">
                  <a:pos x="T0" y="T1"/>
                </a:cxn>
                <a:cxn ang="0">
                  <a:pos x="T2" y="T3"/>
                </a:cxn>
                <a:cxn ang="0">
                  <a:pos x="T4" y="T5"/>
                </a:cxn>
                <a:cxn ang="0">
                  <a:pos x="T6" y="T7"/>
                </a:cxn>
                <a:cxn ang="0">
                  <a:pos x="T8" y="T9"/>
                </a:cxn>
                <a:cxn ang="0">
                  <a:pos x="T10" y="T11"/>
                </a:cxn>
                <a:cxn ang="0">
                  <a:pos x="T12" y="T13"/>
                </a:cxn>
              </a:cxnLst>
              <a:rect l="0" t="0" r="r" b="b"/>
              <a:pathLst>
                <a:path w="884" h="765">
                  <a:moveTo>
                    <a:pt x="44" y="765"/>
                  </a:moveTo>
                  <a:cubicBezTo>
                    <a:pt x="13" y="765"/>
                    <a:pt x="0" y="743"/>
                    <a:pt x="16" y="716"/>
                  </a:cubicBezTo>
                  <a:cubicBezTo>
                    <a:pt x="414" y="27"/>
                    <a:pt x="414" y="27"/>
                    <a:pt x="414" y="27"/>
                  </a:cubicBezTo>
                  <a:cubicBezTo>
                    <a:pt x="429" y="0"/>
                    <a:pt x="455" y="0"/>
                    <a:pt x="471" y="27"/>
                  </a:cubicBezTo>
                  <a:cubicBezTo>
                    <a:pt x="868" y="716"/>
                    <a:pt x="868" y="716"/>
                    <a:pt x="868" y="716"/>
                  </a:cubicBezTo>
                  <a:cubicBezTo>
                    <a:pt x="884" y="743"/>
                    <a:pt x="871" y="765"/>
                    <a:pt x="840" y="765"/>
                  </a:cubicBezTo>
                  <a:lnTo>
                    <a:pt x="44" y="765"/>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6" name="Freeform 17">
              <a:extLst>
                <a:ext uri="{FF2B5EF4-FFF2-40B4-BE49-F238E27FC236}">
                  <a16:creationId xmlns:a16="http://schemas.microsoft.com/office/drawing/2014/main" id="{00000000-0008-0000-0000-00007E000000}"/>
                </a:ext>
              </a:extLst>
            </xdr:cNvPr>
            <xdr:cNvSpPr>
              <a:spLocks/>
            </xdr:cNvSpPr>
          </xdr:nvSpPr>
          <xdr:spPr bwMode="auto">
            <a:xfrm>
              <a:off x="910" y="2750"/>
              <a:ext cx="1048" cy="907"/>
            </a:xfrm>
            <a:custGeom>
              <a:avLst/>
              <a:gdLst>
                <a:gd name="T0" fmla="*/ 40 w 794"/>
                <a:gd name="T1" fmla="*/ 687 h 687"/>
                <a:gd name="T2" fmla="*/ 14 w 794"/>
                <a:gd name="T3" fmla="*/ 643 h 687"/>
                <a:gd name="T4" fmla="*/ 372 w 794"/>
                <a:gd name="T5" fmla="*/ 24 h 687"/>
                <a:gd name="T6" fmla="*/ 423 w 794"/>
                <a:gd name="T7" fmla="*/ 24 h 687"/>
                <a:gd name="T8" fmla="*/ 780 w 794"/>
                <a:gd name="T9" fmla="*/ 643 h 687"/>
                <a:gd name="T10" fmla="*/ 755 w 794"/>
                <a:gd name="T11" fmla="*/ 687 h 687"/>
                <a:gd name="T12" fmla="*/ 40 w 794"/>
                <a:gd name="T13" fmla="*/ 687 h 687"/>
              </a:gdLst>
              <a:ahLst/>
              <a:cxnLst>
                <a:cxn ang="0">
                  <a:pos x="T0" y="T1"/>
                </a:cxn>
                <a:cxn ang="0">
                  <a:pos x="T2" y="T3"/>
                </a:cxn>
                <a:cxn ang="0">
                  <a:pos x="T4" y="T5"/>
                </a:cxn>
                <a:cxn ang="0">
                  <a:pos x="T6" y="T7"/>
                </a:cxn>
                <a:cxn ang="0">
                  <a:pos x="T8" y="T9"/>
                </a:cxn>
                <a:cxn ang="0">
                  <a:pos x="T10" y="T11"/>
                </a:cxn>
                <a:cxn ang="0">
                  <a:pos x="T12" y="T13"/>
                </a:cxn>
              </a:cxnLst>
              <a:rect l="0" t="0" r="r" b="b"/>
              <a:pathLst>
                <a:path w="794" h="687">
                  <a:moveTo>
                    <a:pt x="40" y="687"/>
                  </a:moveTo>
                  <a:cubicBezTo>
                    <a:pt x="12" y="687"/>
                    <a:pt x="0" y="668"/>
                    <a:pt x="14" y="643"/>
                  </a:cubicBezTo>
                  <a:cubicBezTo>
                    <a:pt x="372" y="24"/>
                    <a:pt x="372" y="24"/>
                    <a:pt x="372" y="24"/>
                  </a:cubicBezTo>
                  <a:cubicBezTo>
                    <a:pt x="386" y="0"/>
                    <a:pt x="408" y="0"/>
                    <a:pt x="423" y="24"/>
                  </a:cubicBezTo>
                  <a:cubicBezTo>
                    <a:pt x="780" y="643"/>
                    <a:pt x="780" y="643"/>
                    <a:pt x="780" y="643"/>
                  </a:cubicBezTo>
                  <a:cubicBezTo>
                    <a:pt x="794" y="668"/>
                    <a:pt x="783" y="687"/>
                    <a:pt x="755" y="687"/>
                  </a:cubicBezTo>
                  <a:lnTo>
                    <a:pt x="40" y="687"/>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122" name="Group 18">
            <a:extLst>
              <a:ext uri="{FF2B5EF4-FFF2-40B4-BE49-F238E27FC236}">
                <a16:creationId xmlns:a16="http://schemas.microsoft.com/office/drawing/2014/main" id="{00000000-0008-0000-0000-00007A000000}"/>
              </a:ext>
            </a:extLst>
          </xdr:cNvPr>
          <xdr:cNvGrpSpPr>
            <a:grpSpLocks/>
          </xdr:cNvGrpSpPr>
        </xdr:nvGrpSpPr>
        <xdr:grpSpPr bwMode="auto">
          <a:xfrm>
            <a:off x="1342" y="2931"/>
            <a:ext cx="184" cy="662"/>
            <a:chOff x="248" y="2280"/>
            <a:chExt cx="184" cy="662"/>
          </a:xfrm>
        </xdr:grpSpPr>
        <xdr:sp macro="" textlink="">
          <xdr:nvSpPr>
            <xdr:cNvPr id="123" name="Oval 19">
              <a:extLst>
                <a:ext uri="{FF2B5EF4-FFF2-40B4-BE49-F238E27FC236}">
                  <a16:creationId xmlns:a16="http://schemas.microsoft.com/office/drawing/2014/main" id="{00000000-0008-0000-0000-00007B000000}"/>
                </a:ext>
              </a:extLst>
            </xdr:cNvPr>
            <xdr:cNvSpPr>
              <a:spLocks noChangeArrowheads="1"/>
            </xdr:cNvSpPr>
          </xdr:nvSpPr>
          <xdr:spPr bwMode="auto">
            <a:xfrm>
              <a:off x="275" y="2813"/>
              <a:ext cx="130" cy="129"/>
            </a:xfrm>
            <a:prstGeom prst="ellipse">
              <a:avLst/>
            </a:pr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1" lang="ja-JP" altLang="ja-JP" sz="1800" b="0" i="0" u="none" strike="noStrike" cap="none" normalizeH="0" baseline="0">
                <a:ln>
                  <a:noFill/>
                </a:ln>
                <a:solidFill>
                  <a:schemeClr val="tx1"/>
                </a:solidFill>
                <a:effectLst/>
                <a:latin typeface="Arial" pitchFamily="34" charset="0"/>
                <a:ea typeface="ＭＳ Ｐゴシック" pitchFamily="50" charset="-128"/>
              </a:endParaRPr>
            </a:p>
          </xdr:txBody>
        </xdr:sp>
        <xdr:sp macro="" textlink="">
          <xdr:nvSpPr>
            <xdr:cNvPr id="124" name="Freeform 20">
              <a:extLst>
                <a:ext uri="{FF2B5EF4-FFF2-40B4-BE49-F238E27FC236}">
                  <a16:creationId xmlns:a16="http://schemas.microsoft.com/office/drawing/2014/main" id="{00000000-0008-0000-0000-00007C000000}"/>
                </a:ext>
              </a:extLst>
            </xdr:cNvPr>
            <xdr:cNvSpPr>
              <a:spLocks/>
            </xdr:cNvSpPr>
          </xdr:nvSpPr>
          <xdr:spPr bwMode="auto">
            <a:xfrm>
              <a:off x="248" y="2280"/>
              <a:ext cx="184" cy="508"/>
            </a:xfrm>
            <a:custGeom>
              <a:avLst/>
              <a:gdLst>
                <a:gd name="T0" fmla="*/ 105 w 140"/>
                <a:gd name="T1" fmla="*/ 347 h 385"/>
                <a:gd name="T2" fmla="*/ 140 w 140"/>
                <a:gd name="T3" fmla="*/ 66 h 385"/>
                <a:gd name="T4" fmla="*/ 74 w 140"/>
                <a:gd name="T5" fmla="*/ 0 h 385"/>
                <a:gd name="T6" fmla="*/ 66 w 140"/>
                <a:gd name="T7" fmla="*/ 0 h 385"/>
                <a:gd name="T8" fmla="*/ 0 w 140"/>
                <a:gd name="T9" fmla="*/ 66 h 385"/>
                <a:gd name="T10" fmla="*/ 35 w 140"/>
                <a:gd name="T11" fmla="*/ 347 h 385"/>
                <a:gd name="T12" fmla="*/ 105 w 140"/>
                <a:gd name="T13" fmla="*/ 347 h 385"/>
              </a:gdLst>
              <a:ahLst/>
              <a:cxnLst>
                <a:cxn ang="0">
                  <a:pos x="T0" y="T1"/>
                </a:cxn>
                <a:cxn ang="0">
                  <a:pos x="T2" y="T3"/>
                </a:cxn>
                <a:cxn ang="0">
                  <a:pos x="T4" y="T5"/>
                </a:cxn>
                <a:cxn ang="0">
                  <a:pos x="T6" y="T7"/>
                </a:cxn>
                <a:cxn ang="0">
                  <a:pos x="T8" y="T9"/>
                </a:cxn>
                <a:cxn ang="0">
                  <a:pos x="T10" y="T11"/>
                </a:cxn>
                <a:cxn ang="0">
                  <a:pos x="T12" y="T13"/>
                </a:cxn>
              </a:cxnLst>
              <a:rect l="0" t="0" r="r" b="b"/>
              <a:pathLst>
                <a:path w="140" h="385">
                  <a:moveTo>
                    <a:pt x="105" y="347"/>
                  </a:moveTo>
                  <a:cubicBezTo>
                    <a:pt x="140" y="66"/>
                    <a:pt x="140" y="66"/>
                    <a:pt x="140" y="66"/>
                  </a:cubicBezTo>
                  <a:cubicBezTo>
                    <a:pt x="140" y="29"/>
                    <a:pt x="111" y="0"/>
                    <a:pt x="74" y="0"/>
                  </a:cubicBezTo>
                  <a:cubicBezTo>
                    <a:pt x="66" y="0"/>
                    <a:pt x="66" y="0"/>
                    <a:pt x="66" y="0"/>
                  </a:cubicBezTo>
                  <a:cubicBezTo>
                    <a:pt x="30" y="0"/>
                    <a:pt x="0" y="29"/>
                    <a:pt x="0" y="66"/>
                  </a:cubicBezTo>
                  <a:cubicBezTo>
                    <a:pt x="35" y="347"/>
                    <a:pt x="35" y="347"/>
                    <a:pt x="35" y="347"/>
                  </a:cubicBezTo>
                  <a:cubicBezTo>
                    <a:pt x="47" y="385"/>
                    <a:pt x="94" y="385"/>
                    <a:pt x="105" y="34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11</xdr:row>
      <xdr:rowOff>437001</xdr:rowOff>
    </xdr:from>
    <xdr:to>
      <xdr:col>3</xdr:col>
      <xdr:colOff>7405239</xdr:colOff>
      <xdr:row>11</xdr:row>
      <xdr:rowOff>693964</xdr:rowOff>
    </xdr:to>
    <xdr:grpSp>
      <xdr:nvGrpSpPr>
        <xdr:cNvPr id="154" name="Group 11">
          <a:extLst>
            <a:ext uri="{FF2B5EF4-FFF2-40B4-BE49-F238E27FC236}">
              <a16:creationId xmlns:a16="http://schemas.microsoft.com/office/drawing/2014/main" id="{00000000-0008-0000-0000-00009A000000}"/>
            </a:ext>
          </a:extLst>
        </xdr:cNvPr>
        <xdr:cNvGrpSpPr>
          <a:grpSpLocks noChangeAspect="1"/>
        </xdr:cNvGrpSpPr>
      </xdr:nvGrpSpPr>
      <xdr:grpSpPr bwMode="auto">
        <a:xfrm>
          <a:off x="8905009" y="11254680"/>
          <a:ext cx="255551" cy="256963"/>
          <a:chOff x="1941" y="981"/>
          <a:chExt cx="281" cy="283"/>
        </a:xfrm>
      </xdr:grpSpPr>
      <xdr:sp macro="" textlink="">
        <xdr:nvSpPr>
          <xdr:cNvPr id="203" name="Freeform 12">
            <a:extLst>
              <a:ext uri="{FF2B5EF4-FFF2-40B4-BE49-F238E27FC236}">
                <a16:creationId xmlns:a16="http://schemas.microsoft.com/office/drawing/2014/main" id="{00000000-0008-0000-0000-0000CB000000}"/>
              </a:ext>
            </a:extLst>
          </xdr:cNvPr>
          <xdr:cNvSpPr>
            <a:spLocks noChangeAspect="1"/>
          </xdr:cNvSpPr>
        </xdr:nvSpPr>
        <xdr:spPr bwMode="auto">
          <a:xfrm>
            <a:off x="1941" y="981"/>
            <a:ext cx="281" cy="283"/>
          </a:xfrm>
          <a:custGeom>
            <a:avLst/>
            <a:gdLst>
              <a:gd name="T0" fmla="*/ 1403 w 2806"/>
              <a:gd name="T1" fmla="*/ 0 h 2823"/>
              <a:gd name="T2" fmla="*/ 1514 w 2806"/>
              <a:gd name="T3" fmla="*/ 345 h 2823"/>
              <a:gd name="T4" fmla="*/ 1696 w 2806"/>
              <a:gd name="T5" fmla="*/ 31 h 2823"/>
              <a:gd name="T6" fmla="*/ 1733 w 2806"/>
              <a:gd name="T7" fmla="*/ 392 h 2823"/>
              <a:gd name="T8" fmla="*/ 1977 w 2806"/>
              <a:gd name="T9" fmla="*/ 123 h 2823"/>
              <a:gd name="T10" fmla="*/ 1939 w 2806"/>
              <a:gd name="T11" fmla="*/ 484 h 2823"/>
              <a:gd name="T12" fmla="*/ 2232 w 2806"/>
              <a:gd name="T13" fmla="*/ 269 h 2823"/>
              <a:gd name="T14" fmla="*/ 2118 w 2806"/>
              <a:gd name="T15" fmla="*/ 614 h 2823"/>
              <a:gd name="T16" fmla="*/ 2451 w 2806"/>
              <a:gd name="T17" fmla="*/ 468 h 2823"/>
              <a:gd name="T18" fmla="*/ 2270 w 2806"/>
              <a:gd name="T19" fmla="*/ 782 h 2823"/>
              <a:gd name="T20" fmla="*/ 2624 w 2806"/>
              <a:gd name="T21" fmla="*/ 706 h 2823"/>
              <a:gd name="T22" fmla="*/ 2381 w 2806"/>
              <a:gd name="T23" fmla="*/ 976 h 2823"/>
              <a:gd name="T24" fmla="*/ 2744 w 2806"/>
              <a:gd name="T25" fmla="*/ 976 h 2823"/>
              <a:gd name="T26" fmla="*/ 2451 w 2806"/>
              <a:gd name="T27" fmla="*/ 1188 h 2823"/>
              <a:gd name="T28" fmla="*/ 2806 w 2806"/>
              <a:gd name="T29" fmla="*/ 1264 h 2823"/>
              <a:gd name="T30" fmla="*/ 2475 w 2806"/>
              <a:gd name="T31" fmla="*/ 1410 h 2823"/>
              <a:gd name="T32" fmla="*/ 2806 w 2806"/>
              <a:gd name="T33" fmla="*/ 1559 h 2823"/>
              <a:gd name="T34" fmla="*/ 2451 w 2806"/>
              <a:gd name="T35" fmla="*/ 1635 h 2823"/>
              <a:gd name="T36" fmla="*/ 2744 w 2806"/>
              <a:gd name="T37" fmla="*/ 1848 h 2823"/>
              <a:gd name="T38" fmla="*/ 2381 w 2806"/>
              <a:gd name="T39" fmla="*/ 1848 h 2823"/>
              <a:gd name="T40" fmla="*/ 2624 w 2806"/>
              <a:gd name="T41" fmla="*/ 2117 h 2823"/>
              <a:gd name="T42" fmla="*/ 2270 w 2806"/>
              <a:gd name="T43" fmla="*/ 2041 h 2823"/>
              <a:gd name="T44" fmla="*/ 2451 w 2806"/>
              <a:gd name="T45" fmla="*/ 2355 h 2823"/>
              <a:gd name="T46" fmla="*/ 2118 w 2806"/>
              <a:gd name="T47" fmla="*/ 2207 h 2823"/>
              <a:gd name="T48" fmla="*/ 2232 w 2806"/>
              <a:gd name="T49" fmla="*/ 2554 h 2823"/>
              <a:gd name="T50" fmla="*/ 1939 w 2806"/>
              <a:gd name="T51" fmla="*/ 2339 h 2823"/>
              <a:gd name="T52" fmla="*/ 1977 w 2806"/>
              <a:gd name="T53" fmla="*/ 2700 h 2823"/>
              <a:gd name="T54" fmla="*/ 1733 w 2806"/>
              <a:gd name="T55" fmla="*/ 2431 h 2823"/>
              <a:gd name="T56" fmla="*/ 1696 w 2806"/>
              <a:gd name="T57" fmla="*/ 2793 h 2823"/>
              <a:gd name="T58" fmla="*/ 1514 w 2806"/>
              <a:gd name="T59" fmla="*/ 2476 h 2823"/>
              <a:gd name="T60" fmla="*/ 1403 w 2806"/>
              <a:gd name="T61" fmla="*/ 2823 h 2823"/>
              <a:gd name="T62" fmla="*/ 1292 w 2806"/>
              <a:gd name="T63" fmla="*/ 2476 h 2823"/>
              <a:gd name="T64" fmla="*/ 1110 w 2806"/>
              <a:gd name="T65" fmla="*/ 2793 h 2823"/>
              <a:gd name="T66" fmla="*/ 1072 w 2806"/>
              <a:gd name="T67" fmla="*/ 2431 h 2823"/>
              <a:gd name="T68" fmla="*/ 829 w 2806"/>
              <a:gd name="T69" fmla="*/ 2700 h 2823"/>
              <a:gd name="T70" fmla="*/ 867 w 2806"/>
              <a:gd name="T71" fmla="*/ 2339 h 2823"/>
              <a:gd name="T72" fmla="*/ 574 w 2806"/>
              <a:gd name="T73" fmla="*/ 2554 h 2823"/>
              <a:gd name="T74" fmla="*/ 687 w 2806"/>
              <a:gd name="T75" fmla="*/ 2207 h 2823"/>
              <a:gd name="T76" fmla="*/ 354 w 2806"/>
              <a:gd name="T77" fmla="*/ 2355 h 2823"/>
              <a:gd name="T78" fmla="*/ 536 w 2806"/>
              <a:gd name="T79" fmla="*/ 2041 h 2823"/>
              <a:gd name="T80" fmla="*/ 182 w 2806"/>
              <a:gd name="T81" fmla="*/ 2117 h 2823"/>
              <a:gd name="T82" fmla="*/ 425 w 2806"/>
              <a:gd name="T83" fmla="*/ 1848 h 2823"/>
              <a:gd name="T84" fmla="*/ 61 w 2806"/>
              <a:gd name="T85" fmla="*/ 1848 h 2823"/>
              <a:gd name="T86" fmla="*/ 354 w 2806"/>
              <a:gd name="T87" fmla="*/ 1635 h 2823"/>
              <a:gd name="T88" fmla="*/ 0 w 2806"/>
              <a:gd name="T89" fmla="*/ 1559 h 2823"/>
              <a:gd name="T90" fmla="*/ 330 w 2806"/>
              <a:gd name="T91" fmla="*/ 1410 h 2823"/>
              <a:gd name="T92" fmla="*/ 0 w 2806"/>
              <a:gd name="T93" fmla="*/ 1264 h 2823"/>
              <a:gd name="T94" fmla="*/ 354 w 2806"/>
              <a:gd name="T95" fmla="*/ 1188 h 2823"/>
              <a:gd name="T96" fmla="*/ 61 w 2806"/>
              <a:gd name="T97" fmla="*/ 976 h 2823"/>
              <a:gd name="T98" fmla="*/ 425 w 2806"/>
              <a:gd name="T99" fmla="*/ 976 h 2823"/>
              <a:gd name="T100" fmla="*/ 182 w 2806"/>
              <a:gd name="T101" fmla="*/ 706 h 2823"/>
              <a:gd name="T102" fmla="*/ 536 w 2806"/>
              <a:gd name="T103" fmla="*/ 782 h 2823"/>
              <a:gd name="T104" fmla="*/ 354 w 2806"/>
              <a:gd name="T105" fmla="*/ 468 h 2823"/>
              <a:gd name="T106" fmla="*/ 687 w 2806"/>
              <a:gd name="T107" fmla="*/ 614 h 2823"/>
              <a:gd name="T108" fmla="*/ 574 w 2806"/>
              <a:gd name="T109" fmla="*/ 269 h 2823"/>
              <a:gd name="T110" fmla="*/ 867 w 2806"/>
              <a:gd name="T111" fmla="*/ 484 h 2823"/>
              <a:gd name="T112" fmla="*/ 829 w 2806"/>
              <a:gd name="T113" fmla="*/ 123 h 2823"/>
              <a:gd name="T114" fmla="*/ 1072 w 2806"/>
              <a:gd name="T115" fmla="*/ 392 h 2823"/>
              <a:gd name="T116" fmla="*/ 1110 w 2806"/>
              <a:gd name="T117" fmla="*/ 31 h 2823"/>
              <a:gd name="T118" fmla="*/ 1292 w 2806"/>
              <a:gd name="T119" fmla="*/ 345 h 2823"/>
              <a:gd name="T120" fmla="*/ 1403 w 2806"/>
              <a:gd name="T121" fmla="*/ 0 h 28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806" h="2823">
                <a:moveTo>
                  <a:pt x="1403" y="0"/>
                </a:moveTo>
                <a:lnTo>
                  <a:pt x="1514" y="345"/>
                </a:lnTo>
                <a:lnTo>
                  <a:pt x="1696" y="31"/>
                </a:lnTo>
                <a:lnTo>
                  <a:pt x="1733" y="392"/>
                </a:lnTo>
                <a:lnTo>
                  <a:pt x="1977" y="123"/>
                </a:lnTo>
                <a:lnTo>
                  <a:pt x="1939" y="484"/>
                </a:lnTo>
                <a:lnTo>
                  <a:pt x="2232" y="269"/>
                </a:lnTo>
                <a:lnTo>
                  <a:pt x="2118" y="614"/>
                </a:lnTo>
                <a:lnTo>
                  <a:pt x="2451" y="468"/>
                </a:lnTo>
                <a:lnTo>
                  <a:pt x="2270" y="782"/>
                </a:lnTo>
                <a:lnTo>
                  <a:pt x="2624" y="706"/>
                </a:lnTo>
                <a:lnTo>
                  <a:pt x="2381" y="976"/>
                </a:lnTo>
                <a:lnTo>
                  <a:pt x="2744" y="976"/>
                </a:lnTo>
                <a:lnTo>
                  <a:pt x="2451" y="1188"/>
                </a:lnTo>
                <a:lnTo>
                  <a:pt x="2806" y="1264"/>
                </a:lnTo>
                <a:lnTo>
                  <a:pt x="2475" y="1410"/>
                </a:lnTo>
                <a:lnTo>
                  <a:pt x="2806" y="1559"/>
                </a:lnTo>
                <a:lnTo>
                  <a:pt x="2451" y="1635"/>
                </a:lnTo>
                <a:lnTo>
                  <a:pt x="2744" y="1848"/>
                </a:lnTo>
                <a:lnTo>
                  <a:pt x="2381" y="1848"/>
                </a:lnTo>
                <a:lnTo>
                  <a:pt x="2624" y="2117"/>
                </a:lnTo>
                <a:lnTo>
                  <a:pt x="2270" y="2041"/>
                </a:lnTo>
                <a:lnTo>
                  <a:pt x="2451" y="2355"/>
                </a:lnTo>
                <a:lnTo>
                  <a:pt x="2118" y="2207"/>
                </a:lnTo>
                <a:lnTo>
                  <a:pt x="2232" y="2554"/>
                </a:lnTo>
                <a:lnTo>
                  <a:pt x="1939" y="2339"/>
                </a:lnTo>
                <a:lnTo>
                  <a:pt x="1977" y="2700"/>
                </a:lnTo>
                <a:lnTo>
                  <a:pt x="1733" y="2431"/>
                </a:lnTo>
                <a:lnTo>
                  <a:pt x="1696" y="2793"/>
                </a:lnTo>
                <a:lnTo>
                  <a:pt x="1514" y="2476"/>
                </a:lnTo>
                <a:lnTo>
                  <a:pt x="1403" y="2823"/>
                </a:lnTo>
                <a:lnTo>
                  <a:pt x="1292" y="2476"/>
                </a:lnTo>
                <a:lnTo>
                  <a:pt x="1110" y="2793"/>
                </a:lnTo>
                <a:lnTo>
                  <a:pt x="1072" y="2431"/>
                </a:lnTo>
                <a:lnTo>
                  <a:pt x="829" y="2700"/>
                </a:lnTo>
                <a:lnTo>
                  <a:pt x="867" y="2339"/>
                </a:lnTo>
                <a:lnTo>
                  <a:pt x="574" y="2554"/>
                </a:lnTo>
                <a:lnTo>
                  <a:pt x="687" y="2207"/>
                </a:lnTo>
                <a:lnTo>
                  <a:pt x="354" y="2355"/>
                </a:lnTo>
                <a:lnTo>
                  <a:pt x="536" y="2041"/>
                </a:lnTo>
                <a:lnTo>
                  <a:pt x="182" y="2117"/>
                </a:lnTo>
                <a:lnTo>
                  <a:pt x="425" y="1848"/>
                </a:lnTo>
                <a:lnTo>
                  <a:pt x="61" y="1848"/>
                </a:lnTo>
                <a:lnTo>
                  <a:pt x="354" y="1635"/>
                </a:lnTo>
                <a:lnTo>
                  <a:pt x="0" y="1559"/>
                </a:lnTo>
                <a:lnTo>
                  <a:pt x="330" y="1410"/>
                </a:lnTo>
                <a:lnTo>
                  <a:pt x="0" y="1264"/>
                </a:lnTo>
                <a:lnTo>
                  <a:pt x="354" y="1188"/>
                </a:lnTo>
                <a:lnTo>
                  <a:pt x="61" y="976"/>
                </a:lnTo>
                <a:lnTo>
                  <a:pt x="425" y="976"/>
                </a:lnTo>
                <a:lnTo>
                  <a:pt x="182" y="706"/>
                </a:lnTo>
                <a:lnTo>
                  <a:pt x="536" y="782"/>
                </a:lnTo>
                <a:lnTo>
                  <a:pt x="354" y="468"/>
                </a:lnTo>
                <a:lnTo>
                  <a:pt x="687" y="614"/>
                </a:lnTo>
                <a:lnTo>
                  <a:pt x="574" y="269"/>
                </a:lnTo>
                <a:lnTo>
                  <a:pt x="867" y="484"/>
                </a:lnTo>
                <a:lnTo>
                  <a:pt x="829" y="123"/>
                </a:lnTo>
                <a:lnTo>
                  <a:pt x="1072" y="392"/>
                </a:lnTo>
                <a:lnTo>
                  <a:pt x="1110" y="31"/>
                </a:lnTo>
                <a:lnTo>
                  <a:pt x="1292" y="345"/>
                </a:lnTo>
                <a:lnTo>
                  <a:pt x="1403"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204" name="Group 13">
            <a:extLst>
              <a:ext uri="{FF2B5EF4-FFF2-40B4-BE49-F238E27FC236}">
                <a16:creationId xmlns:a16="http://schemas.microsoft.com/office/drawing/2014/main" id="{00000000-0008-0000-0000-0000CC000000}"/>
              </a:ext>
            </a:extLst>
          </xdr:cNvPr>
          <xdr:cNvGrpSpPr>
            <a:grpSpLocks noChangeAspect="1"/>
          </xdr:cNvGrpSpPr>
        </xdr:nvGrpSpPr>
        <xdr:grpSpPr bwMode="auto">
          <a:xfrm>
            <a:off x="1994" y="1088"/>
            <a:ext cx="178" cy="105"/>
            <a:chOff x="2575" y="1894"/>
            <a:chExt cx="1845" cy="1085"/>
          </a:xfrm>
        </xdr:grpSpPr>
        <xdr:sp macro="" textlink="">
          <xdr:nvSpPr>
            <xdr:cNvPr id="205" name="Freeform 14">
              <a:extLst>
                <a:ext uri="{FF2B5EF4-FFF2-40B4-BE49-F238E27FC236}">
                  <a16:creationId xmlns:a16="http://schemas.microsoft.com/office/drawing/2014/main" id="{00000000-0008-0000-0000-0000CD000000}"/>
                </a:ext>
              </a:extLst>
            </xdr:cNvPr>
            <xdr:cNvSpPr>
              <a:spLocks noChangeAspect="1"/>
            </xdr:cNvSpPr>
          </xdr:nvSpPr>
          <xdr:spPr bwMode="auto">
            <a:xfrm>
              <a:off x="2575" y="1894"/>
              <a:ext cx="851" cy="444"/>
            </a:xfrm>
            <a:custGeom>
              <a:avLst/>
              <a:gdLst>
                <a:gd name="T0" fmla="*/ 360 w 360"/>
                <a:gd name="T1" fmla="*/ 86 h 188"/>
                <a:gd name="T2" fmla="*/ 222 w 360"/>
                <a:gd name="T3" fmla="*/ 186 h 188"/>
                <a:gd name="T4" fmla="*/ 0 w 360"/>
                <a:gd name="T5" fmla="*/ 0 h 188"/>
                <a:gd name="T6" fmla="*/ 360 w 360"/>
                <a:gd name="T7" fmla="*/ 86 h 188"/>
              </a:gdLst>
              <a:ahLst/>
              <a:cxnLst>
                <a:cxn ang="0">
                  <a:pos x="T0" y="T1"/>
                </a:cxn>
                <a:cxn ang="0">
                  <a:pos x="T2" y="T3"/>
                </a:cxn>
                <a:cxn ang="0">
                  <a:pos x="T4" y="T5"/>
                </a:cxn>
                <a:cxn ang="0">
                  <a:pos x="T6" y="T7"/>
                </a:cxn>
              </a:cxnLst>
              <a:rect l="0" t="0" r="r" b="b"/>
              <a:pathLst>
                <a:path w="360" h="188">
                  <a:moveTo>
                    <a:pt x="360" y="86"/>
                  </a:moveTo>
                  <a:cubicBezTo>
                    <a:pt x="360" y="148"/>
                    <a:pt x="270" y="188"/>
                    <a:pt x="222" y="186"/>
                  </a:cubicBezTo>
                  <a:cubicBezTo>
                    <a:pt x="123" y="182"/>
                    <a:pt x="0" y="62"/>
                    <a:pt x="0" y="0"/>
                  </a:cubicBezTo>
                  <a:lnTo>
                    <a:pt x="36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6" name="Freeform 15">
              <a:extLst>
                <a:ext uri="{FF2B5EF4-FFF2-40B4-BE49-F238E27FC236}">
                  <a16:creationId xmlns:a16="http://schemas.microsoft.com/office/drawing/2014/main" id="{00000000-0008-0000-0000-0000CE000000}"/>
                </a:ext>
              </a:extLst>
            </xdr:cNvPr>
            <xdr:cNvSpPr>
              <a:spLocks noChangeAspect="1"/>
            </xdr:cNvSpPr>
          </xdr:nvSpPr>
          <xdr:spPr bwMode="auto">
            <a:xfrm>
              <a:off x="3570" y="1894"/>
              <a:ext cx="850" cy="444"/>
            </a:xfrm>
            <a:custGeom>
              <a:avLst/>
              <a:gdLst>
                <a:gd name="T0" fmla="*/ 0 w 360"/>
                <a:gd name="T1" fmla="*/ 86 h 188"/>
                <a:gd name="T2" fmla="*/ 138 w 360"/>
                <a:gd name="T3" fmla="*/ 186 h 188"/>
                <a:gd name="T4" fmla="*/ 360 w 360"/>
                <a:gd name="T5" fmla="*/ 0 h 188"/>
                <a:gd name="T6" fmla="*/ 0 w 360"/>
                <a:gd name="T7" fmla="*/ 86 h 188"/>
              </a:gdLst>
              <a:ahLst/>
              <a:cxnLst>
                <a:cxn ang="0">
                  <a:pos x="T0" y="T1"/>
                </a:cxn>
                <a:cxn ang="0">
                  <a:pos x="T2" y="T3"/>
                </a:cxn>
                <a:cxn ang="0">
                  <a:pos x="T4" y="T5"/>
                </a:cxn>
                <a:cxn ang="0">
                  <a:pos x="T6" y="T7"/>
                </a:cxn>
              </a:cxnLst>
              <a:rect l="0" t="0" r="r" b="b"/>
              <a:pathLst>
                <a:path w="360" h="188">
                  <a:moveTo>
                    <a:pt x="0" y="86"/>
                  </a:moveTo>
                  <a:cubicBezTo>
                    <a:pt x="0" y="148"/>
                    <a:pt x="90" y="188"/>
                    <a:pt x="138" y="186"/>
                  </a:cubicBezTo>
                  <a:cubicBezTo>
                    <a:pt x="236" y="182"/>
                    <a:pt x="360" y="62"/>
                    <a:pt x="360" y="0"/>
                  </a:cubicBezTo>
                  <a:lnTo>
                    <a:pt x="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7" name="Freeform 16">
              <a:extLst>
                <a:ext uri="{FF2B5EF4-FFF2-40B4-BE49-F238E27FC236}">
                  <a16:creationId xmlns:a16="http://schemas.microsoft.com/office/drawing/2014/main" id="{00000000-0008-0000-0000-0000CF000000}"/>
                </a:ext>
              </a:extLst>
            </xdr:cNvPr>
            <xdr:cNvSpPr>
              <a:spLocks noChangeAspect="1"/>
            </xdr:cNvSpPr>
          </xdr:nvSpPr>
          <xdr:spPr bwMode="auto">
            <a:xfrm>
              <a:off x="2934" y="2478"/>
              <a:ext cx="1125" cy="501"/>
            </a:xfrm>
            <a:custGeom>
              <a:avLst/>
              <a:gdLst>
                <a:gd name="T0" fmla="*/ 234 w 476"/>
                <a:gd name="T1" fmla="*/ 75 h 212"/>
                <a:gd name="T2" fmla="*/ 0 w 476"/>
                <a:gd name="T3" fmla="*/ 0 h 212"/>
                <a:gd name="T4" fmla="*/ 0 w 476"/>
                <a:gd name="T5" fmla="*/ 6 h 212"/>
                <a:gd name="T6" fmla="*/ 234 w 476"/>
                <a:gd name="T7" fmla="*/ 212 h 212"/>
                <a:gd name="T8" fmla="*/ 476 w 476"/>
                <a:gd name="T9" fmla="*/ 6 h 212"/>
                <a:gd name="T10" fmla="*/ 476 w 476"/>
                <a:gd name="T11" fmla="*/ 0 h 212"/>
                <a:gd name="T12" fmla="*/ 234 w 476"/>
                <a:gd name="T13" fmla="*/ 75 h 212"/>
              </a:gdLst>
              <a:ahLst/>
              <a:cxnLst>
                <a:cxn ang="0">
                  <a:pos x="T0" y="T1"/>
                </a:cxn>
                <a:cxn ang="0">
                  <a:pos x="T2" y="T3"/>
                </a:cxn>
                <a:cxn ang="0">
                  <a:pos x="T4" y="T5"/>
                </a:cxn>
                <a:cxn ang="0">
                  <a:pos x="T6" y="T7"/>
                </a:cxn>
                <a:cxn ang="0">
                  <a:pos x="T8" y="T9"/>
                </a:cxn>
                <a:cxn ang="0">
                  <a:pos x="T10" y="T11"/>
                </a:cxn>
                <a:cxn ang="0">
                  <a:pos x="T12" y="T13"/>
                </a:cxn>
              </a:cxnLst>
              <a:rect l="0" t="0" r="r" b="b"/>
              <a:pathLst>
                <a:path w="476" h="212">
                  <a:moveTo>
                    <a:pt x="234" y="75"/>
                  </a:moveTo>
                  <a:cubicBezTo>
                    <a:pt x="139" y="75"/>
                    <a:pt x="57" y="66"/>
                    <a:pt x="0" y="0"/>
                  </a:cubicBezTo>
                  <a:cubicBezTo>
                    <a:pt x="0" y="2"/>
                    <a:pt x="0" y="4"/>
                    <a:pt x="0" y="6"/>
                  </a:cubicBezTo>
                  <a:cubicBezTo>
                    <a:pt x="0" y="132"/>
                    <a:pt x="103" y="212"/>
                    <a:pt x="234" y="212"/>
                  </a:cubicBezTo>
                  <a:cubicBezTo>
                    <a:pt x="366" y="212"/>
                    <a:pt x="476" y="132"/>
                    <a:pt x="476" y="6"/>
                  </a:cubicBezTo>
                  <a:cubicBezTo>
                    <a:pt x="476" y="4"/>
                    <a:pt x="476" y="2"/>
                    <a:pt x="476" y="0"/>
                  </a:cubicBezTo>
                  <a:cubicBezTo>
                    <a:pt x="420" y="66"/>
                    <a:pt x="330" y="75"/>
                    <a:pt x="234" y="75"/>
                  </a:cubicBez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8029179</xdr:colOff>
      <xdr:row>11</xdr:row>
      <xdr:rowOff>98389</xdr:rowOff>
    </xdr:from>
    <xdr:to>
      <xdr:col>3</xdr:col>
      <xdr:colOff>8284730</xdr:colOff>
      <xdr:row>11</xdr:row>
      <xdr:rowOff>385105</xdr:rowOff>
    </xdr:to>
    <xdr:grpSp>
      <xdr:nvGrpSpPr>
        <xdr:cNvPr id="156" name="Group 130">
          <a:extLst>
            <a:ext uri="{FF2B5EF4-FFF2-40B4-BE49-F238E27FC236}">
              <a16:creationId xmlns:a16="http://schemas.microsoft.com/office/drawing/2014/main" id="{00000000-0008-0000-0000-00009C000000}"/>
            </a:ext>
          </a:extLst>
        </xdr:cNvPr>
        <xdr:cNvGrpSpPr>
          <a:grpSpLocks noChangeAspect="1"/>
        </xdr:cNvGrpSpPr>
      </xdr:nvGrpSpPr>
      <xdr:grpSpPr bwMode="auto">
        <a:xfrm>
          <a:off x="9784500" y="10916068"/>
          <a:ext cx="255551" cy="286716"/>
          <a:chOff x="2487" y="3113"/>
          <a:chExt cx="404" cy="454"/>
        </a:xfrm>
      </xdr:grpSpPr>
      <xdr:sp macro="" textlink="">
        <xdr:nvSpPr>
          <xdr:cNvPr id="185" name="Freeform 131">
            <a:extLst>
              <a:ext uri="{FF2B5EF4-FFF2-40B4-BE49-F238E27FC236}">
                <a16:creationId xmlns:a16="http://schemas.microsoft.com/office/drawing/2014/main" id="{00000000-0008-0000-0000-0000B9000000}"/>
              </a:ext>
            </a:extLst>
          </xdr:cNvPr>
          <xdr:cNvSpPr>
            <a:spLocks/>
          </xdr:cNvSpPr>
        </xdr:nvSpPr>
        <xdr:spPr bwMode="gray">
          <a:xfrm>
            <a:off x="2487" y="3319"/>
            <a:ext cx="404" cy="248"/>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6" name="Freeform 132">
            <a:extLst>
              <a:ext uri="{FF2B5EF4-FFF2-40B4-BE49-F238E27FC236}">
                <a16:creationId xmlns:a16="http://schemas.microsoft.com/office/drawing/2014/main" id="{00000000-0008-0000-0000-0000BA000000}"/>
              </a:ext>
            </a:extLst>
          </xdr:cNvPr>
          <xdr:cNvSpPr>
            <a:spLocks/>
          </xdr:cNvSpPr>
        </xdr:nvSpPr>
        <xdr:spPr bwMode="gray">
          <a:xfrm>
            <a:off x="2554" y="3113"/>
            <a:ext cx="269" cy="279"/>
          </a:xfrm>
          <a:custGeom>
            <a:avLst/>
            <a:gdLst>
              <a:gd name="T0" fmla="*/ 114 w 114"/>
              <a:gd name="T1" fmla="*/ 53 h 118"/>
              <a:gd name="T2" fmla="*/ 114 w 114"/>
              <a:gd name="T3" fmla="*/ 48 h 118"/>
              <a:gd name="T4" fmla="*/ 114 w 114"/>
              <a:gd name="T5" fmla="*/ 48 h 118"/>
              <a:gd name="T6" fmla="*/ 57 w 114"/>
              <a:gd name="T7" fmla="*/ 0 h 118"/>
              <a:gd name="T8" fmla="*/ 0 w 114"/>
              <a:gd name="T9" fmla="*/ 48 h 118"/>
              <a:gd name="T10" fmla="*/ 0 w 114"/>
              <a:gd name="T11" fmla="*/ 48 h 118"/>
              <a:gd name="T12" fmla="*/ 0 w 114"/>
              <a:gd name="T13" fmla="*/ 53 h 118"/>
              <a:gd name="T14" fmla="*/ 0 w 114"/>
              <a:gd name="T15" fmla="*/ 53 h 118"/>
              <a:gd name="T16" fmla="*/ 0 w 114"/>
              <a:gd name="T17" fmla="*/ 53 h 118"/>
              <a:gd name="T18" fmla="*/ 0 w 114"/>
              <a:gd name="T19" fmla="*/ 118 h 118"/>
              <a:gd name="T20" fmla="*/ 16 w 114"/>
              <a:gd name="T21" fmla="*/ 118 h 118"/>
              <a:gd name="T22" fmla="*/ 16 w 114"/>
              <a:gd name="T23" fmla="*/ 51 h 118"/>
              <a:gd name="T24" fmla="*/ 16 w 114"/>
              <a:gd name="T25" fmla="*/ 51 h 118"/>
              <a:gd name="T26" fmla="*/ 57 w 114"/>
              <a:gd name="T27" fmla="*/ 17 h 118"/>
              <a:gd name="T28" fmla="*/ 98 w 114"/>
              <a:gd name="T29" fmla="*/ 51 h 118"/>
              <a:gd name="T30" fmla="*/ 98 w 114"/>
              <a:gd name="T31" fmla="*/ 51 h 118"/>
              <a:gd name="T32" fmla="*/ 98 w 114"/>
              <a:gd name="T33" fmla="*/ 55 h 118"/>
              <a:gd name="T34" fmla="*/ 98 w 114"/>
              <a:gd name="T35" fmla="*/ 55 h 118"/>
              <a:gd name="T36" fmla="*/ 98 w 114"/>
              <a:gd name="T37" fmla="*/ 55 h 118"/>
              <a:gd name="T38" fmla="*/ 98 w 114"/>
              <a:gd name="T39" fmla="*/ 118 h 118"/>
              <a:gd name="T40" fmla="*/ 114 w 114"/>
              <a:gd name="T41" fmla="*/ 118 h 118"/>
              <a:gd name="T42" fmla="*/ 114 w 114"/>
              <a:gd name="T43" fmla="*/ 53 h 118"/>
              <a:gd name="T44" fmla="*/ 114 w 114"/>
              <a:gd name="T45" fmla="*/ 53 h 118"/>
              <a:gd name="T46" fmla="*/ 114 w 114"/>
              <a:gd name="T47" fmla="*/ 53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14" h="118">
                <a:moveTo>
                  <a:pt x="114" y="53"/>
                </a:moveTo>
                <a:cubicBezTo>
                  <a:pt x="114" y="48"/>
                  <a:pt x="114" y="48"/>
                  <a:pt x="114" y="48"/>
                </a:cubicBezTo>
                <a:cubicBezTo>
                  <a:pt x="114" y="48"/>
                  <a:pt x="114" y="48"/>
                  <a:pt x="114" y="48"/>
                </a:cubicBezTo>
                <a:cubicBezTo>
                  <a:pt x="111" y="22"/>
                  <a:pt x="87" y="0"/>
                  <a:pt x="57" y="0"/>
                </a:cubicBezTo>
                <a:cubicBezTo>
                  <a:pt x="27" y="0"/>
                  <a:pt x="3" y="22"/>
                  <a:pt x="0" y="48"/>
                </a:cubicBezTo>
                <a:cubicBezTo>
                  <a:pt x="0" y="48"/>
                  <a:pt x="0" y="48"/>
                  <a:pt x="0" y="48"/>
                </a:cubicBezTo>
                <a:cubicBezTo>
                  <a:pt x="0" y="53"/>
                  <a:pt x="0" y="53"/>
                  <a:pt x="0" y="53"/>
                </a:cubicBezTo>
                <a:cubicBezTo>
                  <a:pt x="0" y="53"/>
                  <a:pt x="0" y="53"/>
                  <a:pt x="0" y="53"/>
                </a:cubicBezTo>
                <a:cubicBezTo>
                  <a:pt x="0" y="53"/>
                  <a:pt x="0" y="53"/>
                  <a:pt x="0" y="53"/>
                </a:cubicBezTo>
                <a:cubicBezTo>
                  <a:pt x="0" y="118"/>
                  <a:pt x="0" y="118"/>
                  <a:pt x="0" y="118"/>
                </a:cubicBezTo>
                <a:cubicBezTo>
                  <a:pt x="16" y="118"/>
                  <a:pt x="16" y="118"/>
                  <a:pt x="16" y="118"/>
                </a:cubicBezTo>
                <a:cubicBezTo>
                  <a:pt x="16" y="51"/>
                  <a:pt x="16" y="51"/>
                  <a:pt x="16" y="51"/>
                </a:cubicBezTo>
                <a:cubicBezTo>
                  <a:pt x="16" y="51"/>
                  <a:pt x="16" y="51"/>
                  <a:pt x="16" y="51"/>
                </a:cubicBezTo>
                <a:cubicBezTo>
                  <a:pt x="18" y="32"/>
                  <a:pt x="36" y="17"/>
                  <a:pt x="57" y="17"/>
                </a:cubicBezTo>
                <a:cubicBezTo>
                  <a:pt x="79" y="17"/>
                  <a:pt x="96" y="32"/>
                  <a:pt x="98" y="51"/>
                </a:cubicBezTo>
                <a:cubicBezTo>
                  <a:pt x="98" y="51"/>
                  <a:pt x="98" y="51"/>
                  <a:pt x="98" y="51"/>
                </a:cubicBezTo>
                <a:cubicBezTo>
                  <a:pt x="98" y="55"/>
                  <a:pt x="98" y="55"/>
                  <a:pt x="98" y="55"/>
                </a:cubicBezTo>
                <a:cubicBezTo>
                  <a:pt x="98" y="55"/>
                  <a:pt x="98" y="55"/>
                  <a:pt x="98" y="55"/>
                </a:cubicBezTo>
                <a:cubicBezTo>
                  <a:pt x="98" y="55"/>
                  <a:pt x="98" y="55"/>
                  <a:pt x="98" y="55"/>
                </a:cubicBezTo>
                <a:cubicBezTo>
                  <a:pt x="98" y="118"/>
                  <a:pt x="98" y="118"/>
                  <a:pt x="98" y="118"/>
                </a:cubicBezTo>
                <a:cubicBezTo>
                  <a:pt x="114" y="118"/>
                  <a:pt x="114" y="118"/>
                  <a:pt x="114" y="118"/>
                </a:cubicBezTo>
                <a:cubicBezTo>
                  <a:pt x="114" y="53"/>
                  <a:pt x="114" y="53"/>
                  <a:pt x="114" y="53"/>
                </a:cubicBezTo>
                <a:cubicBezTo>
                  <a:pt x="114" y="53"/>
                  <a:pt x="114" y="53"/>
                  <a:pt x="114" y="53"/>
                </a:cubicBezTo>
                <a:cubicBezTo>
                  <a:pt x="114" y="53"/>
                  <a:pt x="114" y="53"/>
                  <a:pt x="114" y="53"/>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87" name="Group 133">
            <a:extLst>
              <a:ext uri="{FF2B5EF4-FFF2-40B4-BE49-F238E27FC236}">
                <a16:creationId xmlns:a16="http://schemas.microsoft.com/office/drawing/2014/main" id="{00000000-0008-0000-0000-0000BB000000}"/>
              </a:ext>
            </a:extLst>
          </xdr:cNvPr>
          <xdr:cNvGrpSpPr>
            <a:grpSpLocks/>
          </xdr:cNvGrpSpPr>
        </xdr:nvGrpSpPr>
        <xdr:grpSpPr bwMode="auto">
          <a:xfrm>
            <a:off x="2653" y="3380"/>
            <a:ext cx="71" cy="114"/>
            <a:chOff x="2653" y="3380"/>
            <a:chExt cx="71" cy="114"/>
          </a:xfrm>
        </xdr:grpSpPr>
        <xdr:sp macro="" textlink="">
          <xdr:nvSpPr>
            <xdr:cNvPr id="191" name="Freeform 134">
              <a:extLst>
                <a:ext uri="{FF2B5EF4-FFF2-40B4-BE49-F238E27FC236}">
                  <a16:creationId xmlns:a16="http://schemas.microsoft.com/office/drawing/2014/main" id="{00000000-0008-0000-0000-0000BF000000}"/>
                </a:ext>
              </a:extLst>
            </xdr:cNvPr>
            <xdr:cNvSpPr>
              <a:spLocks/>
            </xdr:cNvSpPr>
          </xdr:nvSpPr>
          <xdr:spPr bwMode="gray">
            <a:xfrm>
              <a:off x="2653" y="3380"/>
              <a:ext cx="71" cy="114"/>
            </a:xfrm>
            <a:custGeom>
              <a:avLst/>
              <a:gdLst>
                <a:gd name="T0" fmla="*/ 30 w 30"/>
                <a:gd name="T1" fmla="*/ 45 h 48"/>
                <a:gd name="T2" fmla="*/ 17 w 30"/>
                <a:gd name="T3" fmla="*/ 1 h 48"/>
                <a:gd name="T4" fmla="*/ 15 w 30"/>
                <a:gd name="T5" fmla="*/ 0 h 48"/>
                <a:gd name="T6" fmla="*/ 13 w 30"/>
                <a:gd name="T7" fmla="*/ 1 h 48"/>
                <a:gd name="T8" fmla="*/ 0 w 30"/>
                <a:gd name="T9" fmla="*/ 45 h 48"/>
                <a:gd name="T10" fmla="*/ 1 w 30"/>
                <a:gd name="T11" fmla="*/ 47 h 48"/>
                <a:gd name="T12" fmla="*/ 2 w 30"/>
                <a:gd name="T13" fmla="*/ 48 h 48"/>
                <a:gd name="T14" fmla="*/ 28 w 30"/>
                <a:gd name="T15" fmla="*/ 48 h 48"/>
                <a:gd name="T16" fmla="*/ 30 w 30"/>
                <a:gd name="T17" fmla="*/ 47 h 48"/>
                <a:gd name="T18" fmla="*/ 30 w 30"/>
                <a:gd name="T19" fmla="*/ 45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48">
                  <a:moveTo>
                    <a:pt x="30" y="45"/>
                  </a:moveTo>
                  <a:cubicBezTo>
                    <a:pt x="17" y="1"/>
                    <a:pt x="17" y="1"/>
                    <a:pt x="17" y="1"/>
                  </a:cubicBezTo>
                  <a:cubicBezTo>
                    <a:pt x="17" y="0"/>
                    <a:pt x="16" y="0"/>
                    <a:pt x="15" y="0"/>
                  </a:cubicBezTo>
                  <a:cubicBezTo>
                    <a:pt x="14" y="0"/>
                    <a:pt x="14" y="0"/>
                    <a:pt x="13" y="1"/>
                  </a:cubicBezTo>
                  <a:cubicBezTo>
                    <a:pt x="0" y="45"/>
                    <a:pt x="0" y="45"/>
                    <a:pt x="0" y="45"/>
                  </a:cubicBezTo>
                  <a:cubicBezTo>
                    <a:pt x="0" y="46"/>
                    <a:pt x="0" y="46"/>
                    <a:pt x="1" y="47"/>
                  </a:cubicBezTo>
                  <a:cubicBezTo>
                    <a:pt x="1" y="47"/>
                    <a:pt x="2" y="48"/>
                    <a:pt x="2" y="48"/>
                  </a:cubicBezTo>
                  <a:cubicBezTo>
                    <a:pt x="28" y="48"/>
                    <a:pt x="28" y="48"/>
                    <a:pt x="28" y="48"/>
                  </a:cubicBezTo>
                  <a:cubicBezTo>
                    <a:pt x="29" y="48"/>
                    <a:pt x="29" y="47"/>
                    <a:pt x="30" y="47"/>
                  </a:cubicBezTo>
                  <a:cubicBezTo>
                    <a:pt x="30" y="46"/>
                    <a:pt x="30" y="46"/>
                    <a:pt x="30" y="45"/>
                  </a:cubicBezTo>
                  <a:close/>
                </a:path>
              </a:pathLst>
            </a:cu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2" name="Oval 135">
              <a:extLst>
                <a:ext uri="{FF2B5EF4-FFF2-40B4-BE49-F238E27FC236}">
                  <a16:creationId xmlns:a16="http://schemas.microsoft.com/office/drawing/2014/main" id="{00000000-0008-0000-0000-0000C0000000}"/>
                </a:ext>
              </a:extLst>
            </xdr:cNvPr>
            <xdr:cNvSpPr>
              <a:spLocks noChangeArrowheads="1"/>
            </xdr:cNvSpPr>
          </xdr:nvSpPr>
          <xdr:spPr bwMode="gray">
            <a:xfrm>
              <a:off x="2653" y="3380"/>
              <a:ext cx="71" cy="71"/>
            </a:xfrm>
            <a:prstGeom prst="ellipse">
              <a:avLst/>
            </a:pr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188" name="Group 136">
            <a:extLst>
              <a:ext uri="{FF2B5EF4-FFF2-40B4-BE49-F238E27FC236}">
                <a16:creationId xmlns:a16="http://schemas.microsoft.com/office/drawing/2014/main" id="{00000000-0008-0000-0000-0000BC000000}"/>
              </a:ext>
            </a:extLst>
          </xdr:cNvPr>
          <xdr:cNvGrpSpPr>
            <a:grpSpLocks/>
          </xdr:cNvGrpSpPr>
        </xdr:nvGrpSpPr>
        <xdr:grpSpPr bwMode="auto">
          <a:xfrm>
            <a:off x="2669" y="3394"/>
            <a:ext cx="38" cy="83"/>
            <a:chOff x="2669" y="3394"/>
            <a:chExt cx="38" cy="83"/>
          </a:xfrm>
        </xdr:grpSpPr>
        <xdr:sp macro="" textlink="">
          <xdr:nvSpPr>
            <xdr:cNvPr id="189" name="Oval 137">
              <a:extLst>
                <a:ext uri="{FF2B5EF4-FFF2-40B4-BE49-F238E27FC236}">
                  <a16:creationId xmlns:a16="http://schemas.microsoft.com/office/drawing/2014/main" id="{00000000-0008-0000-0000-0000BD000000}"/>
                </a:ext>
              </a:extLst>
            </xdr:cNvPr>
            <xdr:cNvSpPr>
              <a:spLocks noChangeArrowheads="1"/>
            </xdr:cNvSpPr>
          </xdr:nvSpPr>
          <xdr:spPr bwMode="gray">
            <a:xfrm>
              <a:off x="2669" y="3394"/>
              <a:ext cx="38" cy="38"/>
            </a:xfrm>
            <a:prstGeom prst="ellipse">
              <a:avLst/>
            </a:pr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0" name="Freeform 138">
              <a:extLst>
                <a:ext uri="{FF2B5EF4-FFF2-40B4-BE49-F238E27FC236}">
                  <a16:creationId xmlns:a16="http://schemas.microsoft.com/office/drawing/2014/main" id="{00000000-0008-0000-0000-0000BE000000}"/>
                </a:ext>
              </a:extLst>
            </xdr:cNvPr>
            <xdr:cNvSpPr>
              <a:spLocks/>
            </xdr:cNvSpPr>
          </xdr:nvSpPr>
          <xdr:spPr bwMode="gray">
            <a:xfrm>
              <a:off x="2669" y="3416"/>
              <a:ext cx="38" cy="61"/>
            </a:xfrm>
            <a:custGeom>
              <a:avLst/>
              <a:gdLst>
                <a:gd name="T0" fmla="*/ 16 w 16"/>
                <a:gd name="T1" fmla="*/ 25 h 26"/>
                <a:gd name="T2" fmla="*/ 9 w 16"/>
                <a:gd name="T3" fmla="*/ 1 h 26"/>
                <a:gd name="T4" fmla="*/ 8 w 16"/>
                <a:gd name="T5" fmla="*/ 0 h 26"/>
                <a:gd name="T6" fmla="*/ 7 w 16"/>
                <a:gd name="T7" fmla="*/ 1 h 26"/>
                <a:gd name="T8" fmla="*/ 0 w 16"/>
                <a:gd name="T9" fmla="*/ 25 h 26"/>
                <a:gd name="T10" fmla="*/ 0 w 16"/>
                <a:gd name="T11" fmla="*/ 26 h 26"/>
                <a:gd name="T12" fmla="*/ 1 w 16"/>
                <a:gd name="T13" fmla="*/ 26 h 26"/>
                <a:gd name="T14" fmla="*/ 15 w 16"/>
                <a:gd name="T15" fmla="*/ 26 h 26"/>
                <a:gd name="T16" fmla="*/ 16 w 16"/>
                <a:gd name="T17" fmla="*/ 26 h 26"/>
                <a:gd name="T18" fmla="*/ 16 w 16"/>
                <a:gd name="T19" fmla="*/ 25 h 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6" h="26">
                  <a:moveTo>
                    <a:pt x="16" y="25"/>
                  </a:moveTo>
                  <a:cubicBezTo>
                    <a:pt x="9" y="1"/>
                    <a:pt x="9" y="1"/>
                    <a:pt x="9" y="1"/>
                  </a:cubicBezTo>
                  <a:cubicBezTo>
                    <a:pt x="9" y="1"/>
                    <a:pt x="9" y="0"/>
                    <a:pt x="8" y="0"/>
                  </a:cubicBezTo>
                  <a:cubicBezTo>
                    <a:pt x="8" y="0"/>
                    <a:pt x="7" y="1"/>
                    <a:pt x="7" y="1"/>
                  </a:cubicBezTo>
                  <a:cubicBezTo>
                    <a:pt x="0" y="25"/>
                    <a:pt x="0" y="25"/>
                    <a:pt x="0" y="25"/>
                  </a:cubicBezTo>
                  <a:cubicBezTo>
                    <a:pt x="0" y="25"/>
                    <a:pt x="0" y="25"/>
                    <a:pt x="0" y="26"/>
                  </a:cubicBezTo>
                  <a:cubicBezTo>
                    <a:pt x="1" y="26"/>
                    <a:pt x="1" y="26"/>
                    <a:pt x="1" y="26"/>
                  </a:cubicBezTo>
                  <a:cubicBezTo>
                    <a:pt x="15" y="26"/>
                    <a:pt x="15" y="26"/>
                    <a:pt x="15" y="26"/>
                  </a:cubicBezTo>
                  <a:cubicBezTo>
                    <a:pt x="15" y="26"/>
                    <a:pt x="16" y="26"/>
                    <a:pt x="16" y="26"/>
                  </a:cubicBezTo>
                  <a:cubicBezTo>
                    <a:pt x="16" y="25"/>
                    <a:pt x="16" y="25"/>
                    <a:pt x="16" y="25"/>
                  </a:cubicBezTo>
                  <a:close/>
                </a:path>
              </a:pathLst>
            </a:cu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7443866</xdr:colOff>
      <xdr:row>11</xdr:row>
      <xdr:rowOff>438110</xdr:rowOff>
    </xdr:from>
    <xdr:to>
      <xdr:col>3</xdr:col>
      <xdr:colOff>7699417</xdr:colOff>
      <xdr:row>11</xdr:row>
      <xdr:rowOff>692855</xdr:rowOff>
    </xdr:to>
    <xdr:sp macro="" textlink="">
      <xdr:nvSpPr>
        <xdr:cNvPr id="157" name="Freeform 13">
          <a:extLst>
            <a:ext uri="{FF2B5EF4-FFF2-40B4-BE49-F238E27FC236}">
              <a16:creationId xmlns:a16="http://schemas.microsoft.com/office/drawing/2014/main" id="{00000000-0008-0000-0000-00009D000000}"/>
            </a:ext>
          </a:extLst>
        </xdr:cNvPr>
        <xdr:cNvSpPr>
          <a:spLocks noChangeAspect="1" noEditPoints="1"/>
        </xdr:cNvSpPr>
      </xdr:nvSpPr>
      <xdr:spPr bwMode="auto">
        <a:xfrm>
          <a:off x="9199187" y="10398539"/>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7385514</xdr:colOff>
      <xdr:row>11</xdr:row>
      <xdr:rowOff>155175</xdr:rowOff>
    </xdr:from>
    <xdr:to>
      <xdr:col>3</xdr:col>
      <xdr:colOff>7695253</xdr:colOff>
      <xdr:row>11</xdr:row>
      <xdr:rowOff>393633</xdr:rowOff>
    </xdr:to>
    <xdr:grpSp>
      <xdr:nvGrpSpPr>
        <xdr:cNvPr id="160" name="グループ化 159">
          <a:extLst>
            <a:ext uri="{FF2B5EF4-FFF2-40B4-BE49-F238E27FC236}">
              <a16:creationId xmlns:a16="http://schemas.microsoft.com/office/drawing/2014/main" id="{00000000-0008-0000-0000-0000A0000000}"/>
            </a:ext>
          </a:extLst>
        </xdr:cNvPr>
        <xdr:cNvGrpSpPr>
          <a:grpSpLocks noChangeAspect="1"/>
        </xdr:cNvGrpSpPr>
      </xdr:nvGrpSpPr>
      <xdr:grpSpPr>
        <a:xfrm>
          <a:off x="9140835" y="10972854"/>
          <a:ext cx="309739" cy="238458"/>
          <a:chOff x="1839946" y="2129756"/>
          <a:chExt cx="654504" cy="504675"/>
        </a:xfrm>
      </xdr:grpSpPr>
      <xdr:grpSp>
        <xdr:nvGrpSpPr>
          <xdr:cNvPr id="161" name="Group 14">
            <a:extLst>
              <a:ext uri="{FF2B5EF4-FFF2-40B4-BE49-F238E27FC236}">
                <a16:creationId xmlns:a16="http://schemas.microsoft.com/office/drawing/2014/main" id="{00000000-0008-0000-0000-0000A1000000}"/>
              </a:ext>
            </a:extLst>
          </xdr:cNvPr>
          <xdr:cNvGrpSpPr>
            <a:grpSpLocks noChangeAspect="1"/>
          </xdr:cNvGrpSpPr>
        </xdr:nvGrpSpPr>
        <xdr:grpSpPr bwMode="auto">
          <a:xfrm rot="17775047">
            <a:off x="1944326" y="2069978"/>
            <a:ext cx="384534" cy="593294"/>
            <a:chOff x="3502" y="2181"/>
            <a:chExt cx="331" cy="593"/>
          </a:xfrm>
        </xdr:grpSpPr>
        <xdr:sp macro="" textlink="">
          <xdr:nvSpPr>
            <xdr:cNvPr id="167" name="Freeform 15">
              <a:extLst>
                <a:ext uri="{FF2B5EF4-FFF2-40B4-BE49-F238E27FC236}">
                  <a16:creationId xmlns:a16="http://schemas.microsoft.com/office/drawing/2014/main" id="{00000000-0008-0000-0000-0000A700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68" name="Freeform 16">
              <a:extLst>
                <a:ext uri="{FF2B5EF4-FFF2-40B4-BE49-F238E27FC236}">
                  <a16:creationId xmlns:a16="http://schemas.microsoft.com/office/drawing/2014/main" id="{00000000-0008-0000-0000-0000A800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69" name="Freeform 17">
              <a:extLst>
                <a:ext uri="{FF2B5EF4-FFF2-40B4-BE49-F238E27FC236}">
                  <a16:creationId xmlns:a16="http://schemas.microsoft.com/office/drawing/2014/main" id="{00000000-0008-0000-0000-0000A900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162" name="Freeform 131">
            <a:extLst>
              <a:ext uri="{FF2B5EF4-FFF2-40B4-BE49-F238E27FC236}">
                <a16:creationId xmlns:a16="http://schemas.microsoft.com/office/drawing/2014/main" id="{00000000-0008-0000-0000-0000A200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63" name="グループ化 162">
            <a:extLst>
              <a:ext uri="{FF2B5EF4-FFF2-40B4-BE49-F238E27FC236}">
                <a16:creationId xmlns:a16="http://schemas.microsoft.com/office/drawing/2014/main" id="{00000000-0008-0000-0000-0000A3000000}"/>
              </a:ext>
            </a:extLst>
          </xdr:cNvPr>
          <xdr:cNvGrpSpPr/>
        </xdr:nvGrpSpPr>
        <xdr:grpSpPr>
          <a:xfrm rot="21483375">
            <a:off x="2312772" y="2129756"/>
            <a:ext cx="165750" cy="332663"/>
            <a:chOff x="2307438" y="3050900"/>
            <a:chExt cx="150861" cy="302781"/>
          </a:xfrm>
        </xdr:grpSpPr>
        <xdr:sp macro="" textlink="">
          <xdr:nvSpPr>
            <xdr:cNvPr id="164" name="Freeform 46">
              <a:extLst>
                <a:ext uri="{FF2B5EF4-FFF2-40B4-BE49-F238E27FC236}">
                  <a16:creationId xmlns:a16="http://schemas.microsoft.com/office/drawing/2014/main" id="{00000000-0008-0000-0000-0000A400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65" name="Freeform 46">
              <a:extLst>
                <a:ext uri="{FF2B5EF4-FFF2-40B4-BE49-F238E27FC236}">
                  <a16:creationId xmlns:a16="http://schemas.microsoft.com/office/drawing/2014/main" id="{00000000-0008-0000-0000-0000A500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66" name="Freeform 46">
              <a:extLst>
                <a:ext uri="{FF2B5EF4-FFF2-40B4-BE49-F238E27FC236}">
                  <a16:creationId xmlns:a16="http://schemas.microsoft.com/office/drawing/2014/main" id="{00000000-0008-0000-0000-0000A600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12</xdr:row>
      <xdr:rowOff>437001</xdr:rowOff>
    </xdr:from>
    <xdr:to>
      <xdr:col>3</xdr:col>
      <xdr:colOff>7405239</xdr:colOff>
      <xdr:row>12</xdr:row>
      <xdr:rowOff>693964</xdr:rowOff>
    </xdr:to>
    <xdr:grpSp>
      <xdr:nvGrpSpPr>
        <xdr:cNvPr id="212" name="Group 11">
          <a:extLst>
            <a:ext uri="{FF2B5EF4-FFF2-40B4-BE49-F238E27FC236}">
              <a16:creationId xmlns:a16="http://schemas.microsoft.com/office/drawing/2014/main" id="{00000000-0008-0000-0000-0000D4000000}"/>
            </a:ext>
          </a:extLst>
        </xdr:cNvPr>
        <xdr:cNvGrpSpPr>
          <a:grpSpLocks noChangeAspect="1"/>
        </xdr:cNvGrpSpPr>
      </xdr:nvGrpSpPr>
      <xdr:grpSpPr bwMode="auto">
        <a:xfrm>
          <a:off x="8905009" y="12016680"/>
          <a:ext cx="255551" cy="256963"/>
          <a:chOff x="1941" y="981"/>
          <a:chExt cx="281" cy="283"/>
        </a:xfrm>
      </xdr:grpSpPr>
      <xdr:sp macro="" textlink="">
        <xdr:nvSpPr>
          <xdr:cNvPr id="261" name="Freeform 12">
            <a:extLst>
              <a:ext uri="{FF2B5EF4-FFF2-40B4-BE49-F238E27FC236}">
                <a16:creationId xmlns:a16="http://schemas.microsoft.com/office/drawing/2014/main" id="{00000000-0008-0000-0000-000005010000}"/>
              </a:ext>
            </a:extLst>
          </xdr:cNvPr>
          <xdr:cNvSpPr>
            <a:spLocks noChangeAspect="1"/>
          </xdr:cNvSpPr>
        </xdr:nvSpPr>
        <xdr:spPr bwMode="auto">
          <a:xfrm>
            <a:off x="1941" y="981"/>
            <a:ext cx="281" cy="283"/>
          </a:xfrm>
          <a:custGeom>
            <a:avLst/>
            <a:gdLst>
              <a:gd name="T0" fmla="*/ 1403 w 2806"/>
              <a:gd name="T1" fmla="*/ 0 h 2823"/>
              <a:gd name="T2" fmla="*/ 1514 w 2806"/>
              <a:gd name="T3" fmla="*/ 345 h 2823"/>
              <a:gd name="T4" fmla="*/ 1696 w 2806"/>
              <a:gd name="T5" fmla="*/ 31 h 2823"/>
              <a:gd name="T6" fmla="*/ 1733 w 2806"/>
              <a:gd name="T7" fmla="*/ 392 h 2823"/>
              <a:gd name="T8" fmla="*/ 1977 w 2806"/>
              <a:gd name="T9" fmla="*/ 123 h 2823"/>
              <a:gd name="T10" fmla="*/ 1939 w 2806"/>
              <a:gd name="T11" fmla="*/ 484 h 2823"/>
              <a:gd name="T12" fmla="*/ 2232 w 2806"/>
              <a:gd name="T13" fmla="*/ 269 h 2823"/>
              <a:gd name="T14" fmla="*/ 2118 w 2806"/>
              <a:gd name="T15" fmla="*/ 614 h 2823"/>
              <a:gd name="T16" fmla="*/ 2451 w 2806"/>
              <a:gd name="T17" fmla="*/ 468 h 2823"/>
              <a:gd name="T18" fmla="*/ 2270 w 2806"/>
              <a:gd name="T19" fmla="*/ 782 h 2823"/>
              <a:gd name="T20" fmla="*/ 2624 w 2806"/>
              <a:gd name="T21" fmla="*/ 706 h 2823"/>
              <a:gd name="T22" fmla="*/ 2381 w 2806"/>
              <a:gd name="T23" fmla="*/ 976 h 2823"/>
              <a:gd name="T24" fmla="*/ 2744 w 2806"/>
              <a:gd name="T25" fmla="*/ 976 h 2823"/>
              <a:gd name="T26" fmla="*/ 2451 w 2806"/>
              <a:gd name="T27" fmla="*/ 1188 h 2823"/>
              <a:gd name="T28" fmla="*/ 2806 w 2806"/>
              <a:gd name="T29" fmla="*/ 1264 h 2823"/>
              <a:gd name="T30" fmla="*/ 2475 w 2806"/>
              <a:gd name="T31" fmla="*/ 1410 h 2823"/>
              <a:gd name="T32" fmla="*/ 2806 w 2806"/>
              <a:gd name="T33" fmla="*/ 1559 h 2823"/>
              <a:gd name="T34" fmla="*/ 2451 w 2806"/>
              <a:gd name="T35" fmla="*/ 1635 h 2823"/>
              <a:gd name="T36" fmla="*/ 2744 w 2806"/>
              <a:gd name="T37" fmla="*/ 1848 h 2823"/>
              <a:gd name="T38" fmla="*/ 2381 w 2806"/>
              <a:gd name="T39" fmla="*/ 1848 h 2823"/>
              <a:gd name="T40" fmla="*/ 2624 w 2806"/>
              <a:gd name="T41" fmla="*/ 2117 h 2823"/>
              <a:gd name="T42" fmla="*/ 2270 w 2806"/>
              <a:gd name="T43" fmla="*/ 2041 h 2823"/>
              <a:gd name="T44" fmla="*/ 2451 w 2806"/>
              <a:gd name="T45" fmla="*/ 2355 h 2823"/>
              <a:gd name="T46" fmla="*/ 2118 w 2806"/>
              <a:gd name="T47" fmla="*/ 2207 h 2823"/>
              <a:gd name="T48" fmla="*/ 2232 w 2806"/>
              <a:gd name="T49" fmla="*/ 2554 h 2823"/>
              <a:gd name="T50" fmla="*/ 1939 w 2806"/>
              <a:gd name="T51" fmla="*/ 2339 h 2823"/>
              <a:gd name="T52" fmla="*/ 1977 w 2806"/>
              <a:gd name="T53" fmla="*/ 2700 h 2823"/>
              <a:gd name="T54" fmla="*/ 1733 w 2806"/>
              <a:gd name="T55" fmla="*/ 2431 h 2823"/>
              <a:gd name="T56" fmla="*/ 1696 w 2806"/>
              <a:gd name="T57" fmla="*/ 2793 h 2823"/>
              <a:gd name="T58" fmla="*/ 1514 w 2806"/>
              <a:gd name="T59" fmla="*/ 2476 h 2823"/>
              <a:gd name="T60" fmla="*/ 1403 w 2806"/>
              <a:gd name="T61" fmla="*/ 2823 h 2823"/>
              <a:gd name="T62" fmla="*/ 1292 w 2806"/>
              <a:gd name="T63" fmla="*/ 2476 h 2823"/>
              <a:gd name="T64" fmla="*/ 1110 w 2806"/>
              <a:gd name="T65" fmla="*/ 2793 h 2823"/>
              <a:gd name="T66" fmla="*/ 1072 w 2806"/>
              <a:gd name="T67" fmla="*/ 2431 h 2823"/>
              <a:gd name="T68" fmla="*/ 829 w 2806"/>
              <a:gd name="T69" fmla="*/ 2700 h 2823"/>
              <a:gd name="T70" fmla="*/ 867 w 2806"/>
              <a:gd name="T71" fmla="*/ 2339 h 2823"/>
              <a:gd name="T72" fmla="*/ 574 w 2806"/>
              <a:gd name="T73" fmla="*/ 2554 h 2823"/>
              <a:gd name="T74" fmla="*/ 687 w 2806"/>
              <a:gd name="T75" fmla="*/ 2207 h 2823"/>
              <a:gd name="T76" fmla="*/ 354 w 2806"/>
              <a:gd name="T77" fmla="*/ 2355 h 2823"/>
              <a:gd name="T78" fmla="*/ 536 w 2806"/>
              <a:gd name="T79" fmla="*/ 2041 h 2823"/>
              <a:gd name="T80" fmla="*/ 182 w 2806"/>
              <a:gd name="T81" fmla="*/ 2117 h 2823"/>
              <a:gd name="T82" fmla="*/ 425 w 2806"/>
              <a:gd name="T83" fmla="*/ 1848 h 2823"/>
              <a:gd name="T84" fmla="*/ 61 w 2806"/>
              <a:gd name="T85" fmla="*/ 1848 h 2823"/>
              <a:gd name="T86" fmla="*/ 354 w 2806"/>
              <a:gd name="T87" fmla="*/ 1635 h 2823"/>
              <a:gd name="T88" fmla="*/ 0 w 2806"/>
              <a:gd name="T89" fmla="*/ 1559 h 2823"/>
              <a:gd name="T90" fmla="*/ 330 w 2806"/>
              <a:gd name="T91" fmla="*/ 1410 h 2823"/>
              <a:gd name="T92" fmla="*/ 0 w 2806"/>
              <a:gd name="T93" fmla="*/ 1264 h 2823"/>
              <a:gd name="T94" fmla="*/ 354 w 2806"/>
              <a:gd name="T95" fmla="*/ 1188 h 2823"/>
              <a:gd name="T96" fmla="*/ 61 w 2806"/>
              <a:gd name="T97" fmla="*/ 976 h 2823"/>
              <a:gd name="T98" fmla="*/ 425 w 2806"/>
              <a:gd name="T99" fmla="*/ 976 h 2823"/>
              <a:gd name="T100" fmla="*/ 182 w 2806"/>
              <a:gd name="T101" fmla="*/ 706 h 2823"/>
              <a:gd name="T102" fmla="*/ 536 w 2806"/>
              <a:gd name="T103" fmla="*/ 782 h 2823"/>
              <a:gd name="T104" fmla="*/ 354 w 2806"/>
              <a:gd name="T105" fmla="*/ 468 h 2823"/>
              <a:gd name="T106" fmla="*/ 687 w 2806"/>
              <a:gd name="T107" fmla="*/ 614 h 2823"/>
              <a:gd name="T108" fmla="*/ 574 w 2806"/>
              <a:gd name="T109" fmla="*/ 269 h 2823"/>
              <a:gd name="T110" fmla="*/ 867 w 2806"/>
              <a:gd name="T111" fmla="*/ 484 h 2823"/>
              <a:gd name="T112" fmla="*/ 829 w 2806"/>
              <a:gd name="T113" fmla="*/ 123 h 2823"/>
              <a:gd name="T114" fmla="*/ 1072 w 2806"/>
              <a:gd name="T115" fmla="*/ 392 h 2823"/>
              <a:gd name="T116" fmla="*/ 1110 w 2806"/>
              <a:gd name="T117" fmla="*/ 31 h 2823"/>
              <a:gd name="T118" fmla="*/ 1292 w 2806"/>
              <a:gd name="T119" fmla="*/ 345 h 2823"/>
              <a:gd name="T120" fmla="*/ 1403 w 2806"/>
              <a:gd name="T121" fmla="*/ 0 h 28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806" h="2823">
                <a:moveTo>
                  <a:pt x="1403" y="0"/>
                </a:moveTo>
                <a:lnTo>
                  <a:pt x="1514" y="345"/>
                </a:lnTo>
                <a:lnTo>
                  <a:pt x="1696" y="31"/>
                </a:lnTo>
                <a:lnTo>
                  <a:pt x="1733" y="392"/>
                </a:lnTo>
                <a:lnTo>
                  <a:pt x="1977" y="123"/>
                </a:lnTo>
                <a:lnTo>
                  <a:pt x="1939" y="484"/>
                </a:lnTo>
                <a:lnTo>
                  <a:pt x="2232" y="269"/>
                </a:lnTo>
                <a:lnTo>
                  <a:pt x="2118" y="614"/>
                </a:lnTo>
                <a:lnTo>
                  <a:pt x="2451" y="468"/>
                </a:lnTo>
                <a:lnTo>
                  <a:pt x="2270" y="782"/>
                </a:lnTo>
                <a:lnTo>
                  <a:pt x="2624" y="706"/>
                </a:lnTo>
                <a:lnTo>
                  <a:pt x="2381" y="976"/>
                </a:lnTo>
                <a:lnTo>
                  <a:pt x="2744" y="976"/>
                </a:lnTo>
                <a:lnTo>
                  <a:pt x="2451" y="1188"/>
                </a:lnTo>
                <a:lnTo>
                  <a:pt x="2806" y="1264"/>
                </a:lnTo>
                <a:lnTo>
                  <a:pt x="2475" y="1410"/>
                </a:lnTo>
                <a:lnTo>
                  <a:pt x="2806" y="1559"/>
                </a:lnTo>
                <a:lnTo>
                  <a:pt x="2451" y="1635"/>
                </a:lnTo>
                <a:lnTo>
                  <a:pt x="2744" y="1848"/>
                </a:lnTo>
                <a:lnTo>
                  <a:pt x="2381" y="1848"/>
                </a:lnTo>
                <a:lnTo>
                  <a:pt x="2624" y="2117"/>
                </a:lnTo>
                <a:lnTo>
                  <a:pt x="2270" y="2041"/>
                </a:lnTo>
                <a:lnTo>
                  <a:pt x="2451" y="2355"/>
                </a:lnTo>
                <a:lnTo>
                  <a:pt x="2118" y="2207"/>
                </a:lnTo>
                <a:lnTo>
                  <a:pt x="2232" y="2554"/>
                </a:lnTo>
                <a:lnTo>
                  <a:pt x="1939" y="2339"/>
                </a:lnTo>
                <a:lnTo>
                  <a:pt x="1977" y="2700"/>
                </a:lnTo>
                <a:lnTo>
                  <a:pt x="1733" y="2431"/>
                </a:lnTo>
                <a:lnTo>
                  <a:pt x="1696" y="2793"/>
                </a:lnTo>
                <a:lnTo>
                  <a:pt x="1514" y="2476"/>
                </a:lnTo>
                <a:lnTo>
                  <a:pt x="1403" y="2823"/>
                </a:lnTo>
                <a:lnTo>
                  <a:pt x="1292" y="2476"/>
                </a:lnTo>
                <a:lnTo>
                  <a:pt x="1110" y="2793"/>
                </a:lnTo>
                <a:lnTo>
                  <a:pt x="1072" y="2431"/>
                </a:lnTo>
                <a:lnTo>
                  <a:pt x="829" y="2700"/>
                </a:lnTo>
                <a:lnTo>
                  <a:pt x="867" y="2339"/>
                </a:lnTo>
                <a:lnTo>
                  <a:pt x="574" y="2554"/>
                </a:lnTo>
                <a:lnTo>
                  <a:pt x="687" y="2207"/>
                </a:lnTo>
                <a:lnTo>
                  <a:pt x="354" y="2355"/>
                </a:lnTo>
                <a:lnTo>
                  <a:pt x="536" y="2041"/>
                </a:lnTo>
                <a:lnTo>
                  <a:pt x="182" y="2117"/>
                </a:lnTo>
                <a:lnTo>
                  <a:pt x="425" y="1848"/>
                </a:lnTo>
                <a:lnTo>
                  <a:pt x="61" y="1848"/>
                </a:lnTo>
                <a:lnTo>
                  <a:pt x="354" y="1635"/>
                </a:lnTo>
                <a:lnTo>
                  <a:pt x="0" y="1559"/>
                </a:lnTo>
                <a:lnTo>
                  <a:pt x="330" y="1410"/>
                </a:lnTo>
                <a:lnTo>
                  <a:pt x="0" y="1264"/>
                </a:lnTo>
                <a:lnTo>
                  <a:pt x="354" y="1188"/>
                </a:lnTo>
                <a:lnTo>
                  <a:pt x="61" y="976"/>
                </a:lnTo>
                <a:lnTo>
                  <a:pt x="425" y="976"/>
                </a:lnTo>
                <a:lnTo>
                  <a:pt x="182" y="706"/>
                </a:lnTo>
                <a:lnTo>
                  <a:pt x="536" y="782"/>
                </a:lnTo>
                <a:lnTo>
                  <a:pt x="354" y="468"/>
                </a:lnTo>
                <a:lnTo>
                  <a:pt x="687" y="614"/>
                </a:lnTo>
                <a:lnTo>
                  <a:pt x="574" y="269"/>
                </a:lnTo>
                <a:lnTo>
                  <a:pt x="867" y="484"/>
                </a:lnTo>
                <a:lnTo>
                  <a:pt x="829" y="123"/>
                </a:lnTo>
                <a:lnTo>
                  <a:pt x="1072" y="392"/>
                </a:lnTo>
                <a:lnTo>
                  <a:pt x="1110" y="31"/>
                </a:lnTo>
                <a:lnTo>
                  <a:pt x="1292" y="345"/>
                </a:lnTo>
                <a:lnTo>
                  <a:pt x="1403"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262" name="Group 13">
            <a:extLst>
              <a:ext uri="{FF2B5EF4-FFF2-40B4-BE49-F238E27FC236}">
                <a16:creationId xmlns:a16="http://schemas.microsoft.com/office/drawing/2014/main" id="{00000000-0008-0000-0000-000006010000}"/>
              </a:ext>
            </a:extLst>
          </xdr:cNvPr>
          <xdr:cNvGrpSpPr>
            <a:grpSpLocks noChangeAspect="1"/>
          </xdr:cNvGrpSpPr>
        </xdr:nvGrpSpPr>
        <xdr:grpSpPr bwMode="auto">
          <a:xfrm>
            <a:off x="1994" y="1088"/>
            <a:ext cx="178" cy="105"/>
            <a:chOff x="2575" y="1894"/>
            <a:chExt cx="1845" cy="1085"/>
          </a:xfrm>
        </xdr:grpSpPr>
        <xdr:sp macro="" textlink="">
          <xdr:nvSpPr>
            <xdr:cNvPr id="263" name="Freeform 14">
              <a:extLst>
                <a:ext uri="{FF2B5EF4-FFF2-40B4-BE49-F238E27FC236}">
                  <a16:creationId xmlns:a16="http://schemas.microsoft.com/office/drawing/2014/main" id="{00000000-0008-0000-0000-000007010000}"/>
                </a:ext>
              </a:extLst>
            </xdr:cNvPr>
            <xdr:cNvSpPr>
              <a:spLocks noChangeAspect="1"/>
            </xdr:cNvSpPr>
          </xdr:nvSpPr>
          <xdr:spPr bwMode="auto">
            <a:xfrm>
              <a:off x="2575" y="1894"/>
              <a:ext cx="851" cy="444"/>
            </a:xfrm>
            <a:custGeom>
              <a:avLst/>
              <a:gdLst>
                <a:gd name="T0" fmla="*/ 360 w 360"/>
                <a:gd name="T1" fmla="*/ 86 h 188"/>
                <a:gd name="T2" fmla="*/ 222 w 360"/>
                <a:gd name="T3" fmla="*/ 186 h 188"/>
                <a:gd name="T4" fmla="*/ 0 w 360"/>
                <a:gd name="T5" fmla="*/ 0 h 188"/>
                <a:gd name="T6" fmla="*/ 360 w 360"/>
                <a:gd name="T7" fmla="*/ 86 h 188"/>
              </a:gdLst>
              <a:ahLst/>
              <a:cxnLst>
                <a:cxn ang="0">
                  <a:pos x="T0" y="T1"/>
                </a:cxn>
                <a:cxn ang="0">
                  <a:pos x="T2" y="T3"/>
                </a:cxn>
                <a:cxn ang="0">
                  <a:pos x="T4" y="T5"/>
                </a:cxn>
                <a:cxn ang="0">
                  <a:pos x="T6" y="T7"/>
                </a:cxn>
              </a:cxnLst>
              <a:rect l="0" t="0" r="r" b="b"/>
              <a:pathLst>
                <a:path w="360" h="188">
                  <a:moveTo>
                    <a:pt x="360" y="86"/>
                  </a:moveTo>
                  <a:cubicBezTo>
                    <a:pt x="360" y="148"/>
                    <a:pt x="270" y="188"/>
                    <a:pt x="222" y="186"/>
                  </a:cubicBezTo>
                  <a:cubicBezTo>
                    <a:pt x="123" y="182"/>
                    <a:pt x="0" y="62"/>
                    <a:pt x="0" y="0"/>
                  </a:cubicBezTo>
                  <a:lnTo>
                    <a:pt x="36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64" name="Freeform 15">
              <a:extLst>
                <a:ext uri="{FF2B5EF4-FFF2-40B4-BE49-F238E27FC236}">
                  <a16:creationId xmlns:a16="http://schemas.microsoft.com/office/drawing/2014/main" id="{00000000-0008-0000-0000-000008010000}"/>
                </a:ext>
              </a:extLst>
            </xdr:cNvPr>
            <xdr:cNvSpPr>
              <a:spLocks noChangeAspect="1"/>
            </xdr:cNvSpPr>
          </xdr:nvSpPr>
          <xdr:spPr bwMode="auto">
            <a:xfrm>
              <a:off x="3570" y="1894"/>
              <a:ext cx="850" cy="444"/>
            </a:xfrm>
            <a:custGeom>
              <a:avLst/>
              <a:gdLst>
                <a:gd name="T0" fmla="*/ 0 w 360"/>
                <a:gd name="T1" fmla="*/ 86 h 188"/>
                <a:gd name="T2" fmla="*/ 138 w 360"/>
                <a:gd name="T3" fmla="*/ 186 h 188"/>
                <a:gd name="T4" fmla="*/ 360 w 360"/>
                <a:gd name="T5" fmla="*/ 0 h 188"/>
                <a:gd name="T6" fmla="*/ 0 w 360"/>
                <a:gd name="T7" fmla="*/ 86 h 188"/>
              </a:gdLst>
              <a:ahLst/>
              <a:cxnLst>
                <a:cxn ang="0">
                  <a:pos x="T0" y="T1"/>
                </a:cxn>
                <a:cxn ang="0">
                  <a:pos x="T2" y="T3"/>
                </a:cxn>
                <a:cxn ang="0">
                  <a:pos x="T4" y="T5"/>
                </a:cxn>
                <a:cxn ang="0">
                  <a:pos x="T6" y="T7"/>
                </a:cxn>
              </a:cxnLst>
              <a:rect l="0" t="0" r="r" b="b"/>
              <a:pathLst>
                <a:path w="360" h="188">
                  <a:moveTo>
                    <a:pt x="0" y="86"/>
                  </a:moveTo>
                  <a:cubicBezTo>
                    <a:pt x="0" y="148"/>
                    <a:pt x="90" y="188"/>
                    <a:pt x="138" y="186"/>
                  </a:cubicBezTo>
                  <a:cubicBezTo>
                    <a:pt x="236" y="182"/>
                    <a:pt x="360" y="62"/>
                    <a:pt x="360" y="0"/>
                  </a:cubicBezTo>
                  <a:lnTo>
                    <a:pt x="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65" name="Freeform 16">
              <a:extLst>
                <a:ext uri="{FF2B5EF4-FFF2-40B4-BE49-F238E27FC236}">
                  <a16:creationId xmlns:a16="http://schemas.microsoft.com/office/drawing/2014/main" id="{00000000-0008-0000-0000-000009010000}"/>
                </a:ext>
              </a:extLst>
            </xdr:cNvPr>
            <xdr:cNvSpPr>
              <a:spLocks noChangeAspect="1"/>
            </xdr:cNvSpPr>
          </xdr:nvSpPr>
          <xdr:spPr bwMode="auto">
            <a:xfrm>
              <a:off x="2934" y="2478"/>
              <a:ext cx="1125" cy="501"/>
            </a:xfrm>
            <a:custGeom>
              <a:avLst/>
              <a:gdLst>
                <a:gd name="T0" fmla="*/ 234 w 476"/>
                <a:gd name="T1" fmla="*/ 75 h 212"/>
                <a:gd name="T2" fmla="*/ 0 w 476"/>
                <a:gd name="T3" fmla="*/ 0 h 212"/>
                <a:gd name="T4" fmla="*/ 0 w 476"/>
                <a:gd name="T5" fmla="*/ 6 h 212"/>
                <a:gd name="T6" fmla="*/ 234 w 476"/>
                <a:gd name="T7" fmla="*/ 212 h 212"/>
                <a:gd name="T8" fmla="*/ 476 w 476"/>
                <a:gd name="T9" fmla="*/ 6 h 212"/>
                <a:gd name="T10" fmla="*/ 476 w 476"/>
                <a:gd name="T11" fmla="*/ 0 h 212"/>
                <a:gd name="T12" fmla="*/ 234 w 476"/>
                <a:gd name="T13" fmla="*/ 75 h 212"/>
              </a:gdLst>
              <a:ahLst/>
              <a:cxnLst>
                <a:cxn ang="0">
                  <a:pos x="T0" y="T1"/>
                </a:cxn>
                <a:cxn ang="0">
                  <a:pos x="T2" y="T3"/>
                </a:cxn>
                <a:cxn ang="0">
                  <a:pos x="T4" y="T5"/>
                </a:cxn>
                <a:cxn ang="0">
                  <a:pos x="T6" y="T7"/>
                </a:cxn>
                <a:cxn ang="0">
                  <a:pos x="T8" y="T9"/>
                </a:cxn>
                <a:cxn ang="0">
                  <a:pos x="T10" y="T11"/>
                </a:cxn>
                <a:cxn ang="0">
                  <a:pos x="T12" y="T13"/>
                </a:cxn>
              </a:cxnLst>
              <a:rect l="0" t="0" r="r" b="b"/>
              <a:pathLst>
                <a:path w="476" h="212">
                  <a:moveTo>
                    <a:pt x="234" y="75"/>
                  </a:moveTo>
                  <a:cubicBezTo>
                    <a:pt x="139" y="75"/>
                    <a:pt x="57" y="66"/>
                    <a:pt x="0" y="0"/>
                  </a:cubicBezTo>
                  <a:cubicBezTo>
                    <a:pt x="0" y="2"/>
                    <a:pt x="0" y="4"/>
                    <a:pt x="0" y="6"/>
                  </a:cubicBezTo>
                  <a:cubicBezTo>
                    <a:pt x="0" y="132"/>
                    <a:pt x="103" y="212"/>
                    <a:pt x="234" y="212"/>
                  </a:cubicBezTo>
                  <a:cubicBezTo>
                    <a:pt x="366" y="212"/>
                    <a:pt x="476" y="132"/>
                    <a:pt x="476" y="6"/>
                  </a:cubicBezTo>
                  <a:cubicBezTo>
                    <a:pt x="476" y="4"/>
                    <a:pt x="476" y="2"/>
                    <a:pt x="476" y="0"/>
                  </a:cubicBezTo>
                  <a:cubicBezTo>
                    <a:pt x="420" y="66"/>
                    <a:pt x="330" y="75"/>
                    <a:pt x="234" y="75"/>
                  </a:cubicBez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8029179</xdr:colOff>
      <xdr:row>12</xdr:row>
      <xdr:rowOff>98389</xdr:rowOff>
    </xdr:from>
    <xdr:to>
      <xdr:col>3</xdr:col>
      <xdr:colOff>8284730</xdr:colOff>
      <xdr:row>12</xdr:row>
      <xdr:rowOff>385105</xdr:rowOff>
    </xdr:to>
    <xdr:grpSp>
      <xdr:nvGrpSpPr>
        <xdr:cNvPr id="214" name="Group 130">
          <a:extLst>
            <a:ext uri="{FF2B5EF4-FFF2-40B4-BE49-F238E27FC236}">
              <a16:creationId xmlns:a16="http://schemas.microsoft.com/office/drawing/2014/main" id="{00000000-0008-0000-0000-0000D6000000}"/>
            </a:ext>
          </a:extLst>
        </xdr:cNvPr>
        <xdr:cNvGrpSpPr>
          <a:grpSpLocks noChangeAspect="1"/>
        </xdr:cNvGrpSpPr>
      </xdr:nvGrpSpPr>
      <xdr:grpSpPr bwMode="auto">
        <a:xfrm>
          <a:off x="9784500" y="11678068"/>
          <a:ext cx="255551" cy="286716"/>
          <a:chOff x="2487" y="3113"/>
          <a:chExt cx="404" cy="454"/>
        </a:xfrm>
      </xdr:grpSpPr>
      <xdr:sp macro="" textlink="">
        <xdr:nvSpPr>
          <xdr:cNvPr id="243" name="Freeform 131">
            <a:extLst>
              <a:ext uri="{FF2B5EF4-FFF2-40B4-BE49-F238E27FC236}">
                <a16:creationId xmlns:a16="http://schemas.microsoft.com/office/drawing/2014/main" id="{00000000-0008-0000-0000-0000F3000000}"/>
              </a:ext>
            </a:extLst>
          </xdr:cNvPr>
          <xdr:cNvSpPr>
            <a:spLocks/>
          </xdr:cNvSpPr>
        </xdr:nvSpPr>
        <xdr:spPr bwMode="gray">
          <a:xfrm>
            <a:off x="2487" y="3319"/>
            <a:ext cx="404" cy="248"/>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4" name="Freeform 132">
            <a:extLst>
              <a:ext uri="{FF2B5EF4-FFF2-40B4-BE49-F238E27FC236}">
                <a16:creationId xmlns:a16="http://schemas.microsoft.com/office/drawing/2014/main" id="{00000000-0008-0000-0000-0000F4000000}"/>
              </a:ext>
            </a:extLst>
          </xdr:cNvPr>
          <xdr:cNvSpPr>
            <a:spLocks/>
          </xdr:cNvSpPr>
        </xdr:nvSpPr>
        <xdr:spPr bwMode="gray">
          <a:xfrm>
            <a:off x="2554" y="3113"/>
            <a:ext cx="269" cy="279"/>
          </a:xfrm>
          <a:custGeom>
            <a:avLst/>
            <a:gdLst>
              <a:gd name="T0" fmla="*/ 114 w 114"/>
              <a:gd name="T1" fmla="*/ 53 h 118"/>
              <a:gd name="T2" fmla="*/ 114 w 114"/>
              <a:gd name="T3" fmla="*/ 48 h 118"/>
              <a:gd name="T4" fmla="*/ 114 w 114"/>
              <a:gd name="T5" fmla="*/ 48 h 118"/>
              <a:gd name="T6" fmla="*/ 57 w 114"/>
              <a:gd name="T7" fmla="*/ 0 h 118"/>
              <a:gd name="T8" fmla="*/ 0 w 114"/>
              <a:gd name="T9" fmla="*/ 48 h 118"/>
              <a:gd name="T10" fmla="*/ 0 w 114"/>
              <a:gd name="T11" fmla="*/ 48 h 118"/>
              <a:gd name="T12" fmla="*/ 0 w 114"/>
              <a:gd name="T13" fmla="*/ 53 h 118"/>
              <a:gd name="T14" fmla="*/ 0 w 114"/>
              <a:gd name="T15" fmla="*/ 53 h 118"/>
              <a:gd name="T16" fmla="*/ 0 w 114"/>
              <a:gd name="T17" fmla="*/ 53 h 118"/>
              <a:gd name="T18" fmla="*/ 0 w 114"/>
              <a:gd name="T19" fmla="*/ 118 h 118"/>
              <a:gd name="T20" fmla="*/ 16 w 114"/>
              <a:gd name="T21" fmla="*/ 118 h 118"/>
              <a:gd name="T22" fmla="*/ 16 w 114"/>
              <a:gd name="T23" fmla="*/ 51 h 118"/>
              <a:gd name="T24" fmla="*/ 16 w 114"/>
              <a:gd name="T25" fmla="*/ 51 h 118"/>
              <a:gd name="T26" fmla="*/ 57 w 114"/>
              <a:gd name="T27" fmla="*/ 17 h 118"/>
              <a:gd name="T28" fmla="*/ 98 w 114"/>
              <a:gd name="T29" fmla="*/ 51 h 118"/>
              <a:gd name="T30" fmla="*/ 98 w 114"/>
              <a:gd name="T31" fmla="*/ 51 h 118"/>
              <a:gd name="T32" fmla="*/ 98 w 114"/>
              <a:gd name="T33" fmla="*/ 55 h 118"/>
              <a:gd name="T34" fmla="*/ 98 w 114"/>
              <a:gd name="T35" fmla="*/ 55 h 118"/>
              <a:gd name="T36" fmla="*/ 98 w 114"/>
              <a:gd name="T37" fmla="*/ 55 h 118"/>
              <a:gd name="T38" fmla="*/ 98 w 114"/>
              <a:gd name="T39" fmla="*/ 118 h 118"/>
              <a:gd name="T40" fmla="*/ 114 w 114"/>
              <a:gd name="T41" fmla="*/ 118 h 118"/>
              <a:gd name="T42" fmla="*/ 114 w 114"/>
              <a:gd name="T43" fmla="*/ 53 h 118"/>
              <a:gd name="T44" fmla="*/ 114 w 114"/>
              <a:gd name="T45" fmla="*/ 53 h 118"/>
              <a:gd name="T46" fmla="*/ 114 w 114"/>
              <a:gd name="T47" fmla="*/ 53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14" h="118">
                <a:moveTo>
                  <a:pt x="114" y="53"/>
                </a:moveTo>
                <a:cubicBezTo>
                  <a:pt x="114" y="48"/>
                  <a:pt x="114" y="48"/>
                  <a:pt x="114" y="48"/>
                </a:cubicBezTo>
                <a:cubicBezTo>
                  <a:pt x="114" y="48"/>
                  <a:pt x="114" y="48"/>
                  <a:pt x="114" y="48"/>
                </a:cubicBezTo>
                <a:cubicBezTo>
                  <a:pt x="111" y="22"/>
                  <a:pt x="87" y="0"/>
                  <a:pt x="57" y="0"/>
                </a:cubicBezTo>
                <a:cubicBezTo>
                  <a:pt x="27" y="0"/>
                  <a:pt x="3" y="22"/>
                  <a:pt x="0" y="48"/>
                </a:cubicBezTo>
                <a:cubicBezTo>
                  <a:pt x="0" y="48"/>
                  <a:pt x="0" y="48"/>
                  <a:pt x="0" y="48"/>
                </a:cubicBezTo>
                <a:cubicBezTo>
                  <a:pt x="0" y="53"/>
                  <a:pt x="0" y="53"/>
                  <a:pt x="0" y="53"/>
                </a:cubicBezTo>
                <a:cubicBezTo>
                  <a:pt x="0" y="53"/>
                  <a:pt x="0" y="53"/>
                  <a:pt x="0" y="53"/>
                </a:cubicBezTo>
                <a:cubicBezTo>
                  <a:pt x="0" y="53"/>
                  <a:pt x="0" y="53"/>
                  <a:pt x="0" y="53"/>
                </a:cubicBezTo>
                <a:cubicBezTo>
                  <a:pt x="0" y="118"/>
                  <a:pt x="0" y="118"/>
                  <a:pt x="0" y="118"/>
                </a:cubicBezTo>
                <a:cubicBezTo>
                  <a:pt x="16" y="118"/>
                  <a:pt x="16" y="118"/>
                  <a:pt x="16" y="118"/>
                </a:cubicBezTo>
                <a:cubicBezTo>
                  <a:pt x="16" y="51"/>
                  <a:pt x="16" y="51"/>
                  <a:pt x="16" y="51"/>
                </a:cubicBezTo>
                <a:cubicBezTo>
                  <a:pt x="16" y="51"/>
                  <a:pt x="16" y="51"/>
                  <a:pt x="16" y="51"/>
                </a:cubicBezTo>
                <a:cubicBezTo>
                  <a:pt x="18" y="32"/>
                  <a:pt x="36" y="17"/>
                  <a:pt x="57" y="17"/>
                </a:cubicBezTo>
                <a:cubicBezTo>
                  <a:pt x="79" y="17"/>
                  <a:pt x="96" y="32"/>
                  <a:pt x="98" y="51"/>
                </a:cubicBezTo>
                <a:cubicBezTo>
                  <a:pt x="98" y="51"/>
                  <a:pt x="98" y="51"/>
                  <a:pt x="98" y="51"/>
                </a:cubicBezTo>
                <a:cubicBezTo>
                  <a:pt x="98" y="55"/>
                  <a:pt x="98" y="55"/>
                  <a:pt x="98" y="55"/>
                </a:cubicBezTo>
                <a:cubicBezTo>
                  <a:pt x="98" y="55"/>
                  <a:pt x="98" y="55"/>
                  <a:pt x="98" y="55"/>
                </a:cubicBezTo>
                <a:cubicBezTo>
                  <a:pt x="98" y="55"/>
                  <a:pt x="98" y="55"/>
                  <a:pt x="98" y="55"/>
                </a:cubicBezTo>
                <a:cubicBezTo>
                  <a:pt x="98" y="118"/>
                  <a:pt x="98" y="118"/>
                  <a:pt x="98" y="118"/>
                </a:cubicBezTo>
                <a:cubicBezTo>
                  <a:pt x="114" y="118"/>
                  <a:pt x="114" y="118"/>
                  <a:pt x="114" y="118"/>
                </a:cubicBezTo>
                <a:cubicBezTo>
                  <a:pt x="114" y="53"/>
                  <a:pt x="114" y="53"/>
                  <a:pt x="114" y="53"/>
                </a:cubicBezTo>
                <a:cubicBezTo>
                  <a:pt x="114" y="53"/>
                  <a:pt x="114" y="53"/>
                  <a:pt x="114" y="53"/>
                </a:cubicBezTo>
                <a:cubicBezTo>
                  <a:pt x="114" y="53"/>
                  <a:pt x="114" y="53"/>
                  <a:pt x="114" y="53"/>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245" name="Group 133">
            <a:extLst>
              <a:ext uri="{FF2B5EF4-FFF2-40B4-BE49-F238E27FC236}">
                <a16:creationId xmlns:a16="http://schemas.microsoft.com/office/drawing/2014/main" id="{00000000-0008-0000-0000-0000F5000000}"/>
              </a:ext>
            </a:extLst>
          </xdr:cNvPr>
          <xdr:cNvGrpSpPr>
            <a:grpSpLocks/>
          </xdr:cNvGrpSpPr>
        </xdr:nvGrpSpPr>
        <xdr:grpSpPr bwMode="auto">
          <a:xfrm>
            <a:off x="2653" y="3380"/>
            <a:ext cx="71" cy="114"/>
            <a:chOff x="2653" y="3380"/>
            <a:chExt cx="71" cy="114"/>
          </a:xfrm>
        </xdr:grpSpPr>
        <xdr:sp macro="" textlink="">
          <xdr:nvSpPr>
            <xdr:cNvPr id="249" name="Freeform 134">
              <a:extLst>
                <a:ext uri="{FF2B5EF4-FFF2-40B4-BE49-F238E27FC236}">
                  <a16:creationId xmlns:a16="http://schemas.microsoft.com/office/drawing/2014/main" id="{00000000-0008-0000-0000-0000F9000000}"/>
                </a:ext>
              </a:extLst>
            </xdr:cNvPr>
            <xdr:cNvSpPr>
              <a:spLocks/>
            </xdr:cNvSpPr>
          </xdr:nvSpPr>
          <xdr:spPr bwMode="gray">
            <a:xfrm>
              <a:off x="2653" y="3380"/>
              <a:ext cx="71" cy="114"/>
            </a:xfrm>
            <a:custGeom>
              <a:avLst/>
              <a:gdLst>
                <a:gd name="T0" fmla="*/ 30 w 30"/>
                <a:gd name="T1" fmla="*/ 45 h 48"/>
                <a:gd name="T2" fmla="*/ 17 w 30"/>
                <a:gd name="T3" fmla="*/ 1 h 48"/>
                <a:gd name="T4" fmla="*/ 15 w 30"/>
                <a:gd name="T5" fmla="*/ 0 h 48"/>
                <a:gd name="T6" fmla="*/ 13 w 30"/>
                <a:gd name="T7" fmla="*/ 1 h 48"/>
                <a:gd name="T8" fmla="*/ 0 w 30"/>
                <a:gd name="T9" fmla="*/ 45 h 48"/>
                <a:gd name="T10" fmla="*/ 1 w 30"/>
                <a:gd name="T11" fmla="*/ 47 h 48"/>
                <a:gd name="T12" fmla="*/ 2 w 30"/>
                <a:gd name="T13" fmla="*/ 48 h 48"/>
                <a:gd name="T14" fmla="*/ 28 w 30"/>
                <a:gd name="T15" fmla="*/ 48 h 48"/>
                <a:gd name="T16" fmla="*/ 30 w 30"/>
                <a:gd name="T17" fmla="*/ 47 h 48"/>
                <a:gd name="T18" fmla="*/ 30 w 30"/>
                <a:gd name="T19" fmla="*/ 45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48">
                  <a:moveTo>
                    <a:pt x="30" y="45"/>
                  </a:moveTo>
                  <a:cubicBezTo>
                    <a:pt x="17" y="1"/>
                    <a:pt x="17" y="1"/>
                    <a:pt x="17" y="1"/>
                  </a:cubicBezTo>
                  <a:cubicBezTo>
                    <a:pt x="17" y="0"/>
                    <a:pt x="16" y="0"/>
                    <a:pt x="15" y="0"/>
                  </a:cubicBezTo>
                  <a:cubicBezTo>
                    <a:pt x="14" y="0"/>
                    <a:pt x="14" y="0"/>
                    <a:pt x="13" y="1"/>
                  </a:cubicBezTo>
                  <a:cubicBezTo>
                    <a:pt x="0" y="45"/>
                    <a:pt x="0" y="45"/>
                    <a:pt x="0" y="45"/>
                  </a:cubicBezTo>
                  <a:cubicBezTo>
                    <a:pt x="0" y="46"/>
                    <a:pt x="0" y="46"/>
                    <a:pt x="1" y="47"/>
                  </a:cubicBezTo>
                  <a:cubicBezTo>
                    <a:pt x="1" y="47"/>
                    <a:pt x="2" y="48"/>
                    <a:pt x="2" y="48"/>
                  </a:cubicBezTo>
                  <a:cubicBezTo>
                    <a:pt x="28" y="48"/>
                    <a:pt x="28" y="48"/>
                    <a:pt x="28" y="48"/>
                  </a:cubicBezTo>
                  <a:cubicBezTo>
                    <a:pt x="29" y="48"/>
                    <a:pt x="29" y="47"/>
                    <a:pt x="30" y="47"/>
                  </a:cubicBezTo>
                  <a:cubicBezTo>
                    <a:pt x="30" y="46"/>
                    <a:pt x="30" y="46"/>
                    <a:pt x="30" y="45"/>
                  </a:cubicBezTo>
                  <a:close/>
                </a:path>
              </a:pathLst>
            </a:cu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50" name="Oval 135">
              <a:extLst>
                <a:ext uri="{FF2B5EF4-FFF2-40B4-BE49-F238E27FC236}">
                  <a16:creationId xmlns:a16="http://schemas.microsoft.com/office/drawing/2014/main" id="{00000000-0008-0000-0000-0000FA000000}"/>
                </a:ext>
              </a:extLst>
            </xdr:cNvPr>
            <xdr:cNvSpPr>
              <a:spLocks noChangeArrowheads="1"/>
            </xdr:cNvSpPr>
          </xdr:nvSpPr>
          <xdr:spPr bwMode="gray">
            <a:xfrm>
              <a:off x="2653" y="3380"/>
              <a:ext cx="71" cy="71"/>
            </a:xfrm>
            <a:prstGeom prst="ellipse">
              <a:avLst/>
            </a:pr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246" name="Group 136">
            <a:extLst>
              <a:ext uri="{FF2B5EF4-FFF2-40B4-BE49-F238E27FC236}">
                <a16:creationId xmlns:a16="http://schemas.microsoft.com/office/drawing/2014/main" id="{00000000-0008-0000-0000-0000F6000000}"/>
              </a:ext>
            </a:extLst>
          </xdr:cNvPr>
          <xdr:cNvGrpSpPr>
            <a:grpSpLocks/>
          </xdr:cNvGrpSpPr>
        </xdr:nvGrpSpPr>
        <xdr:grpSpPr bwMode="auto">
          <a:xfrm>
            <a:off x="2669" y="3394"/>
            <a:ext cx="38" cy="83"/>
            <a:chOff x="2669" y="3394"/>
            <a:chExt cx="38" cy="83"/>
          </a:xfrm>
        </xdr:grpSpPr>
        <xdr:sp macro="" textlink="">
          <xdr:nvSpPr>
            <xdr:cNvPr id="247" name="Oval 137">
              <a:extLst>
                <a:ext uri="{FF2B5EF4-FFF2-40B4-BE49-F238E27FC236}">
                  <a16:creationId xmlns:a16="http://schemas.microsoft.com/office/drawing/2014/main" id="{00000000-0008-0000-0000-0000F7000000}"/>
                </a:ext>
              </a:extLst>
            </xdr:cNvPr>
            <xdr:cNvSpPr>
              <a:spLocks noChangeArrowheads="1"/>
            </xdr:cNvSpPr>
          </xdr:nvSpPr>
          <xdr:spPr bwMode="gray">
            <a:xfrm>
              <a:off x="2669" y="3394"/>
              <a:ext cx="38" cy="38"/>
            </a:xfrm>
            <a:prstGeom prst="ellipse">
              <a:avLst/>
            </a:pr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8" name="Freeform 138">
              <a:extLst>
                <a:ext uri="{FF2B5EF4-FFF2-40B4-BE49-F238E27FC236}">
                  <a16:creationId xmlns:a16="http://schemas.microsoft.com/office/drawing/2014/main" id="{00000000-0008-0000-0000-0000F8000000}"/>
                </a:ext>
              </a:extLst>
            </xdr:cNvPr>
            <xdr:cNvSpPr>
              <a:spLocks/>
            </xdr:cNvSpPr>
          </xdr:nvSpPr>
          <xdr:spPr bwMode="gray">
            <a:xfrm>
              <a:off x="2669" y="3416"/>
              <a:ext cx="38" cy="61"/>
            </a:xfrm>
            <a:custGeom>
              <a:avLst/>
              <a:gdLst>
                <a:gd name="T0" fmla="*/ 16 w 16"/>
                <a:gd name="T1" fmla="*/ 25 h 26"/>
                <a:gd name="T2" fmla="*/ 9 w 16"/>
                <a:gd name="T3" fmla="*/ 1 h 26"/>
                <a:gd name="T4" fmla="*/ 8 w 16"/>
                <a:gd name="T5" fmla="*/ 0 h 26"/>
                <a:gd name="T6" fmla="*/ 7 w 16"/>
                <a:gd name="T7" fmla="*/ 1 h 26"/>
                <a:gd name="T8" fmla="*/ 0 w 16"/>
                <a:gd name="T9" fmla="*/ 25 h 26"/>
                <a:gd name="T10" fmla="*/ 0 w 16"/>
                <a:gd name="T11" fmla="*/ 26 h 26"/>
                <a:gd name="T12" fmla="*/ 1 w 16"/>
                <a:gd name="T13" fmla="*/ 26 h 26"/>
                <a:gd name="T14" fmla="*/ 15 w 16"/>
                <a:gd name="T15" fmla="*/ 26 h 26"/>
                <a:gd name="T16" fmla="*/ 16 w 16"/>
                <a:gd name="T17" fmla="*/ 26 h 26"/>
                <a:gd name="T18" fmla="*/ 16 w 16"/>
                <a:gd name="T19" fmla="*/ 25 h 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6" h="26">
                  <a:moveTo>
                    <a:pt x="16" y="25"/>
                  </a:moveTo>
                  <a:cubicBezTo>
                    <a:pt x="9" y="1"/>
                    <a:pt x="9" y="1"/>
                    <a:pt x="9" y="1"/>
                  </a:cubicBezTo>
                  <a:cubicBezTo>
                    <a:pt x="9" y="1"/>
                    <a:pt x="9" y="0"/>
                    <a:pt x="8" y="0"/>
                  </a:cubicBezTo>
                  <a:cubicBezTo>
                    <a:pt x="8" y="0"/>
                    <a:pt x="7" y="1"/>
                    <a:pt x="7" y="1"/>
                  </a:cubicBezTo>
                  <a:cubicBezTo>
                    <a:pt x="0" y="25"/>
                    <a:pt x="0" y="25"/>
                    <a:pt x="0" y="25"/>
                  </a:cubicBezTo>
                  <a:cubicBezTo>
                    <a:pt x="0" y="25"/>
                    <a:pt x="0" y="25"/>
                    <a:pt x="0" y="26"/>
                  </a:cubicBezTo>
                  <a:cubicBezTo>
                    <a:pt x="1" y="26"/>
                    <a:pt x="1" y="26"/>
                    <a:pt x="1" y="26"/>
                  </a:cubicBezTo>
                  <a:cubicBezTo>
                    <a:pt x="15" y="26"/>
                    <a:pt x="15" y="26"/>
                    <a:pt x="15" y="26"/>
                  </a:cubicBezTo>
                  <a:cubicBezTo>
                    <a:pt x="15" y="26"/>
                    <a:pt x="16" y="26"/>
                    <a:pt x="16" y="26"/>
                  </a:cubicBezTo>
                  <a:cubicBezTo>
                    <a:pt x="16" y="25"/>
                    <a:pt x="16" y="25"/>
                    <a:pt x="16" y="25"/>
                  </a:cubicBezTo>
                  <a:close/>
                </a:path>
              </a:pathLst>
            </a:cu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7443866</xdr:colOff>
      <xdr:row>12</xdr:row>
      <xdr:rowOff>438110</xdr:rowOff>
    </xdr:from>
    <xdr:to>
      <xdr:col>3</xdr:col>
      <xdr:colOff>7699417</xdr:colOff>
      <xdr:row>12</xdr:row>
      <xdr:rowOff>692855</xdr:rowOff>
    </xdr:to>
    <xdr:sp macro="" textlink="">
      <xdr:nvSpPr>
        <xdr:cNvPr id="215" name="Freeform 13">
          <a:extLst>
            <a:ext uri="{FF2B5EF4-FFF2-40B4-BE49-F238E27FC236}">
              <a16:creationId xmlns:a16="http://schemas.microsoft.com/office/drawing/2014/main" id="{00000000-0008-0000-0000-0000D7000000}"/>
            </a:ext>
          </a:extLst>
        </xdr:cNvPr>
        <xdr:cNvSpPr>
          <a:spLocks noChangeAspect="1" noEditPoints="1"/>
        </xdr:cNvSpPr>
      </xdr:nvSpPr>
      <xdr:spPr bwMode="auto">
        <a:xfrm>
          <a:off x="9199187" y="11160539"/>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7385514</xdr:colOff>
      <xdr:row>12</xdr:row>
      <xdr:rowOff>155175</xdr:rowOff>
    </xdr:from>
    <xdr:to>
      <xdr:col>3</xdr:col>
      <xdr:colOff>7695253</xdr:colOff>
      <xdr:row>12</xdr:row>
      <xdr:rowOff>393633</xdr:rowOff>
    </xdr:to>
    <xdr:grpSp>
      <xdr:nvGrpSpPr>
        <xdr:cNvPr id="218" name="グループ化 217">
          <a:extLst>
            <a:ext uri="{FF2B5EF4-FFF2-40B4-BE49-F238E27FC236}">
              <a16:creationId xmlns:a16="http://schemas.microsoft.com/office/drawing/2014/main" id="{00000000-0008-0000-0000-0000DA000000}"/>
            </a:ext>
          </a:extLst>
        </xdr:cNvPr>
        <xdr:cNvGrpSpPr>
          <a:grpSpLocks noChangeAspect="1"/>
        </xdr:cNvGrpSpPr>
      </xdr:nvGrpSpPr>
      <xdr:grpSpPr>
        <a:xfrm>
          <a:off x="9140835" y="11734854"/>
          <a:ext cx="309739" cy="238458"/>
          <a:chOff x="1839946" y="2129756"/>
          <a:chExt cx="654504" cy="504675"/>
        </a:xfrm>
      </xdr:grpSpPr>
      <xdr:grpSp>
        <xdr:nvGrpSpPr>
          <xdr:cNvPr id="219" name="Group 14">
            <a:extLst>
              <a:ext uri="{FF2B5EF4-FFF2-40B4-BE49-F238E27FC236}">
                <a16:creationId xmlns:a16="http://schemas.microsoft.com/office/drawing/2014/main" id="{00000000-0008-0000-0000-0000DB000000}"/>
              </a:ext>
            </a:extLst>
          </xdr:cNvPr>
          <xdr:cNvGrpSpPr>
            <a:grpSpLocks noChangeAspect="1"/>
          </xdr:cNvGrpSpPr>
        </xdr:nvGrpSpPr>
        <xdr:grpSpPr bwMode="auto">
          <a:xfrm rot="17775047">
            <a:off x="1944326" y="2069978"/>
            <a:ext cx="384534" cy="593294"/>
            <a:chOff x="3502" y="2181"/>
            <a:chExt cx="331" cy="593"/>
          </a:xfrm>
        </xdr:grpSpPr>
        <xdr:sp macro="" textlink="">
          <xdr:nvSpPr>
            <xdr:cNvPr id="225" name="Freeform 15">
              <a:extLst>
                <a:ext uri="{FF2B5EF4-FFF2-40B4-BE49-F238E27FC236}">
                  <a16:creationId xmlns:a16="http://schemas.microsoft.com/office/drawing/2014/main" id="{00000000-0008-0000-0000-0000E100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6" name="Freeform 16">
              <a:extLst>
                <a:ext uri="{FF2B5EF4-FFF2-40B4-BE49-F238E27FC236}">
                  <a16:creationId xmlns:a16="http://schemas.microsoft.com/office/drawing/2014/main" id="{00000000-0008-0000-0000-0000E200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7" name="Freeform 17">
              <a:extLst>
                <a:ext uri="{FF2B5EF4-FFF2-40B4-BE49-F238E27FC236}">
                  <a16:creationId xmlns:a16="http://schemas.microsoft.com/office/drawing/2014/main" id="{00000000-0008-0000-0000-0000E300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220" name="Freeform 131">
            <a:extLst>
              <a:ext uri="{FF2B5EF4-FFF2-40B4-BE49-F238E27FC236}">
                <a16:creationId xmlns:a16="http://schemas.microsoft.com/office/drawing/2014/main" id="{00000000-0008-0000-0000-0000DC00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221" name="グループ化 220">
            <a:extLst>
              <a:ext uri="{FF2B5EF4-FFF2-40B4-BE49-F238E27FC236}">
                <a16:creationId xmlns:a16="http://schemas.microsoft.com/office/drawing/2014/main" id="{00000000-0008-0000-0000-0000DD000000}"/>
              </a:ext>
            </a:extLst>
          </xdr:cNvPr>
          <xdr:cNvGrpSpPr/>
        </xdr:nvGrpSpPr>
        <xdr:grpSpPr>
          <a:xfrm rot="21483375">
            <a:off x="2312772" y="2129756"/>
            <a:ext cx="165750" cy="332663"/>
            <a:chOff x="2307438" y="3050900"/>
            <a:chExt cx="150861" cy="302781"/>
          </a:xfrm>
        </xdr:grpSpPr>
        <xdr:sp macro="" textlink="">
          <xdr:nvSpPr>
            <xdr:cNvPr id="222" name="Freeform 46">
              <a:extLst>
                <a:ext uri="{FF2B5EF4-FFF2-40B4-BE49-F238E27FC236}">
                  <a16:creationId xmlns:a16="http://schemas.microsoft.com/office/drawing/2014/main" id="{00000000-0008-0000-0000-0000DE00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3" name="Freeform 46">
              <a:extLst>
                <a:ext uri="{FF2B5EF4-FFF2-40B4-BE49-F238E27FC236}">
                  <a16:creationId xmlns:a16="http://schemas.microsoft.com/office/drawing/2014/main" id="{00000000-0008-0000-0000-0000DF00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4" name="Freeform 46">
              <a:extLst>
                <a:ext uri="{FF2B5EF4-FFF2-40B4-BE49-F238E27FC236}">
                  <a16:creationId xmlns:a16="http://schemas.microsoft.com/office/drawing/2014/main" id="{00000000-0008-0000-0000-0000E000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13</xdr:row>
      <xdr:rowOff>43175</xdr:rowOff>
    </xdr:from>
    <xdr:to>
      <xdr:col>3</xdr:col>
      <xdr:colOff>7405239</xdr:colOff>
      <xdr:row>13</xdr:row>
      <xdr:rowOff>356072</xdr:rowOff>
    </xdr:to>
    <xdr:grpSp>
      <xdr:nvGrpSpPr>
        <xdr:cNvPr id="271" name="Group 2">
          <a:extLst>
            <a:ext uri="{FF2B5EF4-FFF2-40B4-BE49-F238E27FC236}">
              <a16:creationId xmlns:a16="http://schemas.microsoft.com/office/drawing/2014/main" id="{00000000-0008-0000-0000-00000F010000}"/>
            </a:ext>
          </a:extLst>
        </xdr:cNvPr>
        <xdr:cNvGrpSpPr>
          <a:grpSpLocks noChangeAspect="1"/>
        </xdr:cNvGrpSpPr>
      </xdr:nvGrpSpPr>
      <xdr:grpSpPr bwMode="auto">
        <a:xfrm>
          <a:off x="8905009" y="12384854"/>
          <a:ext cx="255551" cy="312897"/>
          <a:chOff x="2714" y="353"/>
          <a:chExt cx="3047" cy="3735"/>
        </a:xfrm>
      </xdr:grpSpPr>
      <xdr:sp macro="" textlink="">
        <xdr:nvSpPr>
          <xdr:cNvPr id="309" name="Freeform 3">
            <a:extLst>
              <a:ext uri="{FF2B5EF4-FFF2-40B4-BE49-F238E27FC236}">
                <a16:creationId xmlns:a16="http://schemas.microsoft.com/office/drawing/2014/main" id="{00000000-0008-0000-0000-00003501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10" name="Freeform 4">
            <a:extLst>
              <a:ext uri="{FF2B5EF4-FFF2-40B4-BE49-F238E27FC236}">
                <a16:creationId xmlns:a16="http://schemas.microsoft.com/office/drawing/2014/main" id="{00000000-0008-0000-0000-00003601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11" name="Freeform 5">
            <a:extLst>
              <a:ext uri="{FF2B5EF4-FFF2-40B4-BE49-F238E27FC236}">
                <a16:creationId xmlns:a16="http://schemas.microsoft.com/office/drawing/2014/main" id="{00000000-0008-0000-0000-00003701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12" name="Freeform 6">
            <a:extLst>
              <a:ext uri="{FF2B5EF4-FFF2-40B4-BE49-F238E27FC236}">
                <a16:creationId xmlns:a16="http://schemas.microsoft.com/office/drawing/2014/main" id="{00000000-0008-0000-0000-00003801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13" name="Freeform 7">
            <a:extLst>
              <a:ext uri="{FF2B5EF4-FFF2-40B4-BE49-F238E27FC236}">
                <a16:creationId xmlns:a16="http://schemas.microsoft.com/office/drawing/2014/main" id="{00000000-0008-0000-0000-00003901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14" name="Rectangle 8">
            <a:extLst>
              <a:ext uri="{FF2B5EF4-FFF2-40B4-BE49-F238E27FC236}">
                <a16:creationId xmlns:a16="http://schemas.microsoft.com/office/drawing/2014/main" id="{00000000-0008-0000-0000-00003A01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15" name="Rectangle 9">
            <a:extLst>
              <a:ext uri="{FF2B5EF4-FFF2-40B4-BE49-F238E27FC236}">
                <a16:creationId xmlns:a16="http://schemas.microsoft.com/office/drawing/2014/main" id="{00000000-0008-0000-0000-00003B01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16" name="Rectangle 10">
            <a:extLst>
              <a:ext uri="{FF2B5EF4-FFF2-40B4-BE49-F238E27FC236}">
                <a16:creationId xmlns:a16="http://schemas.microsoft.com/office/drawing/2014/main" id="{00000000-0008-0000-0000-00003C01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17" name="Freeform 11">
            <a:extLst>
              <a:ext uri="{FF2B5EF4-FFF2-40B4-BE49-F238E27FC236}">
                <a16:creationId xmlns:a16="http://schemas.microsoft.com/office/drawing/2014/main" id="{00000000-0008-0000-0000-00003D01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18" name="Freeform 12">
            <a:extLst>
              <a:ext uri="{FF2B5EF4-FFF2-40B4-BE49-F238E27FC236}">
                <a16:creationId xmlns:a16="http://schemas.microsoft.com/office/drawing/2014/main" id="{00000000-0008-0000-0000-00003E01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8012199</xdr:colOff>
      <xdr:row>13</xdr:row>
      <xdr:rowOff>434484</xdr:rowOff>
    </xdr:from>
    <xdr:to>
      <xdr:col>3</xdr:col>
      <xdr:colOff>8301709</xdr:colOff>
      <xdr:row>13</xdr:row>
      <xdr:rowOff>628535</xdr:rowOff>
    </xdr:to>
    <xdr:grpSp>
      <xdr:nvGrpSpPr>
        <xdr:cNvPr id="275" name="Group 40">
          <a:extLst>
            <a:ext uri="{FF2B5EF4-FFF2-40B4-BE49-F238E27FC236}">
              <a16:creationId xmlns:a16="http://schemas.microsoft.com/office/drawing/2014/main" id="{00000000-0008-0000-0000-000013010000}"/>
            </a:ext>
          </a:extLst>
        </xdr:cNvPr>
        <xdr:cNvGrpSpPr>
          <a:grpSpLocks noChangeAspect="1"/>
        </xdr:cNvGrpSpPr>
      </xdr:nvGrpSpPr>
      <xdr:grpSpPr bwMode="auto">
        <a:xfrm>
          <a:off x="9767520" y="12776163"/>
          <a:ext cx="289510" cy="194051"/>
          <a:chOff x="2485" y="3410"/>
          <a:chExt cx="572" cy="384"/>
        </a:xfrm>
      </xdr:grpSpPr>
      <xdr:sp macro="" textlink="">
        <xdr:nvSpPr>
          <xdr:cNvPr id="286" name="Freeform 41">
            <a:extLst>
              <a:ext uri="{FF2B5EF4-FFF2-40B4-BE49-F238E27FC236}">
                <a16:creationId xmlns:a16="http://schemas.microsoft.com/office/drawing/2014/main" id="{00000000-0008-0000-0000-00001E010000}"/>
              </a:ext>
            </a:extLst>
          </xdr:cNvPr>
          <xdr:cNvSpPr>
            <a:spLocks noChangeAspect="1"/>
          </xdr:cNvSpPr>
        </xdr:nvSpPr>
        <xdr:spPr bwMode="gray">
          <a:xfrm>
            <a:off x="2485" y="3410"/>
            <a:ext cx="457" cy="381"/>
          </a:xfrm>
          <a:custGeom>
            <a:avLst/>
            <a:gdLst>
              <a:gd name="T0" fmla="*/ 298 w 298"/>
              <a:gd name="T1" fmla="*/ 163 h 248"/>
              <a:gd name="T2" fmla="*/ 292 w 298"/>
              <a:gd name="T3" fmla="*/ 148 h 248"/>
              <a:gd name="T4" fmla="*/ 265 w 298"/>
              <a:gd name="T5" fmla="*/ 120 h 248"/>
              <a:gd name="T6" fmla="*/ 257 w 298"/>
              <a:gd name="T7" fmla="*/ 112 h 248"/>
              <a:gd name="T8" fmla="*/ 178 w 298"/>
              <a:gd name="T9" fmla="*/ 33 h 248"/>
              <a:gd name="T10" fmla="*/ 110 w 298"/>
              <a:gd name="T11" fmla="*/ 0 h 248"/>
              <a:gd name="T12" fmla="*/ 0 w 298"/>
              <a:gd name="T13" fmla="*/ 0 h 248"/>
              <a:gd name="T14" fmla="*/ 0 w 298"/>
              <a:gd name="T15" fmla="*/ 115 h 248"/>
              <a:gd name="T16" fmla="*/ 59 w 298"/>
              <a:gd name="T17" fmla="*/ 115 h 248"/>
              <a:gd name="T18" fmla="*/ 68 w 298"/>
              <a:gd name="T19" fmla="*/ 128 h 248"/>
              <a:gd name="T20" fmla="*/ 75 w 298"/>
              <a:gd name="T21" fmla="*/ 139 h 248"/>
              <a:gd name="T22" fmla="*/ 163 w 298"/>
              <a:gd name="T23" fmla="*/ 229 h 248"/>
              <a:gd name="T24" fmla="*/ 175 w 298"/>
              <a:gd name="T25" fmla="*/ 241 h 248"/>
              <a:gd name="T26" fmla="*/ 190 w 298"/>
              <a:gd name="T27" fmla="*/ 248 h 248"/>
              <a:gd name="T28" fmla="*/ 206 w 298"/>
              <a:gd name="T29" fmla="*/ 242 h 248"/>
              <a:gd name="T30" fmla="*/ 212 w 298"/>
              <a:gd name="T31" fmla="*/ 228 h 248"/>
              <a:gd name="T32" fmla="*/ 216 w 298"/>
              <a:gd name="T33" fmla="*/ 232 h 248"/>
              <a:gd name="T34" fmla="*/ 231 w 298"/>
              <a:gd name="T35" fmla="*/ 239 h 248"/>
              <a:gd name="T36" fmla="*/ 246 w 298"/>
              <a:gd name="T37" fmla="*/ 233 h 248"/>
              <a:gd name="T38" fmla="*/ 253 w 298"/>
              <a:gd name="T39" fmla="*/ 217 h 248"/>
              <a:gd name="T40" fmla="*/ 252 w 298"/>
              <a:gd name="T41" fmla="*/ 216 h 248"/>
              <a:gd name="T42" fmla="*/ 259 w 298"/>
              <a:gd name="T43" fmla="*/ 218 h 248"/>
              <a:gd name="T44" fmla="*/ 275 w 298"/>
              <a:gd name="T45" fmla="*/ 212 h 248"/>
              <a:gd name="T46" fmla="*/ 281 w 298"/>
              <a:gd name="T47" fmla="*/ 196 h 248"/>
              <a:gd name="T48" fmla="*/ 277 w 298"/>
              <a:gd name="T49" fmla="*/ 184 h 248"/>
              <a:gd name="T50" fmla="*/ 291 w 298"/>
              <a:gd name="T51" fmla="*/ 178 h 248"/>
              <a:gd name="T52" fmla="*/ 298 w 298"/>
              <a:gd name="T53" fmla="*/ 16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298" h="248">
                <a:moveTo>
                  <a:pt x="298" y="163"/>
                </a:moveTo>
                <a:cubicBezTo>
                  <a:pt x="298" y="157"/>
                  <a:pt x="296" y="152"/>
                  <a:pt x="292" y="148"/>
                </a:cubicBezTo>
                <a:cubicBezTo>
                  <a:pt x="265" y="120"/>
                  <a:pt x="265" y="120"/>
                  <a:pt x="265" y="120"/>
                </a:cubicBezTo>
                <a:cubicBezTo>
                  <a:pt x="257" y="112"/>
                  <a:pt x="257" y="112"/>
                  <a:pt x="257" y="112"/>
                </a:cubicBezTo>
                <a:cubicBezTo>
                  <a:pt x="257" y="112"/>
                  <a:pt x="178" y="33"/>
                  <a:pt x="178" y="33"/>
                </a:cubicBezTo>
                <a:cubicBezTo>
                  <a:pt x="177" y="31"/>
                  <a:pt x="140" y="0"/>
                  <a:pt x="110" y="0"/>
                </a:cubicBezTo>
                <a:cubicBezTo>
                  <a:pt x="0" y="0"/>
                  <a:pt x="0" y="0"/>
                  <a:pt x="0" y="0"/>
                </a:cubicBezTo>
                <a:cubicBezTo>
                  <a:pt x="0" y="115"/>
                  <a:pt x="0" y="115"/>
                  <a:pt x="0" y="115"/>
                </a:cubicBezTo>
                <a:cubicBezTo>
                  <a:pt x="0" y="115"/>
                  <a:pt x="58" y="115"/>
                  <a:pt x="59" y="115"/>
                </a:cubicBezTo>
                <a:cubicBezTo>
                  <a:pt x="61" y="116"/>
                  <a:pt x="66" y="124"/>
                  <a:pt x="68" y="128"/>
                </a:cubicBezTo>
                <a:cubicBezTo>
                  <a:pt x="75" y="139"/>
                  <a:pt x="75" y="139"/>
                  <a:pt x="75" y="139"/>
                </a:cubicBezTo>
                <a:cubicBezTo>
                  <a:pt x="82" y="148"/>
                  <a:pt x="130" y="198"/>
                  <a:pt x="163" y="229"/>
                </a:cubicBezTo>
                <a:cubicBezTo>
                  <a:pt x="175" y="241"/>
                  <a:pt x="175" y="241"/>
                  <a:pt x="175" y="241"/>
                </a:cubicBezTo>
                <a:cubicBezTo>
                  <a:pt x="179" y="245"/>
                  <a:pt x="185" y="248"/>
                  <a:pt x="190" y="248"/>
                </a:cubicBezTo>
                <a:cubicBezTo>
                  <a:pt x="196" y="248"/>
                  <a:pt x="202" y="246"/>
                  <a:pt x="206" y="242"/>
                </a:cubicBezTo>
                <a:cubicBezTo>
                  <a:pt x="209" y="238"/>
                  <a:pt x="211" y="233"/>
                  <a:pt x="212" y="228"/>
                </a:cubicBezTo>
                <a:cubicBezTo>
                  <a:pt x="212" y="229"/>
                  <a:pt x="216" y="232"/>
                  <a:pt x="216" y="232"/>
                </a:cubicBezTo>
                <a:cubicBezTo>
                  <a:pt x="220" y="236"/>
                  <a:pt x="225" y="239"/>
                  <a:pt x="231" y="239"/>
                </a:cubicBezTo>
                <a:cubicBezTo>
                  <a:pt x="236" y="239"/>
                  <a:pt x="242" y="237"/>
                  <a:pt x="246" y="233"/>
                </a:cubicBezTo>
                <a:cubicBezTo>
                  <a:pt x="250" y="228"/>
                  <a:pt x="253" y="223"/>
                  <a:pt x="253" y="217"/>
                </a:cubicBezTo>
                <a:cubicBezTo>
                  <a:pt x="253" y="217"/>
                  <a:pt x="252" y="216"/>
                  <a:pt x="252" y="216"/>
                </a:cubicBezTo>
                <a:cubicBezTo>
                  <a:pt x="255" y="217"/>
                  <a:pt x="257" y="218"/>
                  <a:pt x="259" y="218"/>
                </a:cubicBezTo>
                <a:cubicBezTo>
                  <a:pt x="265" y="218"/>
                  <a:pt x="271" y="216"/>
                  <a:pt x="275" y="212"/>
                </a:cubicBezTo>
                <a:cubicBezTo>
                  <a:pt x="279" y="207"/>
                  <a:pt x="281" y="202"/>
                  <a:pt x="281" y="196"/>
                </a:cubicBezTo>
                <a:cubicBezTo>
                  <a:pt x="281" y="192"/>
                  <a:pt x="280" y="188"/>
                  <a:pt x="277" y="184"/>
                </a:cubicBezTo>
                <a:cubicBezTo>
                  <a:pt x="283" y="184"/>
                  <a:pt x="287" y="182"/>
                  <a:pt x="291" y="178"/>
                </a:cubicBezTo>
                <a:cubicBezTo>
                  <a:pt x="296" y="174"/>
                  <a:pt x="298" y="169"/>
                  <a:pt x="298" y="163"/>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87" name="Freeform 42">
            <a:extLst>
              <a:ext uri="{FF2B5EF4-FFF2-40B4-BE49-F238E27FC236}">
                <a16:creationId xmlns:a16="http://schemas.microsoft.com/office/drawing/2014/main" id="{00000000-0008-0000-0000-00001F010000}"/>
              </a:ext>
            </a:extLst>
          </xdr:cNvPr>
          <xdr:cNvSpPr>
            <a:spLocks noChangeAspect="1"/>
          </xdr:cNvSpPr>
        </xdr:nvSpPr>
        <xdr:spPr bwMode="gray">
          <a:xfrm>
            <a:off x="2485" y="3422"/>
            <a:ext cx="445" cy="356"/>
          </a:xfrm>
          <a:custGeom>
            <a:avLst/>
            <a:gdLst>
              <a:gd name="T0" fmla="*/ 75 w 290"/>
              <a:gd name="T1" fmla="*/ 116 h 232"/>
              <a:gd name="T2" fmla="*/ 81 w 290"/>
              <a:gd name="T3" fmla="*/ 126 h 232"/>
              <a:gd name="T4" fmla="*/ 169 w 290"/>
              <a:gd name="T5" fmla="*/ 215 h 232"/>
              <a:gd name="T6" fmla="*/ 181 w 290"/>
              <a:gd name="T7" fmla="*/ 228 h 232"/>
              <a:gd name="T8" fmla="*/ 190 w 290"/>
              <a:gd name="T9" fmla="*/ 232 h 232"/>
              <a:gd name="T10" fmla="*/ 200 w 290"/>
              <a:gd name="T11" fmla="*/ 228 h 232"/>
              <a:gd name="T12" fmla="*/ 200 w 290"/>
              <a:gd name="T13" fmla="*/ 209 h 232"/>
              <a:gd name="T14" fmla="*/ 178 w 290"/>
              <a:gd name="T15" fmla="*/ 185 h 232"/>
              <a:gd name="T16" fmla="*/ 178 w 290"/>
              <a:gd name="T17" fmla="*/ 179 h 232"/>
              <a:gd name="T18" fmla="*/ 183 w 290"/>
              <a:gd name="T19" fmla="*/ 179 h 232"/>
              <a:gd name="T20" fmla="*/ 221 w 290"/>
              <a:gd name="T21" fmla="*/ 219 h 232"/>
              <a:gd name="T22" fmla="*/ 231 w 290"/>
              <a:gd name="T23" fmla="*/ 223 h 232"/>
              <a:gd name="T24" fmla="*/ 240 w 290"/>
              <a:gd name="T25" fmla="*/ 219 h 232"/>
              <a:gd name="T26" fmla="*/ 245 w 290"/>
              <a:gd name="T27" fmla="*/ 209 h 232"/>
              <a:gd name="T28" fmla="*/ 241 w 290"/>
              <a:gd name="T29" fmla="*/ 200 h 232"/>
              <a:gd name="T30" fmla="*/ 239 w 290"/>
              <a:gd name="T31" fmla="*/ 198 h 232"/>
              <a:gd name="T32" fmla="*/ 200 w 290"/>
              <a:gd name="T33" fmla="*/ 157 h 232"/>
              <a:gd name="T34" fmla="*/ 199 w 290"/>
              <a:gd name="T35" fmla="*/ 154 h 232"/>
              <a:gd name="T36" fmla="*/ 200 w 290"/>
              <a:gd name="T37" fmla="*/ 151 h 232"/>
              <a:gd name="T38" fmla="*/ 203 w 290"/>
              <a:gd name="T39" fmla="*/ 150 h 232"/>
              <a:gd name="T40" fmla="*/ 205 w 290"/>
              <a:gd name="T41" fmla="*/ 151 h 232"/>
              <a:gd name="T42" fmla="*/ 250 w 290"/>
              <a:gd name="T43" fmla="*/ 197 h 232"/>
              <a:gd name="T44" fmla="*/ 259 w 290"/>
              <a:gd name="T45" fmla="*/ 202 h 232"/>
              <a:gd name="T46" fmla="*/ 269 w 290"/>
              <a:gd name="T47" fmla="*/ 198 h 232"/>
              <a:gd name="T48" fmla="*/ 273 w 290"/>
              <a:gd name="T49" fmla="*/ 188 h 232"/>
              <a:gd name="T50" fmla="*/ 269 w 290"/>
              <a:gd name="T51" fmla="*/ 179 h 232"/>
              <a:gd name="T52" fmla="*/ 261 w 290"/>
              <a:gd name="T53" fmla="*/ 170 h 232"/>
              <a:gd name="T54" fmla="*/ 261 w 290"/>
              <a:gd name="T55" fmla="*/ 170 h 232"/>
              <a:gd name="T56" fmla="*/ 231 w 290"/>
              <a:gd name="T57" fmla="*/ 138 h 232"/>
              <a:gd name="T58" fmla="*/ 227 w 290"/>
              <a:gd name="T59" fmla="*/ 135 h 232"/>
              <a:gd name="T60" fmla="*/ 226 w 290"/>
              <a:gd name="T61" fmla="*/ 132 h 232"/>
              <a:gd name="T62" fmla="*/ 227 w 290"/>
              <a:gd name="T63" fmla="*/ 129 h 232"/>
              <a:gd name="T64" fmla="*/ 232 w 290"/>
              <a:gd name="T65" fmla="*/ 129 h 232"/>
              <a:gd name="T66" fmla="*/ 233 w 290"/>
              <a:gd name="T67" fmla="*/ 130 h 232"/>
              <a:gd name="T68" fmla="*/ 236 w 290"/>
              <a:gd name="T69" fmla="*/ 133 h 232"/>
              <a:gd name="T70" fmla="*/ 243 w 290"/>
              <a:gd name="T71" fmla="*/ 140 h 232"/>
              <a:gd name="T72" fmla="*/ 267 w 290"/>
              <a:gd name="T73" fmla="*/ 165 h 232"/>
              <a:gd name="T74" fmla="*/ 276 w 290"/>
              <a:gd name="T75" fmla="*/ 168 h 232"/>
              <a:gd name="T76" fmla="*/ 286 w 290"/>
              <a:gd name="T77" fmla="*/ 165 h 232"/>
              <a:gd name="T78" fmla="*/ 290 w 290"/>
              <a:gd name="T79" fmla="*/ 155 h 232"/>
              <a:gd name="T80" fmla="*/ 286 w 290"/>
              <a:gd name="T81" fmla="*/ 145 h 232"/>
              <a:gd name="T82" fmla="*/ 260 w 290"/>
              <a:gd name="T83" fmla="*/ 119 h 232"/>
              <a:gd name="T84" fmla="*/ 252 w 290"/>
              <a:gd name="T85" fmla="*/ 110 h 232"/>
              <a:gd name="T86" fmla="*/ 173 w 290"/>
              <a:gd name="T87" fmla="*/ 30 h 232"/>
              <a:gd name="T88" fmla="*/ 110 w 290"/>
              <a:gd name="T89" fmla="*/ 0 h 232"/>
              <a:gd name="T90" fmla="*/ 0 w 290"/>
              <a:gd name="T91" fmla="*/ 0 h 232"/>
              <a:gd name="T92" fmla="*/ 0 w 290"/>
              <a:gd name="T93" fmla="*/ 99 h 232"/>
              <a:gd name="T94" fmla="*/ 60 w 290"/>
              <a:gd name="T95" fmla="*/ 99 h 232"/>
              <a:gd name="T96" fmla="*/ 75 w 290"/>
              <a:gd name="T97" fmla="*/ 116 h 2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290" h="232">
                <a:moveTo>
                  <a:pt x="75" y="116"/>
                </a:moveTo>
                <a:cubicBezTo>
                  <a:pt x="81" y="126"/>
                  <a:pt x="81" y="126"/>
                  <a:pt x="81" y="126"/>
                </a:cubicBezTo>
                <a:cubicBezTo>
                  <a:pt x="87" y="134"/>
                  <a:pt x="135" y="184"/>
                  <a:pt x="169" y="215"/>
                </a:cubicBezTo>
                <a:cubicBezTo>
                  <a:pt x="181" y="228"/>
                  <a:pt x="181" y="228"/>
                  <a:pt x="181" y="228"/>
                </a:cubicBezTo>
                <a:cubicBezTo>
                  <a:pt x="183" y="230"/>
                  <a:pt x="187" y="232"/>
                  <a:pt x="190" y="232"/>
                </a:cubicBezTo>
                <a:cubicBezTo>
                  <a:pt x="194" y="232"/>
                  <a:pt x="197" y="230"/>
                  <a:pt x="200" y="228"/>
                </a:cubicBezTo>
                <a:cubicBezTo>
                  <a:pt x="205" y="223"/>
                  <a:pt x="206" y="214"/>
                  <a:pt x="200" y="209"/>
                </a:cubicBezTo>
                <a:cubicBezTo>
                  <a:pt x="178" y="185"/>
                  <a:pt x="178" y="185"/>
                  <a:pt x="178" y="185"/>
                </a:cubicBezTo>
                <a:cubicBezTo>
                  <a:pt x="176" y="183"/>
                  <a:pt x="176" y="181"/>
                  <a:pt x="178" y="179"/>
                </a:cubicBezTo>
                <a:cubicBezTo>
                  <a:pt x="179" y="178"/>
                  <a:pt x="182" y="178"/>
                  <a:pt x="183" y="179"/>
                </a:cubicBezTo>
                <a:cubicBezTo>
                  <a:pt x="221" y="219"/>
                  <a:pt x="221" y="219"/>
                  <a:pt x="221" y="219"/>
                </a:cubicBezTo>
                <a:cubicBezTo>
                  <a:pt x="224" y="221"/>
                  <a:pt x="227" y="223"/>
                  <a:pt x="231" y="223"/>
                </a:cubicBezTo>
                <a:cubicBezTo>
                  <a:pt x="234" y="223"/>
                  <a:pt x="238" y="221"/>
                  <a:pt x="240" y="219"/>
                </a:cubicBezTo>
                <a:cubicBezTo>
                  <a:pt x="243" y="216"/>
                  <a:pt x="245" y="213"/>
                  <a:pt x="245" y="209"/>
                </a:cubicBezTo>
                <a:cubicBezTo>
                  <a:pt x="245" y="206"/>
                  <a:pt x="243" y="202"/>
                  <a:pt x="241" y="200"/>
                </a:cubicBezTo>
                <a:cubicBezTo>
                  <a:pt x="239" y="198"/>
                  <a:pt x="239" y="198"/>
                  <a:pt x="239" y="198"/>
                </a:cubicBezTo>
                <a:cubicBezTo>
                  <a:pt x="200" y="157"/>
                  <a:pt x="200" y="157"/>
                  <a:pt x="200" y="157"/>
                </a:cubicBezTo>
                <a:cubicBezTo>
                  <a:pt x="199" y="156"/>
                  <a:pt x="199" y="155"/>
                  <a:pt x="199" y="154"/>
                </a:cubicBezTo>
                <a:cubicBezTo>
                  <a:pt x="199" y="153"/>
                  <a:pt x="199" y="152"/>
                  <a:pt x="200" y="151"/>
                </a:cubicBezTo>
                <a:cubicBezTo>
                  <a:pt x="201" y="151"/>
                  <a:pt x="202" y="150"/>
                  <a:pt x="203" y="150"/>
                </a:cubicBezTo>
                <a:cubicBezTo>
                  <a:pt x="204" y="150"/>
                  <a:pt x="205" y="151"/>
                  <a:pt x="205" y="151"/>
                </a:cubicBezTo>
                <a:cubicBezTo>
                  <a:pt x="250" y="197"/>
                  <a:pt x="250" y="197"/>
                  <a:pt x="250" y="197"/>
                </a:cubicBezTo>
                <a:cubicBezTo>
                  <a:pt x="252" y="200"/>
                  <a:pt x="256" y="202"/>
                  <a:pt x="259" y="202"/>
                </a:cubicBezTo>
                <a:cubicBezTo>
                  <a:pt x="263" y="202"/>
                  <a:pt x="266" y="200"/>
                  <a:pt x="269" y="198"/>
                </a:cubicBezTo>
                <a:cubicBezTo>
                  <a:pt x="272" y="195"/>
                  <a:pt x="273" y="192"/>
                  <a:pt x="273" y="188"/>
                </a:cubicBezTo>
                <a:cubicBezTo>
                  <a:pt x="273" y="185"/>
                  <a:pt x="272" y="181"/>
                  <a:pt x="269" y="179"/>
                </a:cubicBezTo>
                <a:cubicBezTo>
                  <a:pt x="269" y="179"/>
                  <a:pt x="264" y="173"/>
                  <a:pt x="261" y="170"/>
                </a:cubicBezTo>
                <a:cubicBezTo>
                  <a:pt x="261" y="170"/>
                  <a:pt x="261" y="170"/>
                  <a:pt x="261" y="170"/>
                </a:cubicBezTo>
                <a:cubicBezTo>
                  <a:pt x="261" y="170"/>
                  <a:pt x="235" y="143"/>
                  <a:pt x="231" y="138"/>
                </a:cubicBezTo>
                <a:cubicBezTo>
                  <a:pt x="230" y="138"/>
                  <a:pt x="227" y="135"/>
                  <a:pt x="227" y="135"/>
                </a:cubicBezTo>
                <a:cubicBezTo>
                  <a:pt x="226" y="134"/>
                  <a:pt x="226" y="133"/>
                  <a:pt x="226" y="132"/>
                </a:cubicBezTo>
                <a:cubicBezTo>
                  <a:pt x="226" y="131"/>
                  <a:pt x="226" y="129"/>
                  <a:pt x="227" y="129"/>
                </a:cubicBezTo>
                <a:cubicBezTo>
                  <a:pt x="228" y="127"/>
                  <a:pt x="231" y="127"/>
                  <a:pt x="232" y="129"/>
                </a:cubicBezTo>
                <a:cubicBezTo>
                  <a:pt x="232" y="129"/>
                  <a:pt x="233" y="130"/>
                  <a:pt x="233" y="130"/>
                </a:cubicBezTo>
                <a:cubicBezTo>
                  <a:pt x="233" y="130"/>
                  <a:pt x="236" y="132"/>
                  <a:pt x="236" y="133"/>
                </a:cubicBezTo>
                <a:cubicBezTo>
                  <a:pt x="239" y="135"/>
                  <a:pt x="243" y="140"/>
                  <a:pt x="243" y="140"/>
                </a:cubicBezTo>
                <a:cubicBezTo>
                  <a:pt x="243" y="140"/>
                  <a:pt x="258" y="155"/>
                  <a:pt x="267" y="165"/>
                </a:cubicBezTo>
                <a:cubicBezTo>
                  <a:pt x="270" y="167"/>
                  <a:pt x="273" y="168"/>
                  <a:pt x="276" y="168"/>
                </a:cubicBezTo>
                <a:cubicBezTo>
                  <a:pt x="280" y="169"/>
                  <a:pt x="283" y="167"/>
                  <a:pt x="286" y="165"/>
                </a:cubicBezTo>
                <a:cubicBezTo>
                  <a:pt x="289" y="162"/>
                  <a:pt x="290" y="158"/>
                  <a:pt x="290" y="155"/>
                </a:cubicBezTo>
                <a:cubicBezTo>
                  <a:pt x="290" y="151"/>
                  <a:pt x="289" y="148"/>
                  <a:pt x="286" y="145"/>
                </a:cubicBezTo>
                <a:cubicBezTo>
                  <a:pt x="260" y="119"/>
                  <a:pt x="260" y="119"/>
                  <a:pt x="260" y="119"/>
                </a:cubicBezTo>
                <a:cubicBezTo>
                  <a:pt x="252" y="110"/>
                  <a:pt x="252" y="110"/>
                  <a:pt x="252" y="110"/>
                </a:cubicBezTo>
                <a:cubicBezTo>
                  <a:pt x="252" y="110"/>
                  <a:pt x="173" y="30"/>
                  <a:pt x="173" y="30"/>
                </a:cubicBezTo>
                <a:cubicBezTo>
                  <a:pt x="172" y="30"/>
                  <a:pt x="137" y="0"/>
                  <a:pt x="110" y="0"/>
                </a:cubicBezTo>
                <a:cubicBezTo>
                  <a:pt x="0" y="0"/>
                  <a:pt x="0" y="0"/>
                  <a:pt x="0" y="0"/>
                </a:cubicBezTo>
                <a:cubicBezTo>
                  <a:pt x="0" y="99"/>
                  <a:pt x="0" y="99"/>
                  <a:pt x="0" y="99"/>
                </a:cubicBezTo>
                <a:cubicBezTo>
                  <a:pt x="60" y="99"/>
                  <a:pt x="60" y="99"/>
                  <a:pt x="60" y="99"/>
                </a:cubicBezTo>
                <a:cubicBezTo>
                  <a:pt x="65" y="99"/>
                  <a:pt x="68" y="103"/>
                  <a:pt x="75" y="116"/>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88" name="Freeform 43">
            <a:extLst>
              <a:ext uri="{FF2B5EF4-FFF2-40B4-BE49-F238E27FC236}">
                <a16:creationId xmlns:a16="http://schemas.microsoft.com/office/drawing/2014/main" id="{00000000-0008-0000-0000-000020010000}"/>
              </a:ext>
            </a:extLst>
          </xdr:cNvPr>
          <xdr:cNvSpPr>
            <a:spLocks noChangeAspect="1"/>
          </xdr:cNvSpPr>
        </xdr:nvSpPr>
        <xdr:spPr bwMode="gray">
          <a:xfrm>
            <a:off x="2586" y="3602"/>
            <a:ext cx="204" cy="192"/>
          </a:xfrm>
          <a:custGeom>
            <a:avLst/>
            <a:gdLst>
              <a:gd name="T0" fmla="*/ 124 w 133"/>
              <a:gd name="T1" fmla="*/ 72 h 125"/>
              <a:gd name="T2" fmla="*/ 111 w 133"/>
              <a:gd name="T3" fmla="*/ 66 h 125"/>
              <a:gd name="T4" fmla="*/ 114 w 133"/>
              <a:gd name="T5" fmla="*/ 55 h 125"/>
              <a:gd name="T6" fmla="*/ 108 w 133"/>
              <a:gd name="T7" fmla="*/ 40 h 125"/>
              <a:gd name="T8" fmla="*/ 108 w 133"/>
              <a:gd name="T9" fmla="*/ 40 h 125"/>
              <a:gd name="T10" fmla="*/ 88 w 133"/>
              <a:gd name="T11" fmla="*/ 34 h 125"/>
              <a:gd name="T12" fmla="*/ 89 w 133"/>
              <a:gd name="T13" fmla="*/ 29 h 125"/>
              <a:gd name="T14" fmla="*/ 82 w 133"/>
              <a:gd name="T15" fmla="*/ 15 h 125"/>
              <a:gd name="T16" fmla="*/ 53 w 133"/>
              <a:gd name="T17" fmla="*/ 15 h 125"/>
              <a:gd name="T18" fmla="*/ 48 w 133"/>
              <a:gd name="T19" fmla="*/ 20 h 125"/>
              <a:gd name="T20" fmla="*/ 42 w 133"/>
              <a:gd name="T21" fmla="*/ 8 h 125"/>
              <a:gd name="T22" fmla="*/ 12 w 133"/>
              <a:gd name="T23" fmla="*/ 8 h 125"/>
              <a:gd name="T24" fmla="*/ 6 w 133"/>
              <a:gd name="T25" fmla="*/ 14 h 125"/>
              <a:gd name="T26" fmla="*/ 0 w 133"/>
              <a:gd name="T27" fmla="*/ 29 h 125"/>
              <a:gd name="T28" fmla="*/ 6 w 133"/>
              <a:gd name="T29" fmla="*/ 44 h 125"/>
              <a:gd name="T30" fmla="*/ 24 w 133"/>
              <a:gd name="T31" fmla="*/ 50 h 125"/>
              <a:gd name="T32" fmla="*/ 30 w 133"/>
              <a:gd name="T33" fmla="*/ 69 h 125"/>
              <a:gd name="T34" fmla="*/ 49 w 133"/>
              <a:gd name="T35" fmla="*/ 75 h 125"/>
              <a:gd name="T36" fmla="*/ 48 w 133"/>
              <a:gd name="T37" fmla="*/ 80 h 125"/>
              <a:gd name="T38" fmla="*/ 55 w 133"/>
              <a:gd name="T39" fmla="*/ 94 h 125"/>
              <a:gd name="T40" fmla="*/ 74 w 133"/>
              <a:gd name="T41" fmla="*/ 100 h 125"/>
              <a:gd name="T42" fmla="*/ 74 w 133"/>
              <a:gd name="T43" fmla="*/ 102 h 125"/>
              <a:gd name="T44" fmla="*/ 80 w 133"/>
              <a:gd name="T45" fmla="*/ 117 h 125"/>
              <a:gd name="T46" fmla="*/ 110 w 133"/>
              <a:gd name="T47" fmla="*/ 117 h 125"/>
              <a:gd name="T48" fmla="*/ 125 w 133"/>
              <a:gd name="T49" fmla="*/ 101 h 125"/>
              <a:gd name="T50" fmla="*/ 124 w 133"/>
              <a:gd name="T51" fmla="*/ 72 h 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3" h="125">
                <a:moveTo>
                  <a:pt x="124" y="72"/>
                </a:moveTo>
                <a:cubicBezTo>
                  <a:pt x="121" y="68"/>
                  <a:pt x="116" y="66"/>
                  <a:pt x="111" y="66"/>
                </a:cubicBezTo>
                <a:cubicBezTo>
                  <a:pt x="113" y="62"/>
                  <a:pt x="114" y="59"/>
                  <a:pt x="114" y="55"/>
                </a:cubicBezTo>
                <a:cubicBezTo>
                  <a:pt x="114" y="49"/>
                  <a:pt x="112" y="44"/>
                  <a:pt x="108" y="40"/>
                </a:cubicBezTo>
                <a:cubicBezTo>
                  <a:pt x="108" y="40"/>
                  <a:pt x="108" y="40"/>
                  <a:pt x="108" y="40"/>
                </a:cubicBezTo>
                <a:cubicBezTo>
                  <a:pt x="102" y="35"/>
                  <a:pt x="95" y="33"/>
                  <a:pt x="88" y="34"/>
                </a:cubicBezTo>
                <a:cubicBezTo>
                  <a:pt x="89" y="33"/>
                  <a:pt x="89" y="31"/>
                  <a:pt x="89" y="29"/>
                </a:cubicBezTo>
                <a:cubicBezTo>
                  <a:pt x="89" y="24"/>
                  <a:pt x="87" y="19"/>
                  <a:pt x="82" y="15"/>
                </a:cubicBezTo>
                <a:cubicBezTo>
                  <a:pt x="74" y="7"/>
                  <a:pt x="61" y="7"/>
                  <a:pt x="53" y="15"/>
                </a:cubicBezTo>
                <a:cubicBezTo>
                  <a:pt x="48" y="20"/>
                  <a:pt x="48" y="20"/>
                  <a:pt x="48" y="20"/>
                </a:cubicBezTo>
                <a:cubicBezTo>
                  <a:pt x="47" y="15"/>
                  <a:pt x="45" y="11"/>
                  <a:pt x="42" y="8"/>
                </a:cubicBezTo>
                <a:cubicBezTo>
                  <a:pt x="34" y="0"/>
                  <a:pt x="20" y="0"/>
                  <a:pt x="12" y="8"/>
                </a:cubicBezTo>
                <a:cubicBezTo>
                  <a:pt x="6" y="14"/>
                  <a:pt x="6" y="14"/>
                  <a:pt x="6" y="14"/>
                </a:cubicBezTo>
                <a:cubicBezTo>
                  <a:pt x="2" y="19"/>
                  <a:pt x="0" y="24"/>
                  <a:pt x="0" y="29"/>
                </a:cubicBezTo>
                <a:cubicBezTo>
                  <a:pt x="0" y="35"/>
                  <a:pt x="2" y="40"/>
                  <a:pt x="6" y="44"/>
                </a:cubicBezTo>
                <a:cubicBezTo>
                  <a:pt x="11" y="49"/>
                  <a:pt x="18" y="51"/>
                  <a:pt x="24" y="50"/>
                </a:cubicBezTo>
                <a:cubicBezTo>
                  <a:pt x="22" y="57"/>
                  <a:pt x="24" y="64"/>
                  <a:pt x="30" y="69"/>
                </a:cubicBezTo>
                <a:cubicBezTo>
                  <a:pt x="35" y="74"/>
                  <a:pt x="42" y="76"/>
                  <a:pt x="49" y="75"/>
                </a:cubicBezTo>
                <a:cubicBezTo>
                  <a:pt x="49" y="76"/>
                  <a:pt x="48" y="78"/>
                  <a:pt x="48" y="80"/>
                </a:cubicBezTo>
                <a:cubicBezTo>
                  <a:pt x="48" y="85"/>
                  <a:pt x="51" y="90"/>
                  <a:pt x="55" y="94"/>
                </a:cubicBezTo>
                <a:cubicBezTo>
                  <a:pt x="60" y="99"/>
                  <a:pt x="67" y="101"/>
                  <a:pt x="74" y="100"/>
                </a:cubicBezTo>
                <a:cubicBezTo>
                  <a:pt x="74" y="101"/>
                  <a:pt x="74" y="101"/>
                  <a:pt x="74" y="102"/>
                </a:cubicBezTo>
                <a:cubicBezTo>
                  <a:pt x="74" y="108"/>
                  <a:pt x="76" y="113"/>
                  <a:pt x="80" y="117"/>
                </a:cubicBezTo>
                <a:cubicBezTo>
                  <a:pt x="89" y="125"/>
                  <a:pt x="102" y="125"/>
                  <a:pt x="110" y="117"/>
                </a:cubicBezTo>
                <a:cubicBezTo>
                  <a:pt x="125" y="101"/>
                  <a:pt x="125" y="101"/>
                  <a:pt x="125" y="101"/>
                </a:cubicBezTo>
                <a:cubicBezTo>
                  <a:pt x="133" y="93"/>
                  <a:pt x="133" y="80"/>
                  <a:pt x="124" y="72"/>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89" name="Freeform 44">
            <a:extLst>
              <a:ext uri="{FF2B5EF4-FFF2-40B4-BE49-F238E27FC236}">
                <a16:creationId xmlns:a16="http://schemas.microsoft.com/office/drawing/2014/main" id="{00000000-0008-0000-0000-000021010000}"/>
              </a:ext>
            </a:extLst>
          </xdr:cNvPr>
          <xdr:cNvSpPr>
            <a:spLocks noChangeAspect="1"/>
          </xdr:cNvSpPr>
        </xdr:nvSpPr>
        <xdr:spPr bwMode="gray">
          <a:xfrm>
            <a:off x="2712" y="3713"/>
            <a:ext cx="63" cy="67"/>
          </a:xfrm>
          <a:custGeom>
            <a:avLst/>
            <a:gdLst>
              <a:gd name="T0" fmla="*/ 4 w 41"/>
              <a:gd name="T1" fmla="*/ 39 h 44"/>
              <a:gd name="T2" fmla="*/ 0 w 41"/>
              <a:gd name="T3" fmla="*/ 30 h 44"/>
              <a:gd name="T4" fmla="*/ 4 w 41"/>
              <a:gd name="T5" fmla="*/ 21 h 44"/>
              <a:gd name="T6" fmla="*/ 18 w 41"/>
              <a:gd name="T7" fmla="*/ 6 h 44"/>
              <a:gd name="T8" fmla="*/ 37 w 41"/>
              <a:gd name="T9" fmla="*/ 5 h 44"/>
              <a:gd name="T10" fmla="*/ 41 w 41"/>
              <a:gd name="T11" fmla="*/ 15 h 44"/>
              <a:gd name="T12" fmla="*/ 37 w 41"/>
              <a:gd name="T13" fmla="*/ 24 h 44"/>
              <a:gd name="T14" fmla="*/ 22 w 41"/>
              <a:gd name="T15" fmla="*/ 39 h 44"/>
              <a:gd name="T16" fmla="*/ 4 w 41"/>
              <a:gd name="T17" fmla="*/ 39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1" h="44">
                <a:moveTo>
                  <a:pt x="4" y="39"/>
                </a:moveTo>
                <a:cubicBezTo>
                  <a:pt x="1" y="37"/>
                  <a:pt x="0" y="34"/>
                  <a:pt x="0" y="30"/>
                </a:cubicBezTo>
                <a:cubicBezTo>
                  <a:pt x="0" y="27"/>
                  <a:pt x="1" y="23"/>
                  <a:pt x="4" y="21"/>
                </a:cubicBezTo>
                <a:cubicBezTo>
                  <a:pt x="18" y="6"/>
                  <a:pt x="18" y="6"/>
                  <a:pt x="18" y="6"/>
                </a:cubicBezTo>
                <a:cubicBezTo>
                  <a:pt x="23" y="0"/>
                  <a:pt x="32" y="0"/>
                  <a:pt x="37" y="5"/>
                </a:cubicBezTo>
                <a:cubicBezTo>
                  <a:pt x="39" y="8"/>
                  <a:pt x="41" y="11"/>
                  <a:pt x="41" y="15"/>
                </a:cubicBezTo>
                <a:cubicBezTo>
                  <a:pt x="41" y="18"/>
                  <a:pt x="40" y="21"/>
                  <a:pt x="37" y="24"/>
                </a:cubicBezTo>
                <a:cubicBezTo>
                  <a:pt x="22" y="39"/>
                  <a:pt x="22" y="39"/>
                  <a:pt x="22" y="39"/>
                </a:cubicBezTo>
                <a:cubicBezTo>
                  <a:pt x="17" y="44"/>
                  <a:pt x="9" y="44"/>
                  <a:pt x="4" y="39"/>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90" name="Freeform 45">
            <a:extLst>
              <a:ext uri="{FF2B5EF4-FFF2-40B4-BE49-F238E27FC236}">
                <a16:creationId xmlns:a16="http://schemas.microsoft.com/office/drawing/2014/main" id="{00000000-0008-0000-0000-000022010000}"/>
              </a:ext>
            </a:extLst>
          </xdr:cNvPr>
          <xdr:cNvSpPr>
            <a:spLocks noChangeAspect="1"/>
          </xdr:cNvSpPr>
        </xdr:nvSpPr>
        <xdr:spPr bwMode="gray">
          <a:xfrm>
            <a:off x="2598" y="3616"/>
            <a:ext cx="49" cy="54"/>
          </a:xfrm>
          <a:custGeom>
            <a:avLst/>
            <a:gdLst>
              <a:gd name="T0" fmla="*/ 4 w 32"/>
              <a:gd name="T1" fmla="*/ 30 h 35"/>
              <a:gd name="T2" fmla="*/ 0 w 32"/>
              <a:gd name="T3" fmla="*/ 20 h 35"/>
              <a:gd name="T4" fmla="*/ 3 w 32"/>
              <a:gd name="T5" fmla="*/ 11 h 35"/>
              <a:gd name="T6" fmla="*/ 10 w 32"/>
              <a:gd name="T7" fmla="*/ 5 h 35"/>
              <a:gd name="T8" fmla="*/ 28 w 32"/>
              <a:gd name="T9" fmla="*/ 5 h 35"/>
              <a:gd name="T10" fmla="*/ 32 w 32"/>
              <a:gd name="T11" fmla="*/ 14 h 35"/>
              <a:gd name="T12" fmla="*/ 29 w 32"/>
              <a:gd name="T13" fmla="*/ 23 h 35"/>
              <a:gd name="T14" fmla="*/ 22 w 32"/>
              <a:gd name="T15" fmla="*/ 29 h 35"/>
              <a:gd name="T16" fmla="*/ 4 w 32"/>
              <a:gd name="T17" fmla="*/ 30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2" h="35">
                <a:moveTo>
                  <a:pt x="4" y="30"/>
                </a:moveTo>
                <a:cubicBezTo>
                  <a:pt x="1" y="27"/>
                  <a:pt x="0" y="24"/>
                  <a:pt x="0" y="20"/>
                </a:cubicBezTo>
                <a:cubicBezTo>
                  <a:pt x="0" y="17"/>
                  <a:pt x="1" y="14"/>
                  <a:pt x="3" y="11"/>
                </a:cubicBezTo>
                <a:cubicBezTo>
                  <a:pt x="10" y="5"/>
                  <a:pt x="10" y="5"/>
                  <a:pt x="10" y="5"/>
                </a:cubicBezTo>
                <a:cubicBezTo>
                  <a:pt x="15" y="0"/>
                  <a:pt x="23" y="0"/>
                  <a:pt x="28" y="5"/>
                </a:cubicBezTo>
                <a:cubicBezTo>
                  <a:pt x="31" y="7"/>
                  <a:pt x="32" y="10"/>
                  <a:pt x="32" y="14"/>
                </a:cubicBezTo>
                <a:cubicBezTo>
                  <a:pt x="32" y="17"/>
                  <a:pt x="31" y="21"/>
                  <a:pt x="29" y="23"/>
                </a:cubicBezTo>
                <a:cubicBezTo>
                  <a:pt x="22" y="29"/>
                  <a:pt x="22" y="29"/>
                  <a:pt x="22" y="29"/>
                </a:cubicBezTo>
                <a:cubicBezTo>
                  <a:pt x="17" y="34"/>
                  <a:pt x="9" y="35"/>
                  <a:pt x="4" y="3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91" name="Freeform 46">
            <a:extLst>
              <a:ext uri="{FF2B5EF4-FFF2-40B4-BE49-F238E27FC236}">
                <a16:creationId xmlns:a16="http://schemas.microsoft.com/office/drawing/2014/main" id="{00000000-0008-0000-0000-000023010000}"/>
              </a:ext>
            </a:extLst>
          </xdr:cNvPr>
          <xdr:cNvSpPr>
            <a:spLocks noChangeAspect="1"/>
          </xdr:cNvSpPr>
        </xdr:nvSpPr>
        <xdr:spPr bwMode="gray">
          <a:xfrm>
            <a:off x="2672" y="3665"/>
            <a:ext cx="77" cy="82"/>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92" name="Freeform 47">
            <a:extLst>
              <a:ext uri="{FF2B5EF4-FFF2-40B4-BE49-F238E27FC236}">
                <a16:creationId xmlns:a16="http://schemas.microsoft.com/office/drawing/2014/main" id="{00000000-0008-0000-0000-000024010000}"/>
              </a:ext>
            </a:extLst>
          </xdr:cNvPr>
          <xdr:cNvSpPr>
            <a:spLocks noChangeAspect="1"/>
          </xdr:cNvSpPr>
        </xdr:nvSpPr>
        <xdr:spPr bwMode="gray">
          <a:xfrm>
            <a:off x="2632" y="3625"/>
            <a:ext cx="78" cy="81"/>
          </a:xfrm>
          <a:custGeom>
            <a:avLst/>
            <a:gdLst>
              <a:gd name="T0" fmla="*/ 5 w 51"/>
              <a:gd name="T1" fmla="*/ 48 h 53"/>
              <a:gd name="T2" fmla="*/ 5 w 51"/>
              <a:gd name="T3" fmla="*/ 30 h 53"/>
              <a:gd name="T4" fmla="*/ 28 w 51"/>
              <a:gd name="T5" fmla="*/ 6 h 53"/>
              <a:gd name="T6" fmla="*/ 47 w 51"/>
              <a:gd name="T7" fmla="*/ 5 h 53"/>
              <a:gd name="T8" fmla="*/ 51 w 51"/>
              <a:gd name="T9" fmla="*/ 15 h 53"/>
              <a:gd name="T10" fmla="*/ 47 w 51"/>
              <a:gd name="T11" fmla="*/ 24 h 53"/>
              <a:gd name="T12" fmla="*/ 24 w 51"/>
              <a:gd name="T13" fmla="*/ 48 h 53"/>
              <a:gd name="T14" fmla="*/ 5 w 51"/>
              <a:gd name="T15" fmla="*/ 48 h 5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 h="53">
                <a:moveTo>
                  <a:pt x="5" y="48"/>
                </a:moveTo>
                <a:cubicBezTo>
                  <a:pt x="0" y="43"/>
                  <a:pt x="0" y="35"/>
                  <a:pt x="5" y="30"/>
                </a:cubicBezTo>
                <a:cubicBezTo>
                  <a:pt x="28" y="6"/>
                  <a:pt x="28" y="6"/>
                  <a:pt x="28" y="6"/>
                </a:cubicBezTo>
                <a:cubicBezTo>
                  <a:pt x="33" y="1"/>
                  <a:pt x="42" y="0"/>
                  <a:pt x="47" y="5"/>
                </a:cubicBezTo>
                <a:cubicBezTo>
                  <a:pt x="49" y="8"/>
                  <a:pt x="51" y="11"/>
                  <a:pt x="51" y="15"/>
                </a:cubicBezTo>
                <a:cubicBezTo>
                  <a:pt x="51" y="18"/>
                  <a:pt x="50" y="21"/>
                  <a:pt x="47" y="24"/>
                </a:cubicBezTo>
                <a:cubicBezTo>
                  <a:pt x="24" y="48"/>
                  <a:pt x="24" y="48"/>
                  <a:pt x="24" y="48"/>
                </a:cubicBezTo>
                <a:cubicBezTo>
                  <a:pt x="19" y="53"/>
                  <a:pt x="10" y="53"/>
                  <a:pt x="5"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93" name="Freeform 48">
            <a:extLst>
              <a:ext uri="{FF2B5EF4-FFF2-40B4-BE49-F238E27FC236}">
                <a16:creationId xmlns:a16="http://schemas.microsoft.com/office/drawing/2014/main" id="{00000000-0008-0000-0000-000025010000}"/>
              </a:ext>
            </a:extLst>
          </xdr:cNvPr>
          <xdr:cNvSpPr>
            <a:spLocks noChangeAspect="1"/>
          </xdr:cNvSpPr>
        </xdr:nvSpPr>
        <xdr:spPr bwMode="gray">
          <a:xfrm>
            <a:off x="2641" y="3410"/>
            <a:ext cx="416" cy="238"/>
          </a:xfrm>
          <a:custGeom>
            <a:avLst/>
            <a:gdLst>
              <a:gd name="T0" fmla="*/ 140 w 271"/>
              <a:gd name="T1" fmla="*/ 0 h 155"/>
              <a:gd name="T2" fmla="*/ 85 w 271"/>
              <a:gd name="T3" fmla="*/ 2 h 155"/>
              <a:gd name="T4" fmla="*/ 1 w 271"/>
              <a:gd name="T5" fmla="*/ 68 h 155"/>
              <a:gd name="T6" fmla="*/ 7 w 271"/>
              <a:gd name="T7" fmla="*/ 86 h 155"/>
              <a:gd name="T8" fmla="*/ 51 w 271"/>
              <a:gd name="T9" fmla="*/ 86 h 155"/>
              <a:gd name="T10" fmla="*/ 99 w 271"/>
              <a:gd name="T11" fmla="*/ 68 h 155"/>
              <a:gd name="T12" fmla="*/ 185 w 271"/>
              <a:gd name="T13" fmla="*/ 154 h 155"/>
              <a:gd name="T14" fmla="*/ 188 w 271"/>
              <a:gd name="T15" fmla="*/ 155 h 155"/>
              <a:gd name="T16" fmla="*/ 191 w 271"/>
              <a:gd name="T17" fmla="*/ 154 h 155"/>
              <a:gd name="T18" fmla="*/ 206 w 271"/>
              <a:gd name="T19" fmla="*/ 132 h 155"/>
              <a:gd name="T20" fmla="*/ 214 w 271"/>
              <a:gd name="T21" fmla="*/ 115 h 155"/>
              <a:gd name="T22" fmla="*/ 271 w 271"/>
              <a:gd name="T23" fmla="*/ 115 h 155"/>
              <a:gd name="T24" fmla="*/ 271 w 271"/>
              <a:gd name="T25" fmla="*/ 0 h 155"/>
              <a:gd name="T26" fmla="*/ 140 w 271"/>
              <a:gd name="T27" fmla="*/ 0 h 1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71" h="155">
                <a:moveTo>
                  <a:pt x="140" y="0"/>
                </a:moveTo>
                <a:cubicBezTo>
                  <a:pt x="139" y="0"/>
                  <a:pt x="104" y="0"/>
                  <a:pt x="85" y="2"/>
                </a:cubicBezTo>
                <a:cubicBezTo>
                  <a:pt x="67" y="5"/>
                  <a:pt x="3" y="57"/>
                  <a:pt x="1" y="68"/>
                </a:cubicBezTo>
                <a:cubicBezTo>
                  <a:pt x="0" y="75"/>
                  <a:pt x="2" y="82"/>
                  <a:pt x="7" y="86"/>
                </a:cubicBezTo>
                <a:cubicBezTo>
                  <a:pt x="15" y="93"/>
                  <a:pt x="31" y="93"/>
                  <a:pt x="51" y="86"/>
                </a:cubicBezTo>
                <a:cubicBezTo>
                  <a:pt x="51" y="86"/>
                  <a:pt x="94" y="69"/>
                  <a:pt x="99" y="68"/>
                </a:cubicBezTo>
                <a:cubicBezTo>
                  <a:pt x="102" y="71"/>
                  <a:pt x="185" y="154"/>
                  <a:pt x="185" y="154"/>
                </a:cubicBezTo>
                <a:cubicBezTo>
                  <a:pt x="186" y="155"/>
                  <a:pt x="187" y="155"/>
                  <a:pt x="188" y="155"/>
                </a:cubicBezTo>
                <a:cubicBezTo>
                  <a:pt x="190" y="155"/>
                  <a:pt x="191" y="155"/>
                  <a:pt x="191" y="154"/>
                </a:cubicBezTo>
                <a:cubicBezTo>
                  <a:pt x="192" y="153"/>
                  <a:pt x="200" y="143"/>
                  <a:pt x="206" y="132"/>
                </a:cubicBezTo>
                <a:cubicBezTo>
                  <a:pt x="210" y="124"/>
                  <a:pt x="213" y="119"/>
                  <a:pt x="214" y="115"/>
                </a:cubicBezTo>
                <a:cubicBezTo>
                  <a:pt x="219" y="115"/>
                  <a:pt x="271" y="115"/>
                  <a:pt x="271" y="115"/>
                </a:cubicBezTo>
                <a:cubicBezTo>
                  <a:pt x="271" y="0"/>
                  <a:pt x="271" y="0"/>
                  <a:pt x="271" y="0"/>
                </a:cubicBezTo>
                <a:lnTo>
                  <a:pt x="140" y="0"/>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94" name="Freeform 49">
            <a:extLst>
              <a:ext uri="{FF2B5EF4-FFF2-40B4-BE49-F238E27FC236}">
                <a16:creationId xmlns:a16="http://schemas.microsoft.com/office/drawing/2014/main" id="{00000000-0008-0000-0000-000026010000}"/>
              </a:ext>
            </a:extLst>
          </xdr:cNvPr>
          <xdr:cNvSpPr>
            <a:spLocks noChangeAspect="1"/>
          </xdr:cNvSpPr>
        </xdr:nvSpPr>
        <xdr:spPr bwMode="gray">
          <a:xfrm>
            <a:off x="2653" y="3422"/>
            <a:ext cx="404" cy="211"/>
          </a:xfrm>
          <a:custGeom>
            <a:avLst/>
            <a:gdLst>
              <a:gd name="T0" fmla="*/ 78 w 263"/>
              <a:gd name="T1" fmla="*/ 2 h 137"/>
              <a:gd name="T2" fmla="*/ 1 w 263"/>
              <a:gd name="T3" fmla="*/ 61 h 137"/>
              <a:gd name="T4" fmla="*/ 4 w 263"/>
              <a:gd name="T5" fmla="*/ 72 h 137"/>
              <a:gd name="T6" fmla="*/ 41 w 263"/>
              <a:gd name="T7" fmla="*/ 70 h 137"/>
              <a:gd name="T8" fmla="*/ 90 w 263"/>
              <a:gd name="T9" fmla="*/ 51 h 137"/>
              <a:gd name="T10" fmla="*/ 95 w 263"/>
              <a:gd name="T11" fmla="*/ 52 h 137"/>
              <a:gd name="T12" fmla="*/ 180 w 263"/>
              <a:gd name="T13" fmla="*/ 137 h 137"/>
              <a:gd name="T14" fmla="*/ 191 w 263"/>
              <a:gd name="T15" fmla="*/ 120 h 137"/>
              <a:gd name="T16" fmla="*/ 199 w 263"/>
              <a:gd name="T17" fmla="*/ 102 h 137"/>
              <a:gd name="T18" fmla="*/ 203 w 263"/>
              <a:gd name="T19" fmla="*/ 99 h 137"/>
              <a:gd name="T20" fmla="*/ 263 w 263"/>
              <a:gd name="T21" fmla="*/ 99 h 137"/>
              <a:gd name="T22" fmla="*/ 263 w 263"/>
              <a:gd name="T23" fmla="*/ 0 h 137"/>
              <a:gd name="T24" fmla="*/ 132 w 263"/>
              <a:gd name="T25" fmla="*/ 0 h 137"/>
              <a:gd name="T26" fmla="*/ 78 w 263"/>
              <a:gd name="T27" fmla="*/ 2 h 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63" h="137">
                <a:moveTo>
                  <a:pt x="78" y="2"/>
                </a:moveTo>
                <a:cubicBezTo>
                  <a:pt x="63" y="4"/>
                  <a:pt x="4" y="54"/>
                  <a:pt x="1" y="61"/>
                </a:cubicBezTo>
                <a:cubicBezTo>
                  <a:pt x="0" y="66"/>
                  <a:pt x="1" y="70"/>
                  <a:pt x="4" y="72"/>
                </a:cubicBezTo>
                <a:cubicBezTo>
                  <a:pt x="10" y="77"/>
                  <a:pt x="24" y="76"/>
                  <a:pt x="41" y="70"/>
                </a:cubicBezTo>
                <a:cubicBezTo>
                  <a:pt x="90" y="51"/>
                  <a:pt x="90" y="51"/>
                  <a:pt x="90" y="51"/>
                </a:cubicBezTo>
                <a:cubicBezTo>
                  <a:pt x="92" y="51"/>
                  <a:pt x="93" y="51"/>
                  <a:pt x="95" y="52"/>
                </a:cubicBezTo>
                <a:cubicBezTo>
                  <a:pt x="95" y="52"/>
                  <a:pt x="174" y="131"/>
                  <a:pt x="180" y="137"/>
                </a:cubicBezTo>
                <a:cubicBezTo>
                  <a:pt x="183" y="133"/>
                  <a:pt x="187" y="127"/>
                  <a:pt x="191" y="120"/>
                </a:cubicBezTo>
                <a:cubicBezTo>
                  <a:pt x="196" y="111"/>
                  <a:pt x="199" y="105"/>
                  <a:pt x="199" y="102"/>
                </a:cubicBezTo>
                <a:cubicBezTo>
                  <a:pt x="200" y="100"/>
                  <a:pt x="202" y="99"/>
                  <a:pt x="203" y="99"/>
                </a:cubicBezTo>
                <a:cubicBezTo>
                  <a:pt x="263" y="99"/>
                  <a:pt x="263" y="99"/>
                  <a:pt x="263" y="99"/>
                </a:cubicBezTo>
                <a:cubicBezTo>
                  <a:pt x="263" y="0"/>
                  <a:pt x="263" y="0"/>
                  <a:pt x="263" y="0"/>
                </a:cubicBezTo>
                <a:cubicBezTo>
                  <a:pt x="132" y="0"/>
                  <a:pt x="132" y="0"/>
                  <a:pt x="132" y="0"/>
                </a:cubicBezTo>
                <a:cubicBezTo>
                  <a:pt x="132" y="0"/>
                  <a:pt x="97" y="0"/>
                  <a:pt x="78" y="2"/>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7743578</xdr:colOff>
      <xdr:row>14</xdr:row>
      <xdr:rowOff>41809</xdr:rowOff>
    </xdr:from>
    <xdr:to>
      <xdr:col>3</xdr:col>
      <xdr:colOff>7995139</xdr:colOff>
      <xdr:row>14</xdr:row>
      <xdr:rowOff>360047</xdr:rowOff>
    </xdr:to>
    <xdr:grpSp>
      <xdr:nvGrpSpPr>
        <xdr:cNvPr id="327" name="Group 41">
          <a:extLst>
            <a:ext uri="{FF2B5EF4-FFF2-40B4-BE49-F238E27FC236}">
              <a16:creationId xmlns:a16="http://schemas.microsoft.com/office/drawing/2014/main" id="{00000000-0008-0000-0000-000047010000}"/>
            </a:ext>
          </a:extLst>
        </xdr:cNvPr>
        <xdr:cNvGrpSpPr>
          <a:grpSpLocks noChangeAspect="1"/>
        </xdr:cNvGrpSpPr>
      </xdr:nvGrpSpPr>
      <xdr:grpSpPr bwMode="auto">
        <a:xfrm>
          <a:off x="9498899" y="13145488"/>
          <a:ext cx="251561" cy="318238"/>
          <a:chOff x="1268" y="2489"/>
          <a:chExt cx="526" cy="667"/>
        </a:xfrm>
      </xdr:grpSpPr>
      <xdr:sp macro="" textlink="">
        <xdr:nvSpPr>
          <xdr:cNvPr id="382" name="Freeform 42">
            <a:extLst>
              <a:ext uri="{FF2B5EF4-FFF2-40B4-BE49-F238E27FC236}">
                <a16:creationId xmlns:a16="http://schemas.microsoft.com/office/drawing/2014/main" id="{00000000-0008-0000-0000-00007E010000}"/>
              </a:ext>
            </a:extLst>
          </xdr:cNvPr>
          <xdr:cNvSpPr>
            <a:spLocks noChangeAspect="1"/>
          </xdr:cNvSpPr>
        </xdr:nvSpPr>
        <xdr:spPr bwMode="auto">
          <a:xfrm>
            <a:off x="1268" y="2749"/>
            <a:ext cx="526" cy="407"/>
          </a:xfrm>
          <a:custGeom>
            <a:avLst/>
            <a:gdLst>
              <a:gd name="T0" fmla="*/ 172 w 223"/>
              <a:gd name="T1" fmla="*/ 0 h 108"/>
              <a:gd name="T2" fmla="*/ 49 w 223"/>
              <a:gd name="T3" fmla="*/ 0 h 108"/>
              <a:gd name="T4" fmla="*/ 0 w 223"/>
              <a:gd name="T5" fmla="*/ 46 h 108"/>
              <a:gd name="T6" fmla="*/ 0 w 223"/>
              <a:gd name="T7" fmla="*/ 108 h 108"/>
              <a:gd name="T8" fmla="*/ 37 w 223"/>
              <a:gd name="T9" fmla="*/ 108 h 108"/>
              <a:gd name="T10" fmla="*/ 37 w 223"/>
              <a:gd name="T11" fmla="*/ 64 h 108"/>
              <a:gd name="T12" fmla="*/ 41 w 223"/>
              <a:gd name="T13" fmla="*/ 64 h 108"/>
              <a:gd name="T14" fmla="*/ 41 w 223"/>
              <a:gd name="T15" fmla="*/ 108 h 108"/>
              <a:gd name="T16" fmla="*/ 182 w 223"/>
              <a:gd name="T17" fmla="*/ 108 h 108"/>
              <a:gd name="T18" fmla="*/ 182 w 223"/>
              <a:gd name="T19" fmla="*/ 64 h 108"/>
              <a:gd name="T20" fmla="*/ 186 w 223"/>
              <a:gd name="T21" fmla="*/ 64 h 108"/>
              <a:gd name="T22" fmla="*/ 186 w 223"/>
              <a:gd name="T23" fmla="*/ 108 h 108"/>
              <a:gd name="T24" fmla="*/ 223 w 223"/>
              <a:gd name="T25" fmla="*/ 108 h 108"/>
              <a:gd name="T26" fmla="*/ 223 w 223"/>
              <a:gd name="T27" fmla="*/ 45 h 108"/>
              <a:gd name="T28" fmla="*/ 172 w 223"/>
              <a:gd name="T29" fmla="*/ 0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23" h="108">
                <a:moveTo>
                  <a:pt x="172" y="0"/>
                </a:moveTo>
                <a:cubicBezTo>
                  <a:pt x="159" y="0"/>
                  <a:pt x="63" y="0"/>
                  <a:pt x="49" y="0"/>
                </a:cubicBezTo>
                <a:cubicBezTo>
                  <a:pt x="23" y="0"/>
                  <a:pt x="0" y="23"/>
                  <a:pt x="0" y="46"/>
                </a:cubicBezTo>
                <a:cubicBezTo>
                  <a:pt x="0" y="48"/>
                  <a:pt x="0" y="75"/>
                  <a:pt x="0" y="108"/>
                </a:cubicBezTo>
                <a:cubicBezTo>
                  <a:pt x="37" y="108"/>
                  <a:pt x="37" y="108"/>
                  <a:pt x="37" y="108"/>
                </a:cubicBezTo>
                <a:cubicBezTo>
                  <a:pt x="37" y="82"/>
                  <a:pt x="37" y="64"/>
                  <a:pt x="37" y="64"/>
                </a:cubicBezTo>
                <a:cubicBezTo>
                  <a:pt x="41" y="64"/>
                  <a:pt x="41" y="64"/>
                  <a:pt x="41" y="64"/>
                </a:cubicBezTo>
                <a:cubicBezTo>
                  <a:pt x="41" y="79"/>
                  <a:pt x="41" y="94"/>
                  <a:pt x="41" y="108"/>
                </a:cubicBezTo>
                <a:cubicBezTo>
                  <a:pt x="182" y="108"/>
                  <a:pt x="182" y="108"/>
                  <a:pt x="182" y="108"/>
                </a:cubicBezTo>
                <a:cubicBezTo>
                  <a:pt x="182" y="94"/>
                  <a:pt x="182" y="79"/>
                  <a:pt x="182" y="64"/>
                </a:cubicBezTo>
                <a:cubicBezTo>
                  <a:pt x="186" y="64"/>
                  <a:pt x="186" y="64"/>
                  <a:pt x="186" y="64"/>
                </a:cubicBezTo>
                <a:cubicBezTo>
                  <a:pt x="186" y="64"/>
                  <a:pt x="186" y="82"/>
                  <a:pt x="186" y="108"/>
                </a:cubicBezTo>
                <a:cubicBezTo>
                  <a:pt x="223" y="108"/>
                  <a:pt x="223" y="108"/>
                  <a:pt x="223" y="108"/>
                </a:cubicBezTo>
                <a:cubicBezTo>
                  <a:pt x="223" y="75"/>
                  <a:pt x="223" y="48"/>
                  <a:pt x="223" y="45"/>
                </a:cubicBezTo>
                <a:cubicBezTo>
                  <a:pt x="223" y="21"/>
                  <a:pt x="200" y="0"/>
                  <a:pt x="172"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83" name="Freeform 43">
            <a:extLst>
              <a:ext uri="{FF2B5EF4-FFF2-40B4-BE49-F238E27FC236}">
                <a16:creationId xmlns:a16="http://schemas.microsoft.com/office/drawing/2014/main" id="{00000000-0008-0000-0000-00007F010000}"/>
              </a:ext>
            </a:extLst>
          </xdr:cNvPr>
          <xdr:cNvSpPr>
            <a:spLocks noChangeAspect="1"/>
          </xdr:cNvSpPr>
        </xdr:nvSpPr>
        <xdr:spPr bwMode="auto">
          <a:xfrm>
            <a:off x="1428" y="2489"/>
            <a:ext cx="210" cy="210"/>
          </a:xfrm>
          <a:custGeom>
            <a:avLst/>
            <a:gdLst>
              <a:gd name="T0" fmla="*/ 0 w 89"/>
              <a:gd name="T1" fmla="*/ 45 h 89"/>
              <a:gd name="T2" fmla="*/ 45 w 89"/>
              <a:gd name="T3" fmla="*/ 89 h 89"/>
              <a:gd name="T4" fmla="*/ 89 w 89"/>
              <a:gd name="T5" fmla="*/ 45 h 89"/>
              <a:gd name="T6" fmla="*/ 45 w 89"/>
              <a:gd name="T7" fmla="*/ 0 h 89"/>
              <a:gd name="T8" fmla="*/ 0 w 89"/>
              <a:gd name="T9" fmla="*/ 45 h 89"/>
            </a:gdLst>
            <a:ahLst/>
            <a:cxnLst>
              <a:cxn ang="0">
                <a:pos x="T0" y="T1"/>
              </a:cxn>
              <a:cxn ang="0">
                <a:pos x="T2" y="T3"/>
              </a:cxn>
              <a:cxn ang="0">
                <a:pos x="T4" y="T5"/>
              </a:cxn>
              <a:cxn ang="0">
                <a:pos x="T6" y="T7"/>
              </a:cxn>
              <a:cxn ang="0">
                <a:pos x="T8" y="T9"/>
              </a:cxn>
            </a:cxnLst>
            <a:rect l="0" t="0" r="r" b="b"/>
            <a:pathLst>
              <a:path w="89" h="89">
                <a:moveTo>
                  <a:pt x="0" y="45"/>
                </a:moveTo>
                <a:cubicBezTo>
                  <a:pt x="0" y="69"/>
                  <a:pt x="19" y="89"/>
                  <a:pt x="45" y="89"/>
                </a:cubicBezTo>
                <a:cubicBezTo>
                  <a:pt x="69" y="89"/>
                  <a:pt x="89" y="69"/>
                  <a:pt x="89" y="45"/>
                </a:cubicBezTo>
                <a:cubicBezTo>
                  <a:pt x="89" y="20"/>
                  <a:pt x="69" y="0"/>
                  <a:pt x="45" y="0"/>
                </a:cubicBezTo>
                <a:cubicBezTo>
                  <a:pt x="19" y="0"/>
                  <a:pt x="0" y="20"/>
                  <a:pt x="0" y="45"/>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7149688</xdr:colOff>
      <xdr:row>14</xdr:row>
      <xdr:rowOff>56782</xdr:rowOff>
    </xdr:from>
    <xdr:to>
      <xdr:col>3</xdr:col>
      <xdr:colOff>7405239</xdr:colOff>
      <xdr:row>14</xdr:row>
      <xdr:rowOff>369679</xdr:rowOff>
    </xdr:to>
    <xdr:grpSp>
      <xdr:nvGrpSpPr>
        <xdr:cNvPr id="329" name="Group 2">
          <a:extLst>
            <a:ext uri="{FF2B5EF4-FFF2-40B4-BE49-F238E27FC236}">
              <a16:creationId xmlns:a16="http://schemas.microsoft.com/office/drawing/2014/main" id="{00000000-0008-0000-0000-000049010000}"/>
            </a:ext>
          </a:extLst>
        </xdr:cNvPr>
        <xdr:cNvGrpSpPr>
          <a:grpSpLocks noChangeAspect="1"/>
        </xdr:cNvGrpSpPr>
      </xdr:nvGrpSpPr>
      <xdr:grpSpPr bwMode="auto">
        <a:xfrm>
          <a:off x="8905009" y="13160461"/>
          <a:ext cx="255551" cy="312897"/>
          <a:chOff x="2714" y="353"/>
          <a:chExt cx="3047" cy="3735"/>
        </a:xfrm>
      </xdr:grpSpPr>
      <xdr:sp macro="" textlink="">
        <xdr:nvSpPr>
          <xdr:cNvPr id="367" name="Freeform 3">
            <a:extLst>
              <a:ext uri="{FF2B5EF4-FFF2-40B4-BE49-F238E27FC236}">
                <a16:creationId xmlns:a16="http://schemas.microsoft.com/office/drawing/2014/main" id="{00000000-0008-0000-0000-00006F01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68" name="Freeform 4">
            <a:extLst>
              <a:ext uri="{FF2B5EF4-FFF2-40B4-BE49-F238E27FC236}">
                <a16:creationId xmlns:a16="http://schemas.microsoft.com/office/drawing/2014/main" id="{00000000-0008-0000-0000-00007001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69" name="Freeform 5">
            <a:extLst>
              <a:ext uri="{FF2B5EF4-FFF2-40B4-BE49-F238E27FC236}">
                <a16:creationId xmlns:a16="http://schemas.microsoft.com/office/drawing/2014/main" id="{00000000-0008-0000-0000-00007101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70" name="Freeform 6">
            <a:extLst>
              <a:ext uri="{FF2B5EF4-FFF2-40B4-BE49-F238E27FC236}">
                <a16:creationId xmlns:a16="http://schemas.microsoft.com/office/drawing/2014/main" id="{00000000-0008-0000-0000-00007201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71" name="Freeform 7">
            <a:extLst>
              <a:ext uri="{FF2B5EF4-FFF2-40B4-BE49-F238E27FC236}">
                <a16:creationId xmlns:a16="http://schemas.microsoft.com/office/drawing/2014/main" id="{00000000-0008-0000-0000-00007301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72" name="Rectangle 8">
            <a:extLst>
              <a:ext uri="{FF2B5EF4-FFF2-40B4-BE49-F238E27FC236}">
                <a16:creationId xmlns:a16="http://schemas.microsoft.com/office/drawing/2014/main" id="{00000000-0008-0000-0000-00007401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73" name="Rectangle 9">
            <a:extLst>
              <a:ext uri="{FF2B5EF4-FFF2-40B4-BE49-F238E27FC236}">
                <a16:creationId xmlns:a16="http://schemas.microsoft.com/office/drawing/2014/main" id="{00000000-0008-0000-0000-00007501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74" name="Rectangle 10">
            <a:extLst>
              <a:ext uri="{FF2B5EF4-FFF2-40B4-BE49-F238E27FC236}">
                <a16:creationId xmlns:a16="http://schemas.microsoft.com/office/drawing/2014/main" id="{00000000-0008-0000-0000-00007601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75" name="Freeform 11">
            <a:extLst>
              <a:ext uri="{FF2B5EF4-FFF2-40B4-BE49-F238E27FC236}">
                <a16:creationId xmlns:a16="http://schemas.microsoft.com/office/drawing/2014/main" id="{00000000-0008-0000-0000-00007701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76" name="Freeform 12">
            <a:extLst>
              <a:ext uri="{FF2B5EF4-FFF2-40B4-BE49-F238E27FC236}">
                <a16:creationId xmlns:a16="http://schemas.microsoft.com/office/drawing/2014/main" id="{00000000-0008-0000-0000-00007801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7443866</xdr:colOff>
      <xdr:row>14</xdr:row>
      <xdr:rowOff>397288</xdr:rowOff>
    </xdr:from>
    <xdr:to>
      <xdr:col>3</xdr:col>
      <xdr:colOff>7699417</xdr:colOff>
      <xdr:row>14</xdr:row>
      <xdr:rowOff>652033</xdr:rowOff>
    </xdr:to>
    <xdr:sp macro="" textlink="">
      <xdr:nvSpPr>
        <xdr:cNvPr id="331" name="Freeform 13">
          <a:extLst>
            <a:ext uri="{FF2B5EF4-FFF2-40B4-BE49-F238E27FC236}">
              <a16:creationId xmlns:a16="http://schemas.microsoft.com/office/drawing/2014/main" id="{00000000-0008-0000-0000-00004B010000}"/>
            </a:ext>
          </a:extLst>
        </xdr:cNvPr>
        <xdr:cNvSpPr>
          <a:spLocks noChangeAspect="1" noEditPoints="1"/>
        </xdr:cNvSpPr>
      </xdr:nvSpPr>
      <xdr:spPr bwMode="auto">
        <a:xfrm>
          <a:off x="9199187" y="12643717"/>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7741583</xdr:colOff>
      <xdr:row>14</xdr:row>
      <xdr:rowOff>414302</xdr:rowOff>
    </xdr:from>
    <xdr:to>
      <xdr:col>3</xdr:col>
      <xdr:colOff>7997134</xdr:colOff>
      <xdr:row>14</xdr:row>
      <xdr:rowOff>635020</xdr:rowOff>
    </xdr:to>
    <xdr:grpSp>
      <xdr:nvGrpSpPr>
        <xdr:cNvPr id="332" name="Group 14">
          <a:extLst>
            <a:ext uri="{FF2B5EF4-FFF2-40B4-BE49-F238E27FC236}">
              <a16:creationId xmlns:a16="http://schemas.microsoft.com/office/drawing/2014/main" id="{00000000-0008-0000-0000-00004C010000}"/>
            </a:ext>
          </a:extLst>
        </xdr:cNvPr>
        <xdr:cNvGrpSpPr>
          <a:grpSpLocks noChangeAspect="1"/>
        </xdr:cNvGrpSpPr>
      </xdr:nvGrpSpPr>
      <xdr:grpSpPr bwMode="auto">
        <a:xfrm>
          <a:off x="9496904" y="13517981"/>
          <a:ext cx="255551" cy="220718"/>
          <a:chOff x="851" y="2680"/>
          <a:chExt cx="1166" cy="1009"/>
        </a:xfrm>
      </xdr:grpSpPr>
      <xdr:grpSp>
        <xdr:nvGrpSpPr>
          <xdr:cNvPr id="353" name="Group 15">
            <a:extLst>
              <a:ext uri="{FF2B5EF4-FFF2-40B4-BE49-F238E27FC236}">
                <a16:creationId xmlns:a16="http://schemas.microsoft.com/office/drawing/2014/main" id="{00000000-0008-0000-0000-000061010000}"/>
              </a:ext>
            </a:extLst>
          </xdr:cNvPr>
          <xdr:cNvGrpSpPr>
            <a:grpSpLocks/>
          </xdr:cNvGrpSpPr>
        </xdr:nvGrpSpPr>
        <xdr:grpSpPr bwMode="auto">
          <a:xfrm>
            <a:off x="851" y="2680"/>
            <a:ext cx="1166" cy="1009"/>
            <a:chOff x="851" y="2680"/>
            <a:chExt cx="1166" cy="1009"/>
          </a:xfrm>
        </xdr:grpSpPr>
        <xdr:sp macro="" textlink="">
          <xdr:nvSpPr>
            <xdr:cNvPr id="357" name="Freeform 16">
              <a:extLst>
                <a:ext uri="{FF2B5EF4-FFF2-40B4-BE49-F238E27FC236}">
                  <a16:creationId xmlns:a16="http://schemas.microsoft.com/office/drawing/2014/main" id="{00000000-0008-0000-0000-000065010000}"/>
                </a:ext>
              </a:extLst>
            </xdr:cNvPr>
            <xdr:cNvSpPr>
              <a:spLocks/>
            </xdr:cNvSpPr>
          </xdr:nvSpPr>
          <xdr:spPr bwMode="auto">
            <a:xfrm>
              <a:off x="851" y="2680"/>
              <a:ext cx="1166" cy="1009"/>
            </a:xfrm>
            <a:custGeom>
              <a:avLst/>
              <a:gdLst>
                <a:gd name="T0" fmla="*/ 44 w 884"/>
                <a:gd name="T1" fmla="*/ 765 h 765"/>
                <a:gd name="T2" fmla="*/ 16 w 884"/>
                <a:gd name="T3" fmla="*/ 716 h 765"/>
                <a:gd name="T4" fmla="*/ 414 w 884"/>
                <a:gd name="T5" fmla="*/ 27 h 765"/>
                <a:gd name="T6" fmla="*/ 471 w 884"/>
                <a:gd name="T7" fmla="*/ 27 h 765"/>
                <a:gd name="T8" fmla="*/ 868 w 884"/>
                <a:gd name="T9" fmla="*/ 716 h 765"/>
                <a:gd name="T10" fmla="*/ 840 w 884"/>
                <a:gd name="T11" fmla="*/ 765 h 765"/>
                <a:gd name="T12" fmla="*/ 44 w 884"/>
                <a:gd name="T13" fmla="*/ 765 h 765"/>
              </a:gdLst>
              <a:ahLst/>
              <a:cxnLst>
                <a:cxn ang="0">
                  <a:pos x="T0" y="T1"/>
                </a:cxn>
                <a:cxn ang="0">
                  <a:pos x="T2" y="T3"/>
                </a:cxn>
                <a:cxn ang="0">
                  <a:pos x="T4" y="T5"/>
                </a:cxn>
                <a:cxn ang="0">
                  <a:pos x="T6" y="T7"/>
                </a:cxn>
                <a:cxn ang="0">
                  <a:pos x="T8" y="T9"/>
                </a:cxn>
                <a:cxn ang="0">
                  <a:pos x="T10" y="T11"/>
                </a:cxn>
                <a:cxn ang="0">
                  <a:pos x="T12" y="T13"/>
                </a:cxn>
              </a:cxnLst>
              <a:rect l="0" t="0" r="r" b="b"/>
              <a:pathLst>
                <a:path w="884" h="765">
                  <a:moveTo>
                    <a:pt x="44" y="765"/>
                  </a:moveTo>
                  <a:cubicBezTo>
                    <a:pt x="13" y="765"/>
                    <a:pt x="0" y="743"/>
                    <a:pt x="16" y="716"/>
                  </a:cubicBezTo>
                  <a:cubicBezTo>
                    <a:pt x="414" y="27"/>
                    <a:pt x="414" y="27"/>
                    <a:pt x="414" y="27"/>
                  </a:cubicBezTo>
                  <a:cubicBezTo>
                    <a:pt x="429" y="0"/>
                    <a:pt x="455" y="0"/>
                    <a:pt x="471" y="27"/>
                  </a:cubicBezTo>
                  <a:cubicBezTo>
                    <a:pt x="868" y="716"/>
                    <a:pt x="868" y="716"/>
                    <a:pt x="868" y="716"/>
                  </a:cubicBezTo>
                  <a:cubicBezTo>
                    <a:pt x="884" y="743"/>
                    <a:pt x="871" y="765"/>
                    <a:pt x="840" y="765"/>
                  </a:cubicBezTo>
                  <a:lnTo>
                    <a:pt x="44" y="765"/>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58" name="Freeform 17">
              <a:extLst>
                <a:ext uri="{FF2B5EF4-FFF2-40B4-BE49-F238E27FC236}">
                  <a16:creationId xmlns:a16="http://schemas.microsoft.com/office/drawing/2014/main" id="{00000000-0008-0000-0000-000066010000}"/>
                </a:ext>
              </a:extLst>
            </xdr:cNvPr>
            <xdr:cNvSpPr>
              <a:spLocks/>
            </xdr:cNvSpPr>
          </xdr:nvSpPr>
          <xdr:spPr bwMode="auto">
            <a:xfrm>
              <a:off x="910" y="2750"/>
              <a:ext cx="1048" cy="907"/>
            </a:xfrm>
            <a:custGeom>
              <a:avLst/>
              <a:gdLst>
                <a:gd name="T0" fmla="*/ 40 w 794"/>
                <a:gd name="T1" fmla="*/ 687 h 687"/>
                <a:gd name="T2" fmla="*/ 14 w 794"/>
                <a:gd name="T3" fmla="*/ 643 h 687"/>
                <a:gd name="T4" fmla="*/ 372 w 794"/>
                <a:gd name="T5" fmla="*/ 24 h 687"/>
                <a:gd name="T6" fmla="*/ 423 w 794"/>
                <a:gd name="T7" fmla="*/ 24 h 687"/>
                <a:gd name="T8" fmla="*/ 780 w 794"/>
                <a:gd name="T9" fmla="*/ 643 h 687"/>
                <a:gd name="T10" fmla="*/ 755 w 794"/>
                <a:gd name="T11" fmla="*/ 687 h 687"/>
                <a:gd name="T12" fmla="*/ 40 w 794"/>
                <a:gd name="T13" fmla="*/ 687 h 687"/>
              </a:gdLst>
              <a:ahLst/>
              <a:cxnLst>
                <a:cxn ang="0">
                  <a:pos x="T0" y="T1"/>
                </a:cxn>
                <a:cxn ang="0">
                  <a:pos x="T2" y="T3"/>
                </a:cxn>
                <a:cxn ang="0">
                  <a:pos x="T4" y="T5"/>
                </a:cxn>
                <a:cxn ang="0">
                  <a:pos x="T6" y="T7"/>
                </a:cxn>
                <a:cxn ang="0">
                  <a:pos x="T8" y="T9"/>
                </a:cxn>
                <a:cxn ang="0">
                  <a:pos x="T10" y="T11"/>
                </a:cxn>
                <a:cxn ang="0">
                  <a:pos x="T12" y="T13"/>
                </a:cxn>
              </a:cxnLst>
              <a:rect l="0" t="0" r="r" b="b"/>
              <a:pathLst>
                <a:path w="794" h="687">
                  <a:moveTo>
                    <a:pt x="40" y="687"/>
                  </a:moveTo>
                  <a:cubicBezTo>
                    <a:pt x="12" y="687"/>
                    <a:pt x="0" y="668"/>
                    <a:pt x="14" y="643"/>
                  </a:cubicBezTo>
                  <a:cubicBezTo>
                    <a:pt x="372" y="24"/>
                    <a:pt x="372" y="24"/>
                    <a:pt x="372" y="24"/>
                  </a:cubicBezTo>
                  <a:cubicBezTo>
                    <a:pt x="386" y="0"/>
                    <a:pt x="408" y="0"/>
                    <a:pt x="423" y="24"/>
                  </a:cubicBezTo>
                  <a:cubicBezTo>
                    <a:pt x="780" y="643"/>
                    <a:pt x="780" y="643"/>
                    <a:pt x="780" y="643"/>
                  </a:cubicBezTo>
                  <a:cubicBezTo>
                    <a:pt x="794" y="668"/>
                    <a:pt x="783" y="687"/>
                    <a:pt x="755" y="687"/>
                  </a:cubicBezTo>
                  <a:lnTo>
                    <a:pt x="40" y="687"/>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354" name="Group 18">
            <a:extLst>
              <a:ext uri="{FF2B5EF4-FFF2-40B4-BE49-F238E27FC236}">
                <a16:creationId xmlns:a16="http://schemas.microsoft.com/office/drawing/2014/main" id="{00000000-0008-0000-0000-000062010000}"/>
              </a:ext>
            </a:extLst>
          </xdr:cNvPr>
          <xdr:cNvGrpSpPr>
            <a:grpSpLocks/>
          </xdr:cNvGrpSpPr>
        </xdr:nvGrpSpPr>
        <xdr:grpSpPr bwMode="auto">
          <a:xfrm>
            <a:off x="1342" y="2931"/>
            <a:ext cx="184" cy="662"/>
            <a:chOff x="248" y="2280"/>
            <a:chExt cx="184" cy="662"/>
          </a:xfrm>
        </xdr:grpSpPr>
        <xdr:sp macro="" textlink="">
          <xdr:nvSpPr>
            <xdr:cNvPr id="355" name="Oval 19">
              <a:extLst>
                <a:ext uri="{FF2B5EF4-FFF2-40B4-BE49-F238E27FC236}">
                  <a16:creationId xmlns:a16="http://schemas.microsoft.com/office/drawing/2014/main" id="{00000000-0008-0000-0000-000063010000}"/>
                </a:ext>
              </a:extLst>
            </xdr:cNvPr>
            <xdr:cNvSpPr>
              <a:spLocks noChangeArrowheads="1"/>
            </xdr:cNvSpPr>
          </xdr:nvSpPr>
          <xdr:spPr bwMode="auto">
            <a:xfrm>
              <a:off x="275" y="2813"/>
              <a:ext cx="130" cy="129"/>
            </a:xfrm>
            <a:prstGeom prst="ellipse">
              <a:avLst/>
            </a:pr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1" lang="ja-JP" altLang="ja-JP" sz="1800" b="0" i="0" u="none" strike="noStrike" cap="none" normalizeH="0" baseline="0">
                <a:ln>
                  <a:noFill/>
                </a:ln>
                <a:solidFill>
                  <a:schemeClr val="tx1"/>
                </a:solidFill>
                <a:effectLst/>
                <a:latin typeface="Arial" pitchFamily="34" charset="0"/>
                <a:ea typeface="ＭＳ Ｐゴシック" pitchFamily="50" charset="-128"/>
              </a:endParaRPr>
            </a:p>
          </xdr:txBody>
        </xdr:sp>
        <xdr:sp macro="" textlink="">
          <xdr:nvSpPr>
            <xdr:cNvPr id="356" name="Freeform 20">
              <a:extLst>
                <a:ext uri="{FF2B5EF4-FFF2-40B4-BE49-F238E27FC236}">
                  <a16:creationId xmlns:a16="http://schemas.microsoft.com/office/drawing/2014/main" id="{00000000-0008-0000-0000-000064010000}"/>
                </a:ext>
              </a:extLst>
            </xdr:cNvPr>
            <xdr:cNvSpPr>
              <a:spLocks/>
            </xdr:cNvSpPr>
          </xdr:nvSpPr>
          <xdr:spPr bwMode="auto">
            <a:xfrm>
              <a:off x="248" y="2280"/>
              <a:ext cx="184" cy="508"/>
            </a:xfrm>
            <a:custGeom>
              <a:avLst/>
              <a:gdLst>
                <a:gd name="T0" fmla="*/ 105 w 140"/>
                <a:gd name="T1" fmla="*/ 347 h 385"/>
                <a:gd name="T2" fmla="*/ 140 w 140"/>
                <a:gd name="T3" fmla="*/ 66 h 385"/>
                <a:gd name="T4" fmla="*/ 74 w 140"/>
                <a:gd name="T5" fmla="*/ 0 h 385"/>
                <a:gd name="T6" fmla="*/ 66 w 140"/>
                <a:gd name="T7" fmla="*/ 0 h 385"/>
                <a:gd name="T8" fmla="*/ 0 w 140"/>
                <a:gd name="T9" fmla="*/ 66 h 385"/>
                <a:gd name="T10" fmla="*/ 35 w 140"/>
                <a:gd name="T11" fmla="*/ 347 h 385"/>
                <a:gd name="T12" fmla="*/ 105 w 140"/>
                <a:gd name="T13" fmla="*/ 347 h 385"/>
              </a:gdLst>
              <a:ahLst/>
              <a:cxnLst>
                <a:cxn ang="0">
                  <a:pos x="T0" y="T1"/>
                </a:cxn>
                <a:cxn ang="0">
                  <a:pos x="T2" y="T3"/>
                </a:cxn>
                <a:cxn ang="0">
                  <a:pos x="T4" y="T5"/>
                </a:cxn>
                <a:cxn ang="0">
                  <a:pos x="T6" y="T7"/>
                </a:cxn>
                <a:cxn ang="0">
                  <a:pos x="T8" y="T9"/>
                </a:cxn>
                <a:cxn ang="0">
                  <a:pos x="T10" y="T11"/>
                </a:cxn>
                <a:cxn ang="0">
                  <a:pos x="T12" y="T13"/>
                </a:cxn>
              </a:cxnLst>
              <a:rect l="0" t="0" r="r" b="b"/>
              <a:pathLst>
                <a:path w="140" h="385">
                  <a:moveTo>
                    <a:pt x="105" y="347"/>
                  </a:moveTo>
                  <a:cubicBezTo>
                    <a:pt x="140" y="66"/>
                    <a:pt x="140" y="66"/>
                    <a:pt x="140" y="66"/>
                  </a:cubicBezTo>
                  <a:cubicBezTo>
                    <a:pt x="140" y="29"/>
                    <a:pt x="111" y="0"/>
                    <a:pt x="74" y="0"/>
                  </a:cubicBezTo>
                  <a:cubicBezTo>
                    <a:pt x="66" y="0"/>
                    <a:pt x="66" y="0"/>
                    <a:pt x="66" y="0"/>
                  </a:cubicBezTo>
                  <a:cubicBezTo>
                    <a:pt x="30" y="0"/>
                    <a:pt x="0" y="29"/>
                    <a:pt x="0" y="66"/>
                  </a:cubicBezTo>
                  <a:cubicBezTo>
                    <a:pt x="35" y="347"/>
                    <a:pt x="35" y="347"/>
                    <a:pt x="35" y="347"/>
                  </a:cubicBezTo>
                  <a:cubicBezTo>
                    <a:pt x="47" y="385"/>
                    <a:pt x="94" y="385"/>
                    <a:pt x="105" y="34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7743578</xdr:colOff>
      <xdr:row>15</xdr:row>
      <xdr:rowOff>96237</xdr:rowOff>
    </xdr:from>
    <xdr:to>
      <xdr:col>3</xdr:col>
      <xdr:colOff>7995139</xdr:colOff>
      <xdr:row>15</xdr:row>
      <xdr:rowOff>414475</xdr:rowOff>
    </xdr:to>
    <xdr:grpSp>
      <xdr:nvGrpSpPr>
        <xdr:cNvPr id="385" name="Group 41">
          <a:extLst>
            <a:ext uri="{FF2B5EF4-FFF2-40B4-BE49-F238E27FC236}">
              <a16:creationId xmlns:a16="http://schemas.microsoft.com/office/drawing/2014/main" id="{00000000-0008-0000-0000-000081010000}"/>
            </a:ext>
          </a:extLst>
        </xdr:cNvPr>
        <xdr:cNvGrpSpPr>
          <a:grpSpLocks noChangeAspect="1"/>
        </xdr:cNvGrpSpPr>
      </xdr:nvGrpSpPr>
      <xdr:grpSpPr bwMode="auto">
        <a:xfrm>
          <a:off x="9498899" y="14737523"/>
          <a:ext cx="251561" cy="318238"/>
          <a:chOff x="1268" y="2489"/>
          <a:chExt cx="526" cy="667"/>
        </a:xfrm>
      </xdr:grpSpPr>
      <xdr:sp macro="" textlink="">
        <xdr:nvSpPr>
          <xdr:cNvPr id="440" name="Freeform 42">
            <a:extLst>
              <a:ext uri="{FF2B5EF4-FFF2-40B4-BE49-F238E27FC236}">
                <a16:creationId xmlns:a16="http://schemas.microsoft.com/office/drawing/2014/main" id="{00000000-0008-0000-0000-0000B8010000}"/>
              </a:ext>
            </a:extLst>
          </xdr:cNvPr>
          <xdr:cNvSpPr>
            <a:spLocks noChangeAspect="1"/>
          </xdr:cNvSpPr>
        </xdr:nvSpPr>
        <xdr:spPr bwMode="auto">
          <a:xfrm>
            <a:off x="1268" y="2749"/>
            <a:ext cx="526" cy="407"/>
          </a:xfrm>
          <a:custGeom>
            <a:avLst/>
            <a:gdLst>
              <a:gd name="T0" fmla="*/ 172 w 223"/>
              <a:gd name="T1" fmla="*/ 0 h 108"/>
              <a:gd name="T2" fmla="*/ 49 w 223"/>
              <a:gd name="T3" fmla="*/ 0 h 108"/>
              <a:gd name="T4" fmla="*/ 0 w 223"/>
              <a:gd name="T5" fmla="*/ 46 h 108"/>
              <a:gd name="T6" fmla="*/ 0 w 223"/>
              <a:gd name="T7" fmla="*/ 108 h 108"/>
              <a:gd name="T8" fmla="*/ 37 w 223"/>
              <a:gd name="T9" fmla="*/ 108 h 108"/>
              <a:gd name="T10" fmla="*/ 37 w 223"/>
              <a:gd name="T11" fmla="*/ 64 h 108"/>
              <a:gd name="T12" fmla="*/ 41 w 223"/>
              <a:gd name="T13" fmla="*/ 64 h 108"/>
              <a:gd name="T14" fmla="*/ 41 w 223"/>
              <a:gd name="T15" fmla="*/ 108 h 108"/>
              <a:gd name="T16" fmla="*/ 182 w 223"/>
              <a:gd name="T17" fmla="*/ 108 h 108"/>
              <a:gd name="T18" fmla="*/ 182 w 223"/>
              <a:gd name="T19" fmla="*/ 64 h 108"/>
              <a:gd name="T20" fmla="*/ 186 w 223"/>
              <a:gd name="T21" fmla="*/ 64 h 108"/>
              <a:gd name="T22" fmla="*/ 186 w 223"/>
              <a:gd name="T23" fmla="*/ 108 h 108"/>
              <a:gd name="T24" fmla="*/ 223 w 223"/>
              <a:gd name="T25" fmla="*/ 108 h 108"/>
              <a:gd name="T26" fmla="*/ 223 w 223"/>
              <a:gd name="T27" fmla="*/ 45 h 108"/>
              <a:gd name="T28" fmla="*/ 172 w 223"/>
              <a:gd name="T29" fmla="*/ 0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23" h="108">
                <a:moveTo>
                  <a:pt x="172" y="0"/>
                </a:moveTo>
                <a:cubicBezTo>
                  <a:pt x="159" y="0"/>
                  <a:pt x="63" y="0"/>
                  <a:pt x="49" y="0"/>
                </a:cubicBezTo>
                <a:cubicBezTo>
                  <a:pt x="23" y="0"/>
                  <a:pt x="0" y="23"/>
                  <a:pt x="0" y="46"/>
                </a:cubicBezTo>
                <a:cubicBezTo>
                  <a:pt x="0" y="48"/>
                  <a:pt x="0" y="75"/>
                  <a:pt x="0" y="108"/>
                </a:cubicBezTo>
                <a:cubicBezTo>
                  <a:pt x="37" y="108"/>
                  <a:pt x="37" y="108"/>
                  <a:pt x="37" y="108"/>
                </a:cubicBezTo>
                <a:cubicBezTo>
                  <a:pt x="37" y="82"/>
                  <a:pt x="37" y="64"/>
                  <a:pt x="37" y="64"/>
                </a:cubicBezTo>
                <a:cubicBezTo>
                  <a:pt x="41" y="64"/>
                  <a:pt x="41" y="64"/>
                  <a:pt x="41" y="64"/>
                </a:cubicBezTo>
                <a:cubicBezTo>
                  <a:pt x="41" y="79"/>
                  <a:pt x="41" y="94"/>
                  <a:pt x="41" y="108"/>
                </a:cubicBezTo>
                <a:cubicBezTo>
                  <a:pt x="182" y="108"/>
                  <a:pt x="182" y="108"/>
                  <a:pt x="182" y="108"/>
                </a:cubicBezTo>
                <a:cubicBezTo>
                  <a:pt x="182" y="94"/>
                  <a:pt x="182" y="79"/>
                  <a:pt x="182" y="64"/>
                </a:cubicBezTo>
                <a:cubicBezTo>
                  <a:pt x="186" y="64"/>
                  <a:pt x="186" y="64"/>
                  <a:pt x="186" y="64"/>
                </a:cubicBezTo>
                <a:cubicBezTo>
                  <a:pt x="186" y="64"/>
                  <a:pt x="186" y="82"/>
                  <a:pt x="186" y="108"/>
                </a:cubicBezTo>
                <a:cubicBezTo>
                  <a:pt x="223" y="108"/>
                  <a:pt x="223" y="108"/>
                  <a:pt x="223" y="108"/>
                </a:cubicBezTo>
                <a:cubicBezTo>
                  <a:pt x="223" y="75"/>
                  <a:pt x="223" y="48"/>
                  <a:pt x="223" y="45"/>
                </a:cubicBezTo>
                <a:cubicBezTo>
                  <a:pt x="223" y="21"/>
                  <a:pt x="200" y="0"/>
                  <a:pt x="172"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41" name="Freeform 43">
            <a:extLst>
              <a:ext uri="{FF2B5EF4-FFF2-40B4-BE49-F238E27FC236}">
                <a16:creationId xmlns:a16="http://schemas.microsoft.com/office/drawing/2014/main" id="{00000000-0008-0000-0000-0000B9010000}"/>
              </a:ext>
            </a:extLst>
          </xdr:cNvPr>
          <xdr:cNvSpPr>
            <a:spLocks noChangeAspect="1"/>
          </xdr:cNvSpPr>
        </xdr:nvSpPr>
        <xdr:spPr bwMode="auto">
          <a:xfrm>
            <a:off x="1428" y="2489"/>
            <a:ext cx="210" cy="210"/>
          </a:xfrm>
          <a:custGeom>
            <a:avLst/>
            <a:gdLst>
              <a:gd name="T0" fmla="*/ 0 w 89"/>
              <a:gd name="T1" fmla="*/ 45 h 89"/>
              <a:gd name="T2" fmla="*/ 45 w 89"/>
              <a:gd name="T3" fmla="*/ 89 h 89"/>
              <a:gd name="T4" fmla="*/ 89 w 89"/>
              <a:gd name="T5" fmla="*/ 45 h 89"/>
              <a:gd name="T6" fmla="*/ 45 w 89"/>
              <a:gd name="T7" fmla="*/ 0 h 89"/>
              <a:gd name="T8" fmla="*/ 0 w 89"/>
              <a:gd name="T9" fmla="*/ 45 h 89"/>
            </a:gdLst>
            <a:ahLst/>
            <a:cxnLst>
              <a:cxn ang="0">
                <a:pos x="T0" y="T1"/>
              </a:cxn>
              <a:cxn ang="0">
                <a:pos x="T2" y="T3"/>
              </a:cxn>
              <a:cxn ang="0">
                <a:pos x="T4" y="T5"/>
              </a:cxn>
              <a:cxn ang="0">
                <a:pos x="T6" y="T7"/>
              </a:cxn>
              <a:cxn ang="0">
                <a:pos x="T8" y="T9"/>
              </a:cxn>
            </a:cxnLst>
            <a:rect l="0" t="0" r="r" b="b"/>
            <a:pathLst>
              <a:path w="89" h="89">
                <a:moveTo>
                  <a:pt x="0" y="45"/>
                </a:moveTo>
                <a:cubicBezTo>
                  <a:pt x="0" y="69"/>
                  <a:pt x="19" y="89"/>
                  <a:pt x="45" y="89"/>
                </a:cubicBezTo>
                <a:cubicBezTo>
                  <a:pt x="69" y="89"/>
                  <a:pt x="89" y="69"/>
                  <a:pt x="89" y="45"/>
                </a:cubicBezTo>
                <a:cubicBezTo>
                  <a:pt x="89" y="20"/>
                  <a:pt x="69" y="0"/>
                  <a:pt x="45" y="0"/>
                </a:cubicBezTo>
                <a:cubicBezTo>
                  <a:pt x="19" y="0"/>
                  <a:pt x="0" y="20"/>
                  <a:pt x="0" y="45"/>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7149688</xdr:colOff>
      <xdr:row>15</xdr:row>
      <xdr:rowOff>111210</xdr:rowOff>
    </xdr:from>
    <xdr:to>
      <xdr:col>3</xdr:col>
      <xdr:colOff>7405239</xdr:colOff>
      <xdr:row>15</xdr:row>
      <xdr:rowOff>424107</xdr:rowOff>
    </xdr:to>
    <xdr:grpSp>
      <xdr:nvGrpSpPr>
        <xdr:cNvPr id="387" name="Group 2">
          <a:extLst>
            <a:ext uri="{FF2B5EF4-FFF2-40B4-BE49-F238E27FC236}">
              <a16:creationId xmlns:a16="http://schemas.microsoft.com/office/drawing/2014/main" id="{00000000-0008-0000-0000-000083010000}"/>
            </a:ext>
          </a:extLst>
        </xdr:cNvPr>
        <xdr:cNvGrpSpPr>
          <a:grpSpLocks noChangeAspect="1"/>
        </xdr:cNvGrpSpPr>
      </xdr:nvGrpSpPr>
      <xdr:grpSpPr bwMode="auto">
        <a:xfrm>
          <a:off x="8905009" y="14752496"/>
          <a:ext cx="255551" cy="312897"/>
          <a:chOff x="2714" y="353"/>
          <a:chExt cx="3047" cy="3735"/>
        </a:xfrm>
      </xdr:grpSpPr>
      <xdr:sp macro="" textlink="">
        <xdr:nvSpPr>
          <xdr:cNvPr id="425" name="Freeform 3">
            <a:extLst>
              <a:ext uri="{FF2B5EF4-FFF2-40B4-BE49-F238E27FC236}">
                <a16:creationId xmlns:a16="http://schemas.microsoft.com/office/drawing/2014/main" id="{00000000-0008-0000-0000-0000A901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26" name="Freeform 4">
            <a:extLst>
              <a:ext uri="{FF2B5EF4-FFF2-40B4-BE49-F238E27FC236}">
                <a16:creationId xmlns:a16="http://schemas.microsoft.com/office/drawing/2014/main" id="{00000000-0008-0000-0000-0000AA01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27" name="Freeform 5">
            <a:extLst>
              <a:ext uri="{FF2B5EF4-FFF2-40B4-BE49-F238E27FC236}">
                <a16:creationId xmlns:a16="http://schemas.microsoft.com/office/drawing/2014/main" id="{00000000-0008-0000-0000-0000AB01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28" name="Freeform 6">
            <a:extLst>
              <a:ext uri="{FF2B5EF4-FFF2-40B4-BE49-F238E27FC236}">
                <a16:creationId xmlns:a16="http://schemas.microsoft.com/office/drawing/2014/main" id="{00000000-0008-0000-0000-0000AC01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29" name="Freeform 7">
            <a:extLst>
              <a:ext uri="{FF2B5EF4-FFF2-40B4-BE49-F238E27FC236}">
                <a16:creationId xmlns:a16="http://schemas.microsoft.com/office/drawing/2014/main" id="{00000000-0008-0000-0000-0000AD01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30" name="Rectangle 8">
            <a:extLst>
              <a:ext uri="{FF2B5EF4-FFF2-40B4-BE49-F238E27FC236}">
                <a16:creationId xmlns:a16="http://schemas.microsoft.com/office/drawing/2014/main" id="{00000000-0008-0000-0000-0000AE01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31" name="Rectangle 9">
            <a:extLst>
              <a:ext uri="{FF2B5EF4-FFF2-40B4-BE49-F238E27FC236}">
                <a16:creationId xmlns:a16="http://schemas.microsoft.com/office/drawing/2014/main" id="{00000000-0008-0000-0000-0000AF01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32" name="Rectangle 10">
            <a:extLst>
              <a:ext uri="{FF2B5EF4-FFF2-40B4-BE49-F238E27FC236}">
                <a16:creationId xmlns:a16="http://schemas.microsoft.com/office/drawing/2014/main" id="{00000000-0008-0000-0000-0000B001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33" name="Freeform 11">
            <a:extLst>
              <a:ext uri="{FF2B5EF4-FFF2-40B4-BE49-F238E27FC236}">
                <a16:creationId xmlns:a16="http://schemas.microsoft.com/office/drawing/2014/main" id="{00000000-0008-0000-0000-0000B101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34" name="Freeform 12">
            <a:extLst>
              <a:ext uri="{FF2B5EF4-FFF2-40B4-BE49-F238E27FC236}">
                <a16:creationId xmlns:a16="http://schemas.microsoft.com/office/drawing/2014/main" id="{00000000-0008-0000-0000-0000B201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7385514</xdr:colOff>
      <xdr:row>15</xdr:row>
      <xdr:rowOff>168781</xdr:rowOff>
    </xdr:from>
    <xdr:to>
      <xdr:col>3</xdr:col>
      <xdr:colOff>7695253</xdr:colOff>
      <xdr:row>15</xdr:row>
      <xdr:rowOff>407239</xdr:rowOff>
    </xdr:to>
    <xdr:grpSp>
      <xdr:nvGrpSpPr>
        <xdr:cNvPr id="392" name="グループ化 391">
          <a:extLst>
            <a:ext uri="{FF2B5EF4-FFF2-40B4-BE49-F238E27FC236}">
              <a16:creationId xmlns:a16="http://schemas.microsoft.com/office/drawing/2014/main" id="{00000000-0008-0000-0000-000088010000}"/>
            </a:ext>
          </a:extLst>
        </xdr:cNvPr>
        <xdr:cNvGrpSpPr>
          <a:grpSpLocks noChangeAspect="1"/>
        </xdr:cNvGrpSpPr>
      </xdr:nvGrpSpPr>
      <xdr:grpSpPr>
        <a:xfrm>
          <a:off x="9140835" y="14810067"/>
          <a:ext cx="309739" cy="238458"/>
          <a:chOff x="1839946" y="2129756"/>
          <a:chExt cx="654504" cy="504675"/>
        </a:xfrm>
      </xdr:grpSpPr>
      <xdr:grpSp>
        <xdr:nvGrpSpPr>
          <xdr:cNvPr id="393" name="Group 14">
            <a:extLst>
              <a:ext uri="{FF2B5EF4-FFF2-40B4-BE49-F238E27FC236}">
                <a16:creationId xmlns:a16="http://schemas.microsoft.com/office/drawing/2014/main" id="{00000000-0008-0000-0000-000089010000}"/>
              </a:ext>
            </a:extLst>
          </xdr:cNvPr>
          <xdr:cNvGrpSpPr>
            <a:grpSpLocks noChangeAspect="1"/>
          </xdr:cNvGrpSpPr>
        </xdr:nvGrpSpPr>
        <xdr:grpSpPr bwMode="auto">
          <a:xfrm rot="17775047">
            <a:off x="1944326" y="2069978"/>
            <a:ext cx="384534" cy="593294"/>
            <a:chOff x="3502" y="2181"/>
            <a:chExt cx="331" cy="593"/>
          </a:xfrm>
        </xdr:grpSpPr>
        <xdr:sp macro="" textlink="">
          <xdr:nvSpPr>
            <xdr:cNvPr id="399" name="Freeform 15">
              <a:extLst>
                <a:ext uri="{FF2B5EF4-FFF2-40B4-BE49-F238E27FC236}">
                  <a16:creationId xmlns:a16="http://schemas.microsoft.com/office/drawing/2014/main" id="{00000000-0008-0000-0000-00008F01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00" name="Freeform 16">
              <a:extLst>
                <a:ext uri="{FF2B5EF4-FFF2-40B4-BE49-F238E27FC236}">
                  <a16:creationId xmlns:a16="http://schemas.microsoft.com/office/drawing/2014/main" id="{00000000-0008-0000-0000-00009001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01" name="Freeform 17">
              <a:extLst>
                <a:ext uri="{FF2B5EF4-FFF2-40B4-BE49-F238E27FC236}">
                  <a16:creationId xmlns:a16="http://schemas.microsoft.com/office/drawing/2014/main" id="{00000000-0008-0000-0000-00009101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394" name="Freeform 131">
            <a:extLst>
              <a:ext uri="{FF2B5EF4-FFF2-40B4-BE49-F238E27FC236}">
                <a16:creationId xmlns:a16="http://schemas.microsoft.com/office/drawing/2014/main" id="{00000000-0008-0000-0000-00008A01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395" name="グループ化 394">
            <a:extLst>
              <a:ext uri="{FF2B5EF4-FFF2-40B4-BE49-F238E27FC236}">
                <a16:creationId xmlns:a16="http://schemas.microsoft.com/office/drawing/2014/main" id="{00000000-0008-0000-0000-00008B010000}"/>
              </a:ext>
            </a:extLst>
          </xdr:cNvPr>
          <xdr:cNvGrpSpPr/>
        </xdr:nvGrpSpPr>
        <xdr:grpSpPr>
          <a:xfrm rot="21483375">
            <a:off x="2312772" y="2129756"/>
            <a:ext cx="165750" cy="332663"/>
            <a:chOff x="2307438" y="3050900"/>
            <a:chExt cx="150861" cy="302781"/>
          </a:xfrm>
        </xdr:grpSpPr>
        <xdr:sp macro="" textlink="">
          <xdr:nvSpPr>
            <xdr:cNvPr id="396" name="Freeform 46">
              <a:extLst>
                <a:ext uri="{FF2B5EF4-FFF2-40B4-BE49-F238E27FC236}">
                  <a16:creationId xmlns:a16="http://schemas.microsoft.com/office/drawing/2014/main" id="{00000000-0008-0000-0000-00008C01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97" name="Freeform 46">
              <a:extLst>
                <a:ext uri="{FF2B5EF4-FFF2-40B4-BE49-F238E27FC236}">
                  <a16:creationId xmlns:a16="http://schemas.microsoft.com/office/drawing/2014/main" id="{00000000-0008-0000-0000-00008D01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98" name="Freeform 46">
              <a:extLst>
                <a:ext uri="{FF2B5EF4-FFF2-40B4-BE49-F238E27FC236}">
                  <a16:creationId xmlns:a16="http://schemas.microsoft.com/office/drawing/2014/main" id="{00000000-0008-0000-0000-00008E01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7743578</xdr:colOff>
      <xdr:row>16</xdr:row>
      <xdr:rowOff>55416</xdr:rowOff>
    </xdr:from>
    <xdr:to>
      <xdr:col>3</xdr:col>
      <xdr:colOff>7995139</xdr:colOff>
      <xdr:row>16</xdr:row>
      <xdr:rowOff>373654</xdr:rowOff>
    </xdr:to>
    <xdr:grpSp>
      <xdr:nvGrpSpPr>
        <xdr:cNvPr id="443" name="Group 41">
          <a:extLst>
            <a:ext uri="{FF2B5EF4-FFF2-40B4-BE49-F238E27FC236}">
              <a16:creationId xmlns:a16="http://schemas.microsoft.com/office/drawing/2014/main" id="{00000000-0008-0000-0000-0000BB010000}"/>
            </a:ext>
          </a:extLst>
        </xdr:cNvPr>
        <xdr:cNvGrpSpPr>
          <a:grpSpLocks noChangeAspect="1"/>
        </xdr:cNvGrpSpPr>
      </xdr:nvGrpSpPr>
      <xdr:grpSpPr bwMode="auto">
        <a:xfrm>
          <a:off x="9498899" y="15458702"/>
          <a:ext cx="251561" cy="318238"/>
          <a:chOff x="1268" y="2489"/>
          <a:chExt cx="526" cy="667"/>
        </a:xfrm>
      </xdr:grpSpPr>
      <xdr:sp macro="" textlink="">
        <xdr:nvSpPr>
          <xdr:cNvPr id="498" name="Freeform 42">
            <a:extLst>
              <a:ext uri="{FF2B5EF4-FFF2-40B4-BE49-F238E27FC236}">
                <a16:creationId xmlns:a16="http://schemas.microsoft.com/office/drawing/2014/main" id="{00000000-0008-0000-0000-0000F2010000}"/>
              </a:ext>
            </a:extLst>
          </xdr:cNvPr>
          <xdr:cNvSpPr>
            <a:spLocks noChangeAspect="1"/>
          </xdr:cNvSpPr>
        </xdr:nvSpPr>
        <xdr:spPr bwMode="auto">
          <a:xfrm>
            <a:off x="1268" y="2749"/>
            <a:ext cx="526" cy="407"/>
          </a:xfrm>
          <a:custGeom>
            <a:avLst/>
            <a:gdLst>
              <a:gd name="T0" fmla="*/ 172 w 223"/>
              <a:gd name="T1" fmla="*/ 0 h 108"/>
              <a:gd name="T2" fmla="*/ 49 w 223"/>
              <a:gd name="T3" fmla="*/ 0 h 108"/>
              <a:gd name="T4" fmla="*/ 0 w 223"/>
              <a:gd name="T5" fmla="*/ 46 h 108"/>
              <a:gd name="T6" fmla="*/ 0 w 223"/>
              <a:gd name="T7" fmla="*/ 108 h 108"/>
              <a:gd name="T8" fmla="*/ 37 w 223"/>
              <a:gd name="T9" fmla="*/ 108 h 108"/>
              <a:gd name="T10" fmla="*/ 37 w 223"/>
              <a:gd name="T11" fmla="*/ 64 h 108"/>
              <a:gd name="T12" fmla="*/ 41 w 223"/>
              <a:gd name="T13" fmla="*/ 64 h 108"/>
              <a:gd name="T14" fmla="*/ 41 w 223"/>
              <a:gd name="T15" fmla="*/ 108 h 108"/>
              <a:gd name="T16" fmla="*/ 182 w 223"/>
              <a:gd name="T17" fmla="*/ 108 h 108"/>
              <a:gd name="T18" fmla="*/ 182 w 223"/>
              <a:gd name="T19" fmla="*/ 64 h 108"/>
              <a:gd name="T20" fmla="*/ 186 w 223"/>
              <a:gd name="T21" fmla="*/ 64 h 108"/>
              <a:gd name="T22" fmla="*/ 186 w 223"/>
              <a:gd name="T23" fmla="*/ 108 h 108"/>
              <a:gd name="T24" fmla="*/ 223 w 223"/>
              <a:gd name="T25" fmla="*/ 108 h 108"/>
              <a:gd name="T26" fmla="*/ 223 w 223"/>
              <a:gd name="T27" fmla="*/ 45 h 108"/>
              <a:gd name="T28" fmla="*/ 172 w 223"/>
              <a:gd name="T29" fmla="*/ 0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23" h="108">
                <a:moveTo>
                  <a:pt x="172" y="0"/>
                </a:moveTo>
                <a:cubicBezTo>
                  <a:pt x="159" y="0"/>
                  <a:pt x="63" y="0"/>
                  <a:pt x="49" y="0"/>
                </a:cubicBezTo>
                <a:cubicBezTo>
                  <a:pt x="23" y="0"/>
                  <a:pt x="0" y="23"/>
                  <a:pt x="0" y="46"/>
                </a:cubicBezTo>
                <a:cubicBezTo>
                  <a:pt x="0" y="48"/>
                  <a:pt x="0" y="75"/>
                  <a:pt x="0" y="108"/>
                </a:cubicBezTo>
                <a:cubicBezTo>
                  <a:pt x="37" y="108"/>
                  <a:pt x="37" y="108"/>
                  <a:pt x="37" y="108"/>
                </a:cubicBezTo>
                <a:cubicBezTo>
                  <a:pt x="37" y="82"/>
                  <a:pt x="37" y="64"/>
                  <a:pt x="37" y="64"/>
                </a:cubicBezTo>
                <a:cubicBezTo>
                  <a:pt x="41" y="64"/>
                  <a:pt x="41" y="64"/>
                  <a:pt x="41" y="64"/>
                </a:cubicBezTo>
                <a:cubicBezTo>
                  <a:pt x="41" y="79"/>
                  <a:pt x="41" y="94"/>
                  <a:pt x="41" y="108"/>
                </a:cubicBezTo>
                <a:cubicBezTo>
                  <a:pt x="182" y="108"/>
                  <a:pt x="182" y="108"/>
                  <a:pt x="182" y="108"/>
                </a:cubicBezTo>
                <a:cubicBezTo>
                  <a:pt x="182" y="94"/>
                  <a:pt x="182" y="79"/>
                  <a:pt x="182" y="64"/>
                </a:cubicBezTo>
                <a:cubicBezTo>
                  <a:pt x="186" y="64"/>
                  <a:pt x="186" y="64"/>
                  <a:pt x="186" y="64"/>
                </a:cubicBezTo>
                <a:cubicBezTo>
                  <a:pt x="186" y="64"/>
                  <a:pt x="186" y="82"/>
                  <a:pt x="186" y="108"/>
                </a:cubicBezTo>
                <a:cubicBezTo>
                  <a:pt x="223" y="108"/>
                  <a:pt x="223" y="108"/>
                  <a:pt x="223" y="108"/>
                </a:cubicBezTo>
                <a:cubicBezTo>
                  <a:pt x="223" y="75"/>
                  <a:pt x="223" y="48"/>
                  <a:pt x="223" y="45"/>
                </a:cubicBezTo>
                <a:cubicBezTo>
                  <a:pt x="223" y="21"/>
                  <a:pt x="200" y="0"/>
                  <a:pt x="172"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99" name="Freeform 43">
            <a:extLst>
              <a:ext uri="{FF2B5EF4-FFF2-40B4-BE49-F238E27FC236}">
                <a16:creationId xmlns:a16="http://schemas.microsoft.com/office/drawing/2014/main" id="{00000000-0008-0000-0000-0000F3010000}"/>
              </a:ext>
            </a:extLst>
          </xdr:cNvPr>
          <xdr:cNvSpPr>
            <a:spLocks noChangeAspect="1"/>
          </xdr:cNvSpPr>
        </xdr:nvSpPr>
        <xdr:spPr bwMode="auto">
          <a:xfrm>
            <a:off x="1428" y="2489"/>
            <a:ext cx="210" cy="210"/>
          </a:xfrm>
          <a:custGeom>
            <a:avLst/>
            <a:gdLst>
              <a:gd name="T0" fmla="*/ 0 w 89"/>
              <a:gd name="T1" fmla="*/ 45 h 89"/>
              <a:gd name="T2" fmla="*/ 45 w 89"/>
              <a:gd name="T3" fmla="*/ 89 h 89"/>
              <a:gd name="T4" fmla="*/ 89 w 89"/>
              <a:gd name="T5" fmla="*/ 45 h 89"/>
              <a:gd name="T6" fmla="*/ 45 w 89"/>
              <a:gd name="T7" fmla="*/ 0 h 89"/>
              <a:gd name="T8" fmla="*/ 0 w 89"/>
              <a:gd name="T9" fmla="*/ 45 h 89"/>
            </a:gdLst>
            <a:ahLst/>
            <a:cxnLst>
              <a:cxn ang="0">
                <a:pos x="T0" y="T1"/>
              </a:cxn>
              <a:cxn ang="0">
                <a:pos x="T2" y="T3"/>
              </a:cxn>
              <a:cxn ang="0">
                <a:pos x="T4" y="T5"/>
              </a:cxn>
              <a:cxn ang="0">
                <a:pos x="T6" y="T7"/>
              </a:cxn>
              <a:cxn ang="0">
                <a:pos x="T8" y="T9"/>
              </a:cxn>
            </a:cxnLst>
            <a:rect l="0" t="0" r="r" b="b"/>
            <a:pathLst>
              <a:path w="89" h="89">
                <a:moveTo>
                  <a:pt x="0" y="45"/>
                </a:moveTo>
                <a:cubicBezTo>
                  <a:pt x="0" y="69"/>
                  <a:pt x="19" y="89"/>
                  <a:pt x="45" y="89"/>
                </a:cubicBezTo>
                <a:cubicBezTo>
                  <a:pt x="69" y="89"/>
                  <a:pt x="89" y="69"/>
                  <a:pt x="89" y="45"/>
                </a:cubicBezTo>
                <a:cubicBezTo>
                  <a:pt x="89" y="20"/>
                  <a:pt x="69" y="0"/>
                  <a:pt x="45" y="0"/>
                </a:cubicBezTo>
                <a:cubicBezTo>
                  <a:pt x="19" y="0"/>
                  <a:pt x="0" y="20"/>
                  <a:pt x="0" y="45"/>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7149688</xdr:colOff>
      <xdr:row>16</xdr:row>
      <xdr:rowOff>409786</xdr:rowOff>
    </xdr:from>
    <xdr:to>
      <xdr:col>3</xdr:col>
      <xdr:colOff>7405239</xdr:colOff>
      <xdr:row>16</xdr:row>
      <xdr:rowOff>666749</xdr:rowOff>
    </xdr:to>
    <xdr:grpSp>
      <xdr:nvGrpSpPr>
        <xdr:cNvPr id="444" name="Group 11">
          <a:extLst>
            <a:ext uri="{FF2B5EF4-FFF2-40B4-BE49-F238E27FC236}">
              <a16:creationId xmlns:a16="http://schemas.microsoft.com/office/drawing/2014/main" id="{00000000-0008-0000-0000-0000BC010000}"/>
            </a:ext>
          </a:extLst>
        </xdr:cNvPr>
        <xdr:cNvGrpSpPr>
          <a:grpSpLocks noChangeAspect="1"/>
        </xdr:cNvGrpSpPr>
      </xdr:nvGrpSpPr>
      <xdr:grpSpPr bwMode="auto">
        <a:xfrm>
          <a:off x="8905009" y="15813072"/>
          <a:ext cx="255551" cy="256963"/>
          <a:chOff x="1941" y="981"/>
          <a:chExt cx="281" cy="283"/>
        </a:xfrm>
      </xdr:grpSpPr>
      <xdr:sp macro="" textlink="">
        <xdr:nvSpPr>
          <xdr:cNvPr id="493" name="Freeform 12">
            <a:extLst>
              <a:ext uri="{FF2B5EF4-FFF2-40B4-BE49-F238E27FC236}">
                <a16:creationId xmlns:a16="http://schemas.microsoft.com/office/drawing/2014/main" id="{00000000-0008-0000-0000-0000ED010000}"/>
              </a:ext>
            </a:extLst>
          </xdr:cNvPr>
          <xdr:cNvSpPr>
            <a:spLocks noChangeAspect="1"/>
          </xdr:cNvSpPr>
        </xdr:nvSpPr>
        <xdr:spPr bwMode="auto">
          <a:xfrm>
            <a:off x="1941" y="981"/>
            <a:ext cx="281" cy="283"/>
          </a:xfrm>
          <a:custGeom>
            <a:avLst/>
            <a:gdLst>
              <a:gd name="T0" fmla="*/ 1403 w 2806"/>
              <a:gd name="T1" fmla="*/ 0 h 2823"/>
              <a:gd name="T2" fmla="*/ 1514 w 2806"/>
              <a:gd name="T3" fmla="*/ 345 h 2823"/>
              <a:gd name="T4" fmla="*/ 1696 w 2806"/>
              <a:gd name="T5" fmla="*/ 31 h 2823"/>
              <a:gd name="T6" fmla="*/ 1733 w 2806"/>
              <a:gd name="T7" fmla="*/ 392 h 2823"/>
              <a:gd name="T8" fmla="*/ 1977 w 2806"/>
              <a:gd name="T9" fmla="*/ 123 h 2823"/>
              <a:gd name="T10" fmla="*/ 1939 w 2806"/>
              <a:gd name="T11" fmla="*/ 484 h 2823"/>
              <a:gd name="T12" fmla="*/ 2232 w 2806"/>
              <a:gd name="T13" fmla="*/ 269 h 2823"/>
              <a:gd name="T14" fmla="*/ 2118 w 2806"/>
              <a:gd name="T15" fmla="*/ 614 h 2823"/>
              <a:gd name="T16" fmla="*/ 2451 w 2806"/>
              <a:gd name="T17" fmla="*/ 468 h 2823"/>
              <a:gd name="T18" fmla="*/ 2270 w 2806"/>
              <a:gd name="T19" fmla="*/ 782 h 2823"/>
              <a:gd name="T20" fmla="*/ 2624 w 2806"/>
              <a:gd name="T21" fmla="*/ 706 h 2823"/>
              <a:gd name="T22" fmla="*/ 2381 w 2806"/>
              <a:gd name="T23" fmla="*/ 976 h 2823"/>
              <a:gd name="T24" fmla="*/ 2744 w 2806"/>
              <a:gd name="T25" fmla="*/ 976 h 2823"/>
              <a:gd name="T26" fmla="*/ 2451 w 2806"/>
              <a:gd name="T27" fmla="*/ 1188 h 2823"/>
              <a:gd name="T28" fmla="*/ 2806 w 2806"/>
              <a:gd name="T29" fmla="*/ 1264 h 2823"/>
              <a:gd name="T30" fmla="*/ 2475 w 2806"/>
              <a:gd name="T31" fmla="*/ 1410 h 2823"/>
              <a:gd name="T32" fmla="*/ 2806 w 2806"/>
              <a:gd name="T33" fmla="*/ 1559 h 2823"/>
              <a:gd name="T34" fmla="*/ 2451 w 2806"/>
              <a:gd name="T35" fmla="*/ 1635 h 2823"/>
              <a:gd name="T36" fmla="*/ 2744 w 2806"/>
              <a:gd name="T37" fmla="*/ 1848 h 2823"/>
              <a:gd name="T38" fmla="*/ 2381 w 2806"/>
              <a:gd name="T39" fmla="*/ 1848 h 2823"/>
              <a:gd name="T40" fmla="*/ 2624 w 2806"/>
              <a:gd name="T41" fmla="*/ 2117 h 2823"/>
              <a:gd name="T42" fmla="*/ 2270 w 2806"/>
              <a:gd name="T43" fmla="*/ 2041 h 2823"/>
              <a:gd name="T44" fmla="*/ 2451 w 2806"/>
              <a:gd name="T45" fmla="*/ 2355 h 2823"/>
              <a:gd name="T46" fmla="*/ 2118 w 2806"/>
              <a:gd name="T47" fmla="*/ 2207 h 2823"/>
              <a:gd name="T48" fmla="*/ 2232 w 2806"/>
              <a:gd name="T49" fmla="*/ 2554 h 2823"/>
              <a:gd name="T50" fmla="*/ 1939 w 2806"/>
              <a:gd name="T51" fmla="*/ 2339 h 2823"/>
              <a:gd name="T52" fmla="*/ 1977 w 2806"/>
              <a:gd name="T53" fmla="*/ 2700 h 2823"/>
              <a:gd name="T54" fmla="*/ 1733 w 2806"/>
              <a:gd name="T55" fmla="*/ 2431 h 2823"/>
              <a:gd name="T56" fmla="*/ 1696 w 2806"/>
              <a:gd name="T57" fmla="*/ 2793 h 2823"/>
              <a:gd name="T58" fmla="*/ 1514 w 2806"/>
              <a:gd name="T59" fmla="*/ 2476 h 2823"/>
              <a:gd name="T60" fmla="*/ 1403 w 2806"/>
              <a:gd name="T61" fmla="*/ 2823 h 2823"/>
              <a:gd name="T62" fmla="*/ 1292 w 2806"/>
              <a:gd name="T63" fmla="*/ 2476 h 2823"/>
              <a:gd name="T64" fmla="*/ 1110 w 2806"/>
              <a:gd name="T65" fmla="*/ 2793 h 2823"/>
              <a:gd name="T66" fmla="*/ 1072 w 2806"/>
              <a:gd name="T67" fmla="*/ 2431 h 2823"/>
              <a:gd name="T68" fmla="*/ 829 w 2806"/>
              <a:gd name="T69" fmla="*/ 2700 h 2823"/>
              <a:gd name="T70" fmla="*/ 867 w 2806"/>
              <a:gd name="T71" fmla="*/ 2339 h 2823"/>
              <a:gd name="T72" fmla="*/ 574 w 2806"/>
              <a:gd name="T73" fmla="*/ 2554 h 2823"/>
              <a:gd name="T74" fmla="*/ 687 w 2806"/>
              <a:gd name="T75" fmla="*/ 2207 h 2823"/>
              <a:gd name="T76" fmla="*/ 354 w 2806"/>
              <a:gd name="T77" fmla="*/ 2355 h 2823"/>
              <a:gd name="T78" fmla="*/ 536 w 2806"/>
              <a:gd name="T79" fmla="*/ 2041 h 2823"/>
              <a:gd name="T80" fmla="*/ 182 w 2806"/>
              <a:gd name="T81" fmla="*/ 2117 h 2823"/>
              <a:gd name="T82" fmla="*/ 425 w 2806"/>
              <a:gd name="T83" fmla="*/ 1848 h 2823"/>
              <a:gd name="T84" fmla="*/ 61 w 2806"/>
              <a:gd name="T85" fmla="*/ 1848 h 2823"/>
              <a:gd name="T86" fmla="*/ 354 w 2806"/>
              <a:gd name="T87" fmla="*/ 1635 h 2823"/>
              <a:gd name="T88" fmla="*/ 0 w 2806"/>
              <a:gd name="T89" fmla="*/ 1559 h 2823"/>
              <a:gd name="T90" fmla="*/ 330 w 2806"/>
              <a:gd name="T91" fmla="*/ 1410 h 2823"/>
              <a:gd name="T92" fmla="*/ 0 w 2806"/>
              <a:gd name="T93" fmla="*/ 1264 h 2823"/>
              <a:gd name="T94" fmla="*/ 354 w 2806"/>
              <a:gd name="T95" fmla="*/ 1188 h 2823"/>
              <a:gd name="T96" fmla="*/ 61 w 2806"/>
              <a:gd name="T97" fmla="*/ 976 h 2823"/>
              <a:gd name="T98" fmla="*/ 425 w 2806"/>
              <a:gd name="T99" fmla="*/ 976 h 2823"/>
              <a:gd name="T100" fmla="*/ 182 w 2806"/>
              <a:gd name="T101" fmla="*/ 706 h 2823"/>
              <a:gd name="T102" fmla="*/ 536 w 2806"/>
              <a:gd name="T103" fmla="*/ 782 h 2823"/>
              <a:gd name="T104" fmla="*/ 354 w 2806"/>
              <a:gd name="T105" fmla="*/ 468 h 2823"/>
              <a:gd name="T106" fmla="*/ 687 w 2806"/>
              <a:gd name="T107" fmla="*/ 614 h 2823"/>
              <a:gd name="T108" fmla="*/ 574 w 2806"/>
              <a:gd name="T109" fmla="*/ 269 h 2823"/>
              <a:gd name="T110" fmla="*/ 867 w 2806"/>
              <a:gd name="T111" fmla="*/ 484 h 2823"/>
              <a:gd name="T112" fmla="*/ 829 w 2806"/>
              <a:gd name="T113" fmla="*/ 123 h 2823"/>
              <a:gd name="T114" fmla="*/ 1072 w 2806"/>
              <a:gd name="T115" fmla="*/ 392 h 2823"/>
              <a:gd name="T116" fmla="*/ 1110 w 2806"/>
              <a:gd name="T117" fmla="*/ 31 h 2823"/>
              <a:gd name="T118" fmla="*/ 1292 w 2806"/>
              <a:gd name="T119" fmla="*/ 345 h 2823"/>
              <a:gd name="T120" fmla="*/ 1403 w 2806"/>
              <a:gd name="T121" fmla="*/ 0 h 28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806" h="2823">
                <a:moveTo>
                  <a:pt x="1403" y="0"/>
                </a:moveTo>
                <a:lnTo>
                  <a:pt x="1514" y="345"/>
                </a:lnTo>
                <a:lnTo>
                  <a:pt x="1696" y="31"/>
                </a:lnTo>
                <a:lnTo>
                  <a:pt x="1733" y="392"/>
                </a:lnTo>
                <a:lnTo>
                  <a:pt x="1977" y="123"/>
                </a:lnTo>
                <a:lnTo>
                  <a:pt x="1939" y="484"/>
                </a:lnTo>
                <a:lnTo>
                  <a:pt x="2232" y="269"/>
                </a:lnTo>
                <a:lnTo>
                  <a:pt x="2118" y="614"/>
                </a:lnTo>
                <a:lnTo>
                  <a:pt x="2451" y="468"/>
                </a:lnTo>
                <a:lnTo>
                  <a:pt x="2270" y="782"/>
                </a:lnTo>
                <a:lnTo>
                  <a:pt x="2624" y="706"/>
                </a:lnTo>
                <a:lnTo>
                  <a:pt x="2381" y="976"/>
                </a:lnTo>
                <a:lnTo>
                  <a:pt x="2744" y="976"/>
                </a:lnTo>
                <a:lnTo>
                  <a:pt x="2451" y="1188"/>
                </a:lnTo>
                <a:lnTo>
                  <a:pt x="2806" y="1264"/>
                </a:lnTo>
                <a:lnTo>
                  <a:pt x="2475" y="1410"/>
                </a:lnTo>
                <a:lnTo>
                  <a:pt x="2806" y="1559"/>
                </a:lnTo>
                <a:lnTo>
                  <a:pt x="2451" y="1635"/>
                </a:lnTo>
                <a:lnTo>
                  <a:pt x="2744" y="1848"/>
                </a:lnTo>
                <a:lnTo>
                  <a:pt x="2381" y="1848"/>
                </a:lnTo>
                <a:lnTo>
                  <a:pt x="2624" y="2117"/>
                </a:lnTo>
                <a:lnTo>
                  <a:pt x="2270" y="2041"/>
                </a:lnTo>
                <a:lnTo>
                  <a:pt x="2451" y="2355"/>
                </a:lnTo>
                <a:lnTo>
                  <a:pt x="2118" y="2207"/>
                </a:lnTo>
                <a:lnTo>
                  <a:pt x="2232" y="2554"/>
                </a:lnTo>
                <a:lnTo>
                  <a:pt x="1939" y="2339"/>
                </a:lnTo>
                <a:lnTo>
                  <a:pt x="1977" y="2700"/>
                </a:lnTo>
                <a:lnTo>
                  <a:pt x="1733" y="2431"/>
                </a:lnTo>
                <a:lnTo>
                  <a:pt x="1696" y="2793"/>
                </a:lnTo>
                <a:lnTo>
                  <a:pt x="1514" y="2476"/>
                </a:lnTo>
                <a:lnTo>
                  <a:pt x="1403" y="2823"/>
                </a:lnTo>
                <a:lnTo>
                  <a:pt x="1292" y="2476"/>
                </a:lnTo>
                <a:lnTo>
                  <a:pt x="1110" y="2793"/>
                </a:lnTo>
                <a:lnTo>
                  <a:pt x="1072" y="2431"/>
                </a:lnTo>
                <a:lnTo>
                  <a:pt x="829" y="2700"/>
                </a:lnTo>
                <a:lnTo>
                  <a:pt x="867" y="2339"/>
                </a:lnTo>
                <a:lnTo>
                  <a:pt x="574" y="2554"/>
                </a:lnTo>
                <a:lnTo>
                  <a:pt x="687" y="2207"/>
                </a:lnTo>
                <a:lnTo>
                  <a:pt x="354" y="2355"/>
                </a:lnTo>
                <a:lnTo>
                  <a:pt x="536" y="2041"/>
                </a:lnTo>
                <a:lnTo>
                  <a:pt x="182" y="2117"/>
                </a:lnTo>
                <a:lnTo>
                  <a:pt x="425" y="1848"/>
                </a:lnTo>
                <a:lnTo>
                  <a:pt x="61" y="1848"/>
                </a:lnTo>
                <a:lnTo>
                  <a:pt x="354" y="1635"/>
                </a:lnTo>
                <a:lnTo>
                  <a:pt x="0" y="1559"/>
                </a:lnTo>
                <a:lnTo>
                  <a:pt x="330" y="1410"/>
                </a:lnTo>
                <a:lnTo>
                  <a:pt x="0" y="1264"/>
                </a:lnTo>
                <a:lnTo>
                  <a:pt x="354" y="1188"/>
                </a:lnTo>
                <a:lnTo>
                  <a:pt x="61" y="976"/>
                </a:lnTo>
                <a:lnTo>
                  <a:pt x="425" y="976"/>
                </a:lnTo>
                <a:lnTo>
                  <a:pt x="182" y="706"/>
                </a:lnTo>
                <a:lnTo>
                  <a:pt x="536" y="782"/>
                </a:lnTo>
                <a:lnTo>
                  <a:pt x="354" y="468"/>
                </a:lnTo>
                <a:lnTo>
                  <a:pt x="687" y="614"/>
                </a:lnTo>
                <a:lnTo>
                  <a:pt x="574" y="269"/>
                </a:lnTo>
                <a:lnTo>
                  <a:pt x="867" y="484"/>
                </a:lnTo>
                <a:lnTo>
                  <a:pt x="829" y="123"/>
                </a:lnTo>
                <a:lnTo>
                  <a:pt x="1072" y="392"/>
                </a:lnTo>
                <a:lnTo>
                  <a:pt x="1110" y="31"/>
                </a:lnTo>
                <a:lnTo>
                  <a:pt x="1292" y="345"/>
                </a:lnTo>
                <a:lnTo>
                  <a:pt x="1403"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494" name="Group 13">
            <a:extLst>
              <a:ext uri="{FF2B5EF4-FFF2-40B4-BE49-F238E27FC236}">
                <a16:creationId xmlns:a16="http://schemas.microsoft.com/office/drawing/2014/main" id="{00000000-0008-0000-0000-0000EE010000}"/>
              </a:ext>
            </a:extLst>
          </xdr:cNvPr>
          <xdr:cNvGrpSpPr>
            <a:grpSpLocks noChangeAspect="1"/>
          </xdr:cNvGrpSpPr>
        </xdr:nvGrpSpPr>
        <xdr:grpSpPr bwMode="auto">
          <a:xfrm>
            <a:off x="1994" y="1088"/>
            <a:ext cx="178" cy="105"/>
            <a:chOff x="2575" y="1894"/>
            <a:chExt cx="1845" cy="1085"/>
          </a:xfrm>
        </xdr:grpSpPr>
        <xdr:sp macro="" textlink="">
          <xdr:nvSpPr>
            <xdr:cNvPr id="495" name="Freeform 14">
              <a:extLst>
                <a:ext uri="{FF2B5EF4-FFF2-40B4-BE49-F238E27FC236}">
                  <a16:creationId xmlns:a16="http://schemas.microsoft.com/office/drawing/2014/main" id="{00000000-0008-0000-0000-0000EF010000}"/>
                </a:ext>
              </a:extLst>
            </xdr:cNvPr>
            <xdr:cNvSpPr>
              <a:spLocks noChangeAspect="1"/>
            </xdr:cNvSpPr>
          </xdr:nvSpPr>
          <xdr:spPr bwMode="auto">
            <a:xfrm>
              <a:off x="2575" y="1894"/>
              <a:ext cx="851" cy="444"/>
            </a:xfrm>
            <a:custGeom>
              <a:avLst/>
              <a:gdLst>
                <a:gd name="T0" fmla="*/ 360 w 360"/>
                <a:gd name="T1" fmla="*/ 86 h 188"/>
                <a:gd name="T2" fmla="*/ 222 w 360"/>
                <a:gd name="T3" fmla="*/ 186 h 188"/>
                <a:gd name="T4" fmla="*/ 0 w 360"/>
                <a:gd name="T5" fmla="*/ 0 h 188"/>
                <a:gd name="T6" fmla="*/ 360 w 360"/>
                <a:gd name="T7" fmla="*/ 86 h 188"/>
              </a:gdLst>
              <a:ahLst/>
              <a:cxnLst>
                <a:cxn ang="0">
                  <a:pos x="T0" y="T1"/>
                </a:cxn>
                <a:cxn ang="0">
                  <a:pos x="T2" y="T3"/>
                </a:cxn>
                <a:cxn ang="0">
                  <a:pos x="T4" y="T5"/>
                </a:cxn>
                <a:cxn ang="0">
                  <a:pos x="T6" y="T7"/>
                </a:cxn>
              </a:cxnLst>
              <a:rect l="0" t="0" r="r" b="b"/>
              <a:pathLst>
                <a:path w="360" h="188">
                  <a:moveTo>
                    <a:pt x="360" y="86"/>
                  </a:moveTo>
                  <a:cubicBezTo>
                    <a:pt x="360" y="148"/>
                    <a:pt x="270" y="188"/>
                    <a:pt x="222" y="186"/>
                  </a:cubicBezTo>
                  <a:cubicBezTo>
                    <a:pt x="123" y="182"/>
                    <a:pt x="0" y="62"/>
                    <a:pt x="0" y="0"/>
                  </a:cubicBezTo>
                  <a:lnTo>
                    <a:pt x="36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96" name="Freeform 15">
              <a:extLst>
                <a:ext uri="{FF2B5EF4-FFF2-40B4-BE49-F238E27FC236}">
                  <a16:creationId xmlns:a16="http://schemas.microsoft.com/office/drawing/2014/main" id="{00000000-0008-0000-0000-0000F0010000}"/>
                </a:ext>
              </a:extLst>
            </xdr:cNvPr>
            <xdr:cNvSpPr>
              <a:spLocks noChangeAspect="1"/>
            </xdr:cNvSpPr>
          </xdr:nvSpPr>
          <xdr:spPr bwMode="auto">
            <a:xfrm>
              <a:off x="3570" y="1894"/>
              <a:ext cx="850" cy="444"/>
            </a:xfrm>
            <a:custGeom>
              <a:avLst/>
              <a:gdLst>
                <a:gd name="T0" fmla="*/ 0 w 360"/>
                <a:gd name="T1" fmla="*/ 86 h 188"/>
                <a:gd name="T2" fmla="*/ 138 w 360"/>
                <a:gd name="T3" fmla="*/ 186 h 188"/>
                <a:gd name="T4" fmla="*/ 360 w 360"/>
                <a:gd name="T5" fmla="*/ 0 h 188"/>
                <a:gd name="T6" fmla="*/ 0 w 360"/>
                <a:gd name="T7" fmla="*/ 86 h 188"/>
              </a:gdLst>
              <a:ahLst/>
              <a:cxnLst>
                <a:cxn ang="0">
                  <a:pos x="T0" y="T1"/>
                </a:cxn>
                <a:cxn ang="0">
                  <a:pos x="T2" y="T3"/>
                </a:cxn>
                <a:cxn ang="0">
                  <a:pos x="T4" y="T5"/>
                </a:cxn>
                <a:cxn ang="0">
                  <a:pos x="T6" y="T7"/>
                </a:cxn>
              </a:cxnLst>
              <a:rect l="0" t="0" r="r" b="b"/>
              <a:pathLst>
                <a:path w="360" h="188">
                  <a:moveTo>
                    <a:pt x="0" y="86"/>
                  </a:moveTo>
                  <a:cubicBezTo>
                    <a:pt x="0" y="148"/>
                    <a:pt x="90" y="188"/>
                    <a:pt x="138" y="186"/>
                  </a:cubicBezTo>
                  <a:cubicBezTo>
                    <a:pt x="236" y="182"/>
                    <a:pt x="360" y="62"/>
                    <a:pt x="360" y="0"/>
                  </a:cubicBezTo>
                  <a:lnTo>
                    <a:pt x="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97" name="Freeform 16">
              <a:extLst>
                <a:ext uri="{FF2B5EF4-FFF2-40B4-BE49-F238E27FC236}">
                  <a16:creationId xmlns:a16="http://schemas.microsoft.com/office/drawing/2014/main" id="{00000000-0008-0000-0000-0000F1010000}"/>
                </a:ext>
              </a:extLst>
            </xdr:cNvPr>
            <xdr:cNvSpPr>
              <a:spLocks noChangeAspect="1"/>
            </xdr:cNvSpPr>
          </xdr:nvSpPr>
          <xdr:spPr bwMode="auto">
            <a:xfrm>
              <a:off x="2934" y="2478"/>
              <a:ext cx="1125" cy="501"/>
            </a:xfrm>
            <a:custGeom>
              <a:avLst/>
              <a:gdLst>
                <a:gd name="T0" fmla="*/ 234 w 476"/>
                <a:gd name="T1" fmla="*/ 75 h 212"/>
                <a:gd name="T2" fmla="*/ 0 w 476"/>
                <a:gd name="T3" fmla="*/ 0 h 212"/>
                <a:gd name="T4" fmla="*/ 0 w 476"/>
                <a:gd name="T5" fmla="*/ 6 h 212"/>
                <a:gd name="T6" fmla="*/ 234 w 476"/>
                <a:gd name="T7" fmla="*/ 212 h 212"/>
                <a:gd name="T8" fmla="*/ 476 w 476"/>
                <a:gd name="T9" fmla="*/ 6 h 212"/>
                <a:gd name="T10" fmla="*/ 476 w 476"/>
                <a:gd name="T11" fmla="*/ 0 h 212"/>
                <a:gd name="T12" fmla="*/ 234 w 476"/>
                <a:gd name="T13" fmla="*/ 75 h 212"/>
              </a:gdLst>
              <a:ahLst/>
              <a:cxnLst>
                <a:cxn ang="0">
                  <a:pos x="T0" y="T1"/>
                </a:cxn>
                <a:cxn ang="0">
                  <a:pos x="T2" y="T3"/>
                </a:cxn>
                <a:cxn ang="0">
                  <a:pos x="T4" y="T5"/>
                </a:cxn>
                <a:cxn ang="0">
                  <a:pos x="T6" y="T7"/>
                </a:cxn>
                <a:cxn ang="0">
                  <a:pos x="T8" y="T9"/>
                </a:cxn>
                <a:cxn ang="0">
                  <a:pos x="T10" y="T11"/>
                </a:cxn>
                <a:cxn ang="0">
                  <a:pos x="T12" y="T13"/>
                </a:cxn>
              </a:cxnLst>
              <a:rect l="0" t="0" r="r" b="b"/>
              <a:pathLst>
                <a:path w="476" h="212">
                  <a:moveTo>
                    <a:pt x="234" y="75"/>
                  </a:moveTo>
                  <a:cubicBezTo>
                    <a:pt x="139" y="75"/>
                    <a:pt x="57" y="66"/>
                    <a:pt x="0" y="0"/>
                  </a:cubicBezTo>
                  <a:cubicBezTo>
                    <a:pt x="0" y="2"/>
                    <a:pt x="0" y="4"/>
                    <a:pt x="0" y="6"/>
                  </a:cubicBezTo>
                  <a:cubicBezTo>
                    <a:pt x="0" y="132"/>
                    <a:pt x="103" y="212"/>
                    <a:pt x="234" y="212"/>
                  </a:cubicBezTo>
                  <a:cubicBezTo>
                    <a:pt x="366" y="212"/>
                    <a:pt x="476" y="132"/>
                    <a:pt x="476" y="6"/>
                  </a:cubicBezTo>
                  <a:cubicBezTo>
                    <a:pt x="476" y="4"/>
                    <a:pt x="476" y="2"/>
                    <a:pt x="476" y="0"/>
                  </a:cubicBezTo>
                  <a:cubicBezTo>
                    <a:pt x="420" y="66"/>
                    <a:pt x="330" y="75"/>
                    <a:pt x="234" y="75"/>
                  </a:cubicBez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8029179</xdr:colOff>
      <xdr:row>16</xdr:row>
      <xdr:rowOff>71174</xdr:rowOff>
    </xdr:from>
    <xdr:to>
      <xdr:col>3</xdr:col>
      <xdr:colOff>8284730</xdr:colOff>
      <xdr:row>16</xdr:row>
      <xdr:rowOff>357890</xdr:rowOff>
    </xdr:to>
    <xdr:grpSp>
      <xdr:nvGrpSpPr>
        <xdr:cNvPr id="446" name="Group 130">
          <a:extLst>
            <a:ext uri="{FF2B5EF4-FFF2-40B4-BE49-F238E27FC236}">
              <a16:creationId xmlns:a16="http://schemas.microsoft.com/office/drawing/2014/main" id="{00000000-0008-0000-0000-0000BE010000}"/>
            </a:ext>
          </a:extLst>
        </xdr:cNvPr>
        <xdr:cNvGrpSpPr>
          <a:grpSpLocks noChangeAspect="1"/>
        </xdr:cNvGrpSpPr>
      </xdr:nvGrpSpPr>
      <xdr:grpSpPr bwMode="auto">
        <a:xfrm>
          <a:off x="9784500" y="15474460"/>
          <a:ext cx="255551" cy="286716"/>
          <a:chOff x="2487" y="3113"/>
          <a:chExt cx="404" cy="454"/>
        </a:xfrm>
      </xdr:grpSpPr>
      <xdr:sp macro="" textlink="">
        <xdr:nvSpPr>
          <xdr:cNvPr id="475" name="Freeform 131">
            <a:extLst>
              <a:ext uri="{FF2B5EF4-FFF2-40B4-BE49-F238E27FC236}">
                <a16:creationId xmlns:a16="http://schemas.microsoft.com/office/drawing/2014/main" id="{00000000-0008-0000-0000-0000DB010000}"/>
              </a:ext>
            </a:extLst>
          </xdr:cNvPr>
          <xdr:cNvSpPr>
            <a:spLocks/>
          </xdr:cNvSpPr>
        </xdr:nvSpPr>
        <xdr:spPr bwMode="gray">
          <a:xfrm>
            <a:off x="2487" y="3319"/>
            <a:ext cx="404" cy="248"/>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76" name="Freeform 132">
            <a:extLst>
              <a:ext uri="{FF2B5EF4-FFF2-40B4-BE49-F238E27FC236}">
                <a16:creationId xmlns:a16="http://schemas.microsoft.com/office/drawing/2014/main" id="{00000000-0008-0000-0000-0000DC010000}"/>
              </a:ext>
            </a:extLst>
          </xdr:cNvPr>
          <xdr:cNvSpPr>
            <a:spLocks/>
          </xdr:cNvSpPr>
        </xdr:nvSpPr>
        <xdr:spPr bwMode="gray">
          <a:xfrm>
            <a:off x="2554" y="3113"/>
            <a:ext cx="269" cy="279"/>
          </a:xfrm>
          <a:custGeom>
            <a:avLst/>
            <a:gdLst>
              <a:gd name="T0" fmla="*/ 114 w 114"/>
              <a:gd name="T1" fmla="*/ 53 h 118"/>
              <a:gd name="T2" fmla="*/ 114 w 114"/>
              <a:gd name="T3" fmla="*/ 48 h 118"/>
              <a:gd name="T4" fmla="*/ 114 w 114"/>
              <a:gd name="T5" fmla="*/ 48 h 118"/>
              <a:gd name="T6" fmla="*/ 57 w 114"/>
              <a:gd name="T7" fmla="*/ 0 h 118"/>
              <a:gd name="T8" fmla="*/ 0 w 114"/>
              <a:gd name="T9" fmla="*/ 48 h 118"/>
              <a:gd name="T10" fmla="*/ 0 w 114"/>
              <a:gd name="T11" fmla="*/ 48 h 118"/>
              <a:gd name="T12" fmla="*/ 0 w 114"/>
              <a:gd name="T13" fmla="*/ 53 h 118"/>
              <a:gd name="T14" fmla="*/ 0 w 114"/>
              <a:gd name="T15" fmla="*/ 53 h 118"/>
              <a:gd name="T16" fmla="*/ 0 w 114"/>
              <a:gd name="T17" fmla="*/ 53 h 118"/>
              <a:gd name="T18" fmla="*/ 0 w 114"/>
              <a:gd name="T19" fmla="*/ 118 h 118"/>
              <a:gd name="T20" fmla="*/ 16 w 114"/>
              <a:gd name="T21" fmla="*/ 118 h 118"/>
              <a:gd name="T22" fmla="*/ 16 w 114"/>
              <a:gd name="T23" fmla="*/ 51 h 118"/>
              <a:gd name="T24" fmla="*/ 16 w 114"/>
              <a:gd name="T25" fmla="*/ 51 h 118"/>
              <a:gd name="T26" fmla="*/ 57 w 114"/>
              <a:gd name="T27" fmla="*/ 17 h 118"/>
              <a:gd name="T28" fmla="*/ 98 w 114"/>
              <a:gd name="T29" fmla="*/ 51 h 118"/>
              <a:gd name="T30" fmla="*/ 98 w 114"/>
              <a:gd name="T31" fmla="*/ 51 h 118"/>
              <a:gd name="T32" fmla="*/ 98 w 114"/>
              <a:gd name="T33" fmla="*/ 55 h 118"/>
              <a:gd name="T34" fmla="*/ 98 w 114"/>
              <a:gd name="T35" fmla="*/ 55 h 118"/>
              <a:gd name="T36" fmla="*/ 98 w 114"/>
              <a:gd name="T37" fmla="*/ 55 h 118"/>
              <a:gd name="T38" fmla="*/ 98 w 114"/>
              <a:gd name="T39" fmla="*/ 118 h 118"/>
              <a:gd name="T40" fmla="*/ 114 w 114"/>
              <a:gd name="T41" fmla="*/ 118 h 118"/>
              <a:gd name="T42" fmla="*/ 114 w 114"/>
              <a:gd name="T43" fmla="*/ 53 h 118"/>
              <a:gd name="T44" fmla="*/ 114 w 114"/>
              <a:gd name="T45" fmla="*/ 53 h 118"/>
              <a:gd name="T46" fmla="*/ 114 w 114"/>
              <a:gd name="T47" fmla="*/ 53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14" h="118">
                <a:moveTo>
                  <a:pt x="114" y="53"/>
                </a:moveTo>
                <a:cubicBezTo>
                  <a:pt x="114" y="48"/>
                  <a:pt x="114" y="48"/>
                  <a:pt x="114" y="48"/>
                </a:cubicBezTo>
                <a:cubicBezTo>
                  <a:pt x="114" y="48"/>
                  <a:pt x="114" y="48"/>
                  <a:pt x="114" y="48"/>
                </a:cubicBezTo>
                <a:cubicBezTo>
                  <a:pt x="111" y="22"/>
                  <a:pt x="87" y="0"/>
                  <a:pt x="57" y="0"/>
                </a:cubicBezTo>
                <a:cubicBezTo>
                  <a:pt x="27" y="0"/>
                  <a:pt x="3" y="22"/>
                  <a:pt x="0" y="48"/>
                </a:cubicBezTo>
                <a:cubicBezTo>
                  <a:pt x="0" y="48"/>
                  <a:pt x="0" y="48"/>
                  <a:pt x="0" y="48"/>
                </a:cubicBezTo>
                <a:cubicBezTo>
                  <a:pt x="0" y="53"/>
                  <a:pt x="0" y="53"/>
                  <a:pt x="0" y="53"/>
                </a:cubicBezTo>
                <a:cubicBezTo>
                  <a:pt x="0" y="53"/>
                  <a:pt x="0" y="53"/>
                  <a:pt x="0" y="53"/>
                </a:cubicBezTo>
                <a:cubicBezTo>
                  <a:pt x="0" y="53"/>
                  <a:pt x="0" y="53"/>
                  <a:pt x="0" y="53"/>
                </a:cubicBezTo>
                <a:cubicBezTo>
                  <a:pt x="0" y="118"/>
                  <a:pt x="0" y="118"/>
                  <a:pt x="0" y="118"/>
                </a:cubicBezTo>
                <a:cubicBezTo>
                  <a:pt x="16" y="118"/>
                  <a:pt x="16" y="118"/>
                  <a:pt x="16" y="118"/>
                </a:cubicBezTo>
                <a:cubicBezTo>
                  <a:pt x="16" y="51"/>
                  <a:pt x="16" y="51"/>
                  <a:pt x="16" y="51"/>
                </a:cubicBezTo>
                <a:cubicBezTo>
                  <a:pt x="16" y="51"/>
                  <a:pt x="16" y="51"/>
                  <a:pt x="16" y="51"/>
                </a:cubicBezTo>
                <a:cubicBezTo>
                  <a:pt x="18" y="32"/>
                  <a:pt x="36" y="17"/>
                  <a:pt x="57" y="17"/>
                </a:cubicBezTo>
                <a:cubicBezTo>
                  <a:pt x="79" y="17"/>
                  <a:pt x="96" y="32"/>
                  <a:pt x="98" y="51"/>
                </a:cubicBezTo>
                <a:cubicBezTo>
                  <a:pt x="98" y="51"/>
                  <a:pt x="98" y="51"/>
                  <a:pt x="98" y="51"/>
                </a:cubicBezTo>
                <a:cubicBezTo>
                  <a:pt x="98" y="55"/>
                  <a:pt x="98" y="55"/>
                  <a:pt x="98" y="55"/>
                </a:cubicBezTo>
                <a:cubicBezTo>
                  <a:pt x="98" y="55"/>
                  <a:pt x="98" y="55"/>
                  <a:pt x="98" y="55"/>
                </a:cubicBezTo>
                <a:cubicBezTo>
                  <a:pt x="98" y="55"/>
                  <a:pt x="98" y="55"/>
                  <a:pt x="98" y="55"/>
                </a:cubicBezTo>
                <a:cubicBezTo>
                  <a:pt x="98" y="118"/>
                  <a:pt x="98" y="118"/>
                  <a:pt x="98" y="118"/>
                </a:cubicBezTo>
                <a:cubicBezTo>
                  <a:pt x="114" y="118"/>
                  <a:pt x="114" y="118"/>
                  <a:pt x="114" y="118"/>
                </a:cubicBezTo>
                <a:cubicBezTo>
                  <a:pt x="114" y="53"/>
                  <a:pt x="114" y="53"/>
                  <a:pt x="114" y="53"/>
                </a:cubicBezTo>
                <a:cubicBezTo>
                  <a:pt x="114" y="53"/>
                  <a:pt x="114" y="53"/>
                  <a:pt x="114" y="53"/>
                </a:cubicBezTo>
                <a:cubicBezTo>
                  <a:pt x="114" y="53"/>
                  <a:pt x="114" y="53"/>
                  <a:pt x="114" y="53"/>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477" name="Group 133">
            <a:extLst>
              <a:ext uri="{FF2B5EF4-FFF2-40B4-BE49-F238E27FC236}">
                <a16:creationId xmlns:a16="http://schemas.microsoft.com/office/drawing/2014/main" id="{00000000-0008-0000-0000-0000DD010000}"/>
              </a:ext>
            </a:extLst>
          </xdr:cNvPr>
          <xdr:cNvGrpSpPr>
            <a:grpSpLocks/>
          </xdr:cNvGrpSpPr>
        </xdr:nvGrpSpPr>
        <xdr:grpSpPr bwMode="auto">
          <a:xfrm>
            <a:off x="2653" y="3380"/>
            <a:ext cx="71" cy="114"/>
            <a:chOff x="2653" y="3380"/>
            <a:chExt cx="71" cy="114"/>
          </a:xfrm>
        </xdr:grpSpPr>
        <xdr:sp macro="" textlink="">
          <xdr:nvSpPr>
            <xdr:cNvPr id="481" name="Freeform 134">
              <a:extLst>
                <a:ext uri="{FF2B5EF4-FFF2-40B4-BE49-F238E27FC236}">
                  <a16:creationId xmlns:a16="http://schemas.microsoft.com/office/drawing/2014/main" id="{00000000-0008-0000-0000-0000E1010000}"/>
                </a:ext>
              </a:extLst>
            </xdr:cNvPr>
            <xdr:cNvSpPr>
              <a:spLocks/>
            </xdr:cNvSpPr>
          </xdr:nvSpPr>
          <xdr:spPr bwMode="gray">
            <a:xfrm>
              <a:off x="2653" y="3380"/>
              <a:ext cx="71" cy="114"/>
            </a:xfrm>
            <a:custGeom>
              <a:avLst/>
              <a:gdLst>
                <a:gd name="T0" fmla="*/ 30 w 30"/>
                <a:gd name="T1" fmla="*/ 45 h 48"/>
                <a:gd name="T2" fmla="*/ 17 w 30"/>
                <a:gd name="T3" fmla="*/ 1 h 48"/>
                <a:gd name="T4" fmla="*/ 15 w 30"/>
                <a:gd name="T5" fmla="*/ 0 h 48"/>
                <a:gd name="T6" fmla="*/ 13 w 30"/>
                <a:gd name="T7" fmla="*/ 1 h 48"/>
                <a:gd name="T8" fmla="*/ 0 w 30"/>
                <a:gd name="T9" fmla="*/ 45 h 48"/>
                <a:gd name="T10" fmla="*/ 1 w 30"/>
                <a:gd name="T11" fmla="*/ 47 h 48"/>
                <a:gd name="T12" fmla="*/ 2 w 30"/>
                <a:gd name="T13" fmla="*/ 48 h 48"/>
                <a:gd name="T14" fmla="*/ 28 w 30"/>
                <a:gd name="T15" fmla="*/ 48 h 48"/>
                <a:gd name="T16" fmla="*/ 30 w 30"/>
                <a:gd name="T17" fmla="*/ 47 h 48"/>
                <a:gd name="T18" fmla="*/ 30 w 30"/>
                <a:gd name="T19" fmla="*/ 45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48">
                  <a:moveTo>
                    <a:pt x="30" y="45"/>
                  </a:moveTo>
                  <a:cubicBezTo>
                    <a:pt x="17" y="1"/>
                    <a:pt x="17" y="1"/>
                    <a:pt x="17" y="1"/>
                  </a:cubicBezTo>
                  <a:cubicBezTo>
                    <a:pt x="17" y="0"/>
                    <a:pt x="16" y="0"/>
                    <a:pt x="15" y="0"/>
                  </a:cubicBezTo>
                  <a:cubicBezTo>
                    <a:pt x="14" y="0"/>
                    <a:pt x="14" y="0"/>
                    <a:pt x="13" y="1"/>
                  </a:cubicBezTo>
                  <a:cubicBezTo>
                    <a:pt x="0" y="45"/>
                    <a:pt x="0" y="45"/>
                    <a:pt x="0" y="45"/>
                  </a:cubicBezTo>
                  <a:cubicBezTo>
                    <a:pt x="0" y="46"/>
                    <a:pt x="0" y="46"/>
                    <a:pt x="1" y="47"/>
                  </a:cubicBezTo>
                  <a:cubicBezTo>
                    <a:pt x="1" y="47"/>
                    <a:pt x="2" y="48"/>
                    <a:pt x="2" y="48"/>
                  </a:cubicBezTo>
                  <a:cubicBezTo>
                    <a:pt x="28" y="48"/>
                    <a:pt x="28" y="48"/>
                    <a:pt x="28" y="48"/>
                  </a:cubicBezTo>
                  <a:cubicBezTo>
                    <a:pt x="29" y="48"/>
                    <a:pt x="29" y="47"/>
                    <a:pt x="30" y="47"/>
                  </a:cubicBezTo>
                  <a:cubicBezTo>
                    <a:pt x="30" y="46"/>
                    <a:pt x="30" y="46"/>
                    <a:pt x="30" y="45"/>
                  </a:cubicBezTo>
                  <a:close/>
                </a:path>
              </a:pathLst>
            </a:cu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82" name="Oval 135">
              <a:extLst>
                <a:ext uri="{FF2B5EF4-FFF2-40B4-BE49-F238E27FC236}">
                  <a16:creationId xmlns:a16="http://schemas.microsoft.com/office/drawing/2014/main" id="{00000000-0008-0000-0000-0000E2010000}"/>
                </a:ext>
              </a:extLst>
            </xdr:cNvPr>
            <xdr:cNvSpPr>
              <a:spLocks noChangeArrowheads="1"/>
            </xdr:cNvSpPr>
          </xdr:nvSpPr>
          <xdr:spPr bwMode="gray">
            <a:xfrm>
              <a:off x="2653" y="3380"/>
              <a:ext cx="71" cy="71"/>
            </a:xfrm>
            <a:prstGeom prst="ellipse">
              <a:avLst/>
            </a:pr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478" name="Group 136">
            <a:extLst>
              <a:ext uri="{FF2B5EF4-FFF2-40B4-BE49-F238E27FC236}">
                <a16:creationId xmlns:a16="http://schemas.microsoft.com/office/drawing/2014/main" id="{00000000-0008-0000-0000-0000DE010000}"/>
              </a:ext>
            </a:extLst>
          </xdr:cNvPr>
          <xdr:cNvGrpSpPr>
            <a:grpSpLocks/>
          </xdr:cNvGrpSpPr>
        </xdr:nvGrpSpPr>
        <xdr:grpSpPr bwMode="auto">
          <a:xfrm>
            <a:off x="2669" y="3394"/>
            <a:ext cx="38" cy="83"/>
            <a:chOff x="2669" y="3394"/>
            <a:chExt cx="38" cy="83"/>
          </a:xfrm>
        </xdr:grpSpPr>
        <xdr:sp macro="" textlink="">
          <xdr:nvSpPr>
            <xdr:cNvPr id="479" name="Oval 137">
              <a:extLst>
                <a:ext uri="{FF2B5EF4-FFF2-40B4-BE49-F238E27FC236}">
                  <a16:creationId xmlns:a16="http://schemas.microsoft.com/office/drawing/2014/main" id="{00000000-0008-0000-0000-0000DF010000}"/>
                </a:ext>
              </a:extLst>
            </xdr:cNvPr>
            <xdr:cNvSpPr>
              <a:spLocks noChangeArrowheads="1"/>
            </xdr:cNvSpPr>
          </xdr:nvSpPr>
          <xdr:spPr bwMode="gray">
            <a:xfrm>
              <a:off x="2669" y="3394"/>
              <a:ext cx="38" cy="38"/>
            </a:xfrm>
            <a:prstGeom prst="ellipse">
              <a:avLst/>
            </a:pr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80" name="Freeform 138">
              <a:extLst>
                <a:ext uri="{FF2B5EF4-FFF2-40B4-BE49-F238E27FC236}">
                  <a16:creationId xmlns:a16="http://schemas.microsoft.com/office/drawing/2014/main" id="{00000000-0008-0000-0000-0000E0010000}"/>
                </a:ext>
              </a:extLst>
            </xdr:cNvPr>
            <xdr:cNvSpPr>
              <a:spLocks/>
            </xdr:cNvSpPr>
          </xdr:nvSpPr>
          <xdr:spPr bwMode="gray">
            <a:xfrm>
              <a:off x="2669" y="3416"/>
              <a:ext cx="38" cy="61"/>
            </a:xfrm>
            <a:custGeom>
              <a:avLst/>
              <a:gdLst>
                <a:gd name="T0" fmla="*/ 16 w 16"/>
                <a:gd name="T1" fmla="*/ 25 h 26"/>
                <a:gd name="T2" fmla="*/ 9 w 16"/>
                <a:gd name="T3" fmla="*/ 1 h 26"/>
                <a:gd name="T4" fmla="*/ 8 w 16"/>
                <a:gd name="T5" fmla="*/ 0 h 26"/>
                <a:gd name="T6" fmla="*/ 7 w 16"/>
                <a:gd name="T7" fmla="*/ 1 h 26"/>
                <a:gd name="T8" fmla="*/ 0 w 16"/>
                <a:gd name="T9" fmla="*/ 25 h 26"/>
                <a:gd name="T10" fmla="*/ 0 w 16"/>
                <a:gd name="T11" fmla="*/ 26 h 26"/>
                <a:gd name="T12" fmla="*/ 1 w 16"/>
                <a:gd name="T13" fmla="*/ 26 h 26"/>
                <a:gd name="T14" fmla="*/ 15 w 16"/>
                <a:gd name="T15" fmla="*/ 26 h 26"/>
                <a:gd name="T16" fmla="*/ 16 w 16"/>
                <a:gd name="T17" fmla="*/ 26 h 26"/>
                <a:gd name="T18" fmla="*/ 16 w 16"/>
                <a:gd name="T19" fmla="*/ 25 h 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6" h="26">
                  <a:moveTo>
                    <a:pt x="16" y="25"/>
                  </a:moveTo>
                  <a:cubicBezTo>
                    <a:pt x="9" y="1"/>
                    <a:pt x="9" y="1"/>
                    <a:pt x="9" y="1"/>
                  </a:cubicBezTo>
                  <a:cubicBezTo>
                    <a:pt x="9" y="1"/>
                    <a:pt x="9" y="0"/>
                    <a:pt x="8" y="0"/>
                  </a:cubicBezTo>
                  <a:cubicBezTo>
                    <a:pt x="8" y="0"/>
                    <a:pt x="7" y="1"/>
                    <a:pt x="7" y="1"/>
                  </a:cubicBezTo>
                  <a:cubicBezTo>
                    <a:pt x="0" y="25"/>
                    <a:pt x="0" y="25"/>
                    <a:pt x="0" y="25"/>
                  </a:cubicBezTo>
                  <a:cubicBezTo>
                    <a:pt x="0" y="25"/>
                    <a:pt x="0" y="25"/>
                    <a:pt x="0" y="26"/>
                  </a:cubicBezTo>
                  <a:cubicBezTo>
                    <a:pt x="1" y="26"/>
                    <a:pt x="1" y="26"/>
                    <a:pt x="1" y="26"/>
                  </a:cubicBezTo>
                  <a:cubicBezTo>
                    <a:pt x="15" y="26"/>
                    <a:pt x="15" y="26"/>
                    <a:pt x="15" y="26"/>
                  </a:cubicBezTo>
                  <a:cubicBezTo>
                    <a:pt x="15" y="26"/>
                    <a:pt x="16" y="26"/>
                    <a:pt x="16" y="26"/>
                  </a:cubicBezTo>
                  <a:cubicBezTo>
                    <a:pt x="16" y="25"/>
                    <a:pt x="16" y="25"/>
                    <a:pt x="16" y="25"/>
                  </a:cubicBezTo>
                  <a:close/>
                </a:path>
              </a:pathLst>
            </a:cu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7443866</xdr:colOff>
      <xdr:row>16</xdr:row>
      <xdr:rowOff>410895</xdr:rowOff>
    </xdr:from>
    <xdr:to>
      <xdr:col>3</xdr:col>
      <xdr:colOff>7699417</xdr:colOff>
      <xdr:row>16</xdr:row>
      <xdr:rowOff>665640</xdr:rowOff>
    </xdr:to>
    <xdr:sp macro="" textlink="">
      <xdr:nvSpPr>
        <xdr:cNvPr id="447" name="Freeform 13">
          <a:extLst>
            <a:ext uri="{FF2B5EF4-FFF2-40B4-BE49-F238E27FC236}">
              <a16:creationId xmlns:a16="http://schemas.microsoft.com/office/drawing/2014/main" id="{00000000-0008-0000-0000-0000BF010000}"/>
            </a:ext>
          </a:extLst>
        </xdr:cNvPr>
        <xdr:cNvSpPr>
          <a:spLocks noChangeAspect="1" noEditPoints="1"/>
        </xdr:cNvSpPr>
      </xdr:nvSpPr>
      <xdr:spPr bwMode="auto">
        <a:xfrm>
          <a:off x="9199187" y="14956931"/>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8012199</xdr:colOff>
      <xdr:row>16</xdr:row>
      <xdr:rowOff>461698</xdr:rowOff>
    </xdr:from>
    <xdr:to>
      <xdr:col>3</xdr:col>
      <xdr:colOff>8301709</xdr:colOff>
      <xdr:row>16</xdr:row>
      <xdr:rowOff>655749</xdr:rowOff>
    </xdr:to>
    <xdr:grpSp>
      <xdr:nvGrpSpPr>
        <xdr:cNvPr id="449" name="Group 40">
          <a:extLst>
            <a:ext uri="{FF2B5EF4-FFF2-40B4-BE49-F238E27FC236}">
              <a16:creationId xmlns:a16="http://schemas.microsoft.com/office/drawing/2014/main" id="{00000000-0008-0000-0000-0000C1010000}"/>
            </a:ext>
          </a:extLst>
        </xdr:cNvPr>
        <xdr:cNvGrpSpPr>
          <a:grpSpLocks noChangeAspect="1"/>
        </xdr:cNvGrpSpPr>
      </xdr:nvGrpSpPr>
      <xdr:grpSpPr bwMode="auto">
        <a:xfrm>
          <a:off x="9767520" y="15864984"/>
          <a:ext cx="289510" cy="194051"/>
          <a:chOff x="2485" y="3410"/>
          <a:chExt cx="572" cy="384"/>
        </a:xfrm>
      </xdr:grpSpPr>
      <xdr:sp macro="" textlink="">
        <xdr:nvSpPr>
          <xdr:cNvPr id="460" name="Freeform 41">
            <a:extLst>
              <a:ext uri="{FF2B5EF4-FFF2-40B4-BE49-F238E27FC236}">
                <a16:creationId xmlns:a16="http://schemas.microsoft.com/office/drawing/2014/main" id="{00000000-0008-0000-0000-0000CC010000}"/>
              </a:ext>
            </a:extLst>
          </xdr:cNvPr>
          <xdr:cNvSpPr>
            <a:spLocks noChangeAspect="1"/>
          </xdr:cNvSpPr>
        </xdr:nvSpPr>
        <xdr:spPr bwMode="gray">
          <a:xfrm>
            <a:off x="2485" y="3410"/>
            <a:ext cx="457" cy="381"/>
          </a:xfrm>
          <a:custGeom>
            <a:avLst/>
            <a:gdLst>
              <a:gd name="T0" fmla="*/ 298 w 298"/>
              <a:gd name="T1" fmla="*/ 163 h 248"/>
              <a:gd name="T2" fmla="*/ 292 w 298"/>
              <a:gd name="T3" fmla="*/ 148 h 248"/>
              <a:gd name="T4" fmla="*/ 265 w 298"/>
              <a:gd name="T5" fmla="*/ 120 h 248"/>
              <a:gd name="T6" fmla="*/ 257 w 298"/>
              <a:gd name="T7" fmla="*/ 112 h 248"/>
              <a:gd name="T8" fmla="*/ 178 w 298"/>
              <a:gd name="T9" fmla="*/ 33 h 248"/>
              <a:gd name="T10" fmla="*/ 110 w 298"/>
              <a:gd name="T11" fmla="*/ 0 h 248"/>
              <a:gd name="T12" fmla="*/ 0 w 298"/>
              <a:gd name="T13" fmla="*/ 0 h 248"/>
              <a:gd name="T14" fmla="*/ 0 w 298"/>
              <a:gd name="T15" fmla="*/ 115 h 248"/>
              <a:gd name="T16" fmla="*/ 59 w 298"/>
              <a:gd name="T17" fmla="*/ 115 h 248"/>
              <a:gd name="T18" fmla="*/ 68 w 298"/>
              <a:gd name="T19" fmla="*/ 128 h 248"/>
              <a:gd name="T20" fmla="*/ 75 w 298"/>
              <a:gd name="T21" fmla="*/ 139 h 248"/>
              <a:gd name="T22" fmla="*/ 163 w 298"/>
              <a:gd name="T23" fmla="*/ 229 h 248"/>
              <a:gd name="T24" fmla="*/ 175 w 298"/>
              <a:gd name="T25" fmla="*/ 241 h 248"/>
              <a:gd name="T26" fmla="*/ 190 w 298"/>
              <a:gd name="T27" fmla="*/ 248 h 248"/>
              <a:gd name="T28" fmla="*/ 206 w 298"/>
              <a:gd name="T29" fmla="*/ 242 h 248"/>
              <a:gd name="T30" fmla="*/ 212 w 298"/>
              <a:gd name="T31" fmla="*/ 228 h 248"/>
              <a:gd name="T32" fmla="*/ 216 w 298"/>
              <a:gd name="T33" fmla="*/ 232 h 248"/>
              <a:gd name="T34" fmla="*/ 231 w 298"/>
              <a:gd name="T35" fmla="*/ 239 h 248"/>
              <a:gd name="T36" fmla="*/ 246 w 298"/>
              <a:gd name="T37" fmla="*/ 233 h 248"/>
              <a:gd name="T38" fmla="*/ 253 w 298"/>
              <a:gd name="T39" fmla="*/ 217 h 248"/>
              <a:gd name="T40" fmla="*/ 252 w 298"/>
              <a:gd name="T41" fmla="*/ 216 h 248"/>
              <a:gd name="T42" fmla="*/ 259 w 298"/>
              <a:gd name="T43" fmla="*/ 218 h 248"/>
              <a:gd name="T44" fmla="*/ 275 w 298"/>
              <a:gd name="T45" fmla="*/ 212 h 248"/>
              <a:gd name="T46" fmla="*/ 281 w 298"/>
              <a:gd name="T47" fmla="*/ 196 h 248"/>
              <a:gd name="T48" fmla="*/ 277 w 298"/>
              <a:gd name="T49" fmla="*/ 184 h 248"/>
              <a:gd name="T50" fmla="*/ 291 w 298"/>
              <a:gd name="T51" fmla="*/ 178 h 248"/>
              <a:gd name="T52" fmla="*/ 298 w 298"/>
              <a:gd name="T53" fmla="*/ 16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298" h="248">
                <a:moveTo>
                  <a:pt x="298" y="163"/>
                </a:moveTo>
                <a:cubicBezTo>
                  <a:pt x="298" y="157"/>
                  <a:pt x="296" y="152"/>
                  <a:pt x="292" y="148"/>
                </a:cubicBezTo>
                <a:cubicBezTo>
                  <a:pt x="265" y="120"/>
                  <a:pt x="265" y="120"/>
                  <a:pt x="265" y="120"/>
                </a:cubicBezTo>
                <a:cubicBezTo>
                  <a:pt x="257" y="112"/>
                  <a:pt x="257" y="112"/>
                  <a:pt x="257" y="112"/>
                </a:cubicBezTo>
                <a:cubicBezTo>
                  <a:pt x="257" y="112"/>
                  <a:pt x="178" y="33"/>
                  <a:pt x="178" y="33"/>
                </a:cubicBezTo>
                <a:cubicBezTo>
                  <a:pt x="177" y="31"/>
                  <a:pt x="140" y="0"/>
                  <a:pt x="110" y="0"/>
                </a:cubicBezTo>
                <a:cubicBezTo>
                  <a:pt x="0" y="0"/>
                  <a:pt x="0" y="0"/>
                  <a:pt x="0" y="0"/>
                </a:cubicBezTo>
                <a:cubicBezTo>
                  <a:pt x="0" y="115"/>
                  <a:pt x="0" y="115"/>
                  <a:pt x="0" y="115"/>
                </a:cubicBezTo>
                <a:cubicBezTo>
                  <a:pt x="0" y="115"/>
                  <a:pt x="58" y="115"/>
                  <a:pt x="59" y="115"/>
                </a:cubicBezTo>
                <a:cubicBezTo>
                  <a:pt x="61" y="116"/>
                  <a:pt x="66" y="124"/>
                  <a:pt x="68" y="128"/>
                </a:cubicBezTo>
                <a:cubicBezTo>
                  <a:pt x="75" y="139"/>
                  <a:pt x="75" y="139"/>
                  <a:pt x="75" y="139"/>
                </a:cubicBezTo>
                <a:cubicBezTo>
                  <a:pt x="82" y="148"/>
                  <a:pt x="130" y="198"/>
                  <a:pt x="163" y="229"/>
                </a:cubicBezTo>
                <a:cubicBezTo>
                  <a:pt x="175" y="241"/>
                  <a:pt x="175" y="241"/>
                  <a:pt x="175" y="241"/>
                </a:cubicBezTo>
                <a:cubicBezTo>
                  <a:pt x="179" y="245"/>
                  <a:pt x="185" y="248"/>
                  <a:pt x="190" y="248"/>
                </a:cubicBezTo>
                <a:cubicBezTo>
                  <a:pt x="196" y="248"/>
                  <a:pt x="202" y="246"/>
                  <a:pt x="206" y="242"/>
                </a:cubicBezTo>
                <a:cubicBezTo>
                  <a:pt x="209" y="238"/>
                  <a:pt x="211" y="233"/>
                  <a:pt x="212" y="228"/>
                </a:cubicBezTo>
                <a:cubicBezTo>
                  <a:pt x="212" y="229"/>
                  <a:pt x="216" y="232"/>
                  <a:pt x="216" y="232"/>
                </a:cubicBezTo>
                <a:cubicBezTo>
                  <a:pt x="220" y="236"/>
                  <a:pt x="225" y="239"/>
                  <a:pt x="231" y="239"/>
                </a:cubicBezTo>
                <a:cubicBezTo>
                  <a:pt x="236" y="239"/>
                  <a:pt x="242" y="237"/>
                  <a:pt x="246" y="233"/>
                </a:cubicBezTo>
                <a:cubicBezTo>
                  <a:pt x="250" y="228"/>
                  <a:pt x="253" y="223"/>
                  <a:pt x="253" y="217"/>
                </a:cubicBezTo>
                <a:cubicBezTo>
                  <a:pt x="253" y="217"/>
                  <a:pt x="252" y="216"/>
                  <a:pt x="252" y="216"/>
                </a:cubicBezTo>
                <a:cubicBezTo>
                  <a:pt x="255" y="217"/>
                  <a:pt x="257" y="218"/>
                  <a:pt x="259" y="218"/>
                </a:cubicBezTo>
                <a:cubicBezTo>
                  <a:pt x="265" y="218"/>
                  <a:pt x="271" y="216"/>
                  <a:pt x="275" y="212"/>
                </a:cubicBezTo>
                <a:cubicBezTo>
                  <a:pt x="279" y="207"/>
                  <a:pt x="281" y="202"/>
                  <a:pt x="281" y="196"/>
                </a:cubicBezTo>
                <a:cubicBezTo>
                  <a:pt x="281" y="192"/>
                  <a:pt x="280" y="188"/>
                  <a:pt x="277" y="184"/>
                </a:cubicBezTo>
                <a:cubicBezTo>
                  <a:pt x="283" y="184"/>
                  <a:pt x="287" y="182"/>
                  <a:pt x="291" y="178"/>
                </a:cubicBezTo>
                <a:cubicBezTo>
                  <a:pt x="296" y="174"/>
                  <a:pt x="298" y="169"/>
                  <a:pt x="298" y="163"/>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1" name="Freeform 42">
            <a:extLst>
              <a:ext uri="{FF2B5EF4-FFF2-40B4-BE49-F238E27FC236}">
                <a16:creationId xmlns:a16="http://schemas.microsoft.com/office/drawing/2014/main" id="{00000000-0008-0000-0000-0000CD010000}"/>
              </a:ext>
            </a:extLst>
          </xdr:cNvPr>
          <xdr:cNvSpPr>
            <a:spLocks noChangeAspect="1"/>
          </xdr:cNvSpPr>
        </xdr:nvSpPr>
        <xdr:spPr bwMode="gray">
          <a:xfrm>
            <a:off x="2485" y="3422"/>
            <a:ext cx="445" cy="356"/>
          </a:xfrm>
          <a:custGeom>
            <a:avLst/>
            <a:gdLst>
              <a:gd name="T0" fmla="*/ 75 w 290"/>
              <a:gd name="T1" fmla="*/ 116 h 232"/>
              <a:gd name="T2" fmla="*/ 81 w 290"/>
              <a:gd name="T3" fmla="*/ 126 h 232"/>
              <a:gd name="T4" fmla="*/ 169 w 290"/>
              <a:gd name="T5" fmla="*/ 215 h 232"/>
              <a:gd name="T6" fmla="*/ 181 w 290"/>
              <a:gd name="T7" fmla="*/ 228 h 232"/>
              <a:gd name="T8" fmla="*/ 190 w 290"/>
              <a:gd name="T9" fmla="*/ 232 h 232"/>
              <a:gd name="T10" fmla="*/ 200 w 290"/>
              <a:gd name="T11" fmla="*/ 228 h 232"/>
              <a:gd name="T12" fmla="*/ 200 w 290"/>
              <a:gd name="T13" fmla="*/ 209 h 232"/>
              <a:gd name="T14" fmla="*/ 178 w 290"/>
              <a:gd name="T15" fmla="*/ 185 h 232"/>
              <a:gd name="T16" fmla="*/ 178 w 290"/>
              <a:gd name="T17" fmla="*/ 179 h 232"/>
              <a:gd name="T18" fmla="*/ 183 w 290"/>
              <a:gd name="T19" fmla="*/ 179 h 232"/>
              <a:gd name="T20" fmla="*/ 221 w 290"/>
              <a:gd name="T21" fmla="*/ 219 h 232"/>
              <a:gd name="T22" fmla="*/ 231 w 290"/>
              <a:gd name="T23" fmla="*/ 223 h 232"/>
              <a:gd name="T24" fmla="*/ 240 w 290"/>
              <a:gd name="T25" fmla="*/ 219 h 232"/>
              <a:gd name="T26" fmla="*/ 245 w 290"/>
              <a:gd name="T27" fmla="*/ 209 h 232"/>
              <a:gd name="T28" fmla="*/ 241 w 290"/>
              <a:gd name="T29" fmla="*/ 200 h 232"/>
              <a:gd name="T30" fmla="*/ 239 w 290"/>
              <a:gd name="T31" fmla="*/ 198 h 232"/>
              <a:gd name="T32" fmla="*/ 200 w 290"/>
              <a:gd name="T33" fmla="*/ 157 h 232"/>
              <a:gd name="T34" fmla="*/ 199 w 290"/>
              <a:gd name="T35" fmla="*/ 154 h 232"/>
              <a:gd name="T36" fmla="*/ 200 w 290"/>
              <a:gd name="T37" fmla="*/ 151 h 232"/>
              <a:gd name="T38" fmla="*/ 203 w 290"/>
              <a:gd name="T39" fmla="*/ 150 h 232"/>
              <a:gd name="T40" fmla="*/ 205 w 290"/>
              <a:gd name="T41" fmla="*/ 151 h 232"/>
              <a:gd name="T42" fmla="*/ 250 w 290"/>
              <a:gd name="T43" fmla="*/ 197 h 232"/>
              <a:gd name="T44" fmla="*/ 259 w 290"/>
              <a:gd name="T45" fmla="*/ 202 h 232"/>
              <a:gd name="T46" fmla="*/ 269 w 290"/>
              <a:gd name="T47" fmla="*/ 198 h 232"/>
              <a:gd name="T48" fmla="*/ 273 w 290"/>
              <a:gd name="T49" fmla="*/ 188 h 232"/>
              <a:gd name="T50" fmla="*/ 269 w 290"/>
              <a:gd name="T51" fmla="*/ 179 h 232"/>
              <a:gd name="T52" fmla="*/ 261 w 290"/>
              <a:gd name="T53" fmla="*/ 170 h 232"/>
              <a:gd name="T54" fmla="*/ 261 w 290"/>
              <a:gd name="T55" fmla="*/ 170 h 232"/>
              <a:gd name="T56" fmla="*/ 231 w 290"/>
              <a:gd name="T57" fmla="*/ 138 h 232"/>
              <a:gd name="T58" fmla="*/ 227 w 290"/>
              <a:gd name="T59" fmla="*/ 135 h 232"/>
              <a:gd name="T60" fmla="*/ 226 w 290"/>
              <a:gd name="T61" fmla="*/ 132 h 232"/>
              <a:gd name="T62" fmla="*/ 227 w 290"/>
              <a:gd name="T63" fmla="*/ 129 h 232"/>
              <a:gd name="T64" fmla="*/ 232 w 290"/>
              <a:gd name="T65" fmla="*/ 129 h 232"/>
              <a:gd name="T66" fmla="*/ 233 w 290"/>
              <a:gd name="T67" fmla="*/ 130 h 232"/>
              <a:gd name="T68" fmla="*/ 236 w 290"/>
              <a:gd name="T69" fmla="*/ 133 h 232"/>
              <a:gd name="T70" fmla="*/ 243 w 290"/>
              <a:gd name="T71" fmla="*/ 140 h 232"/>
              <a:gd name="T72" fmla="*/ 267 w 290"/>
              <a:gd name="T73" fmla="*/ 165 h 232"/>
              <a:gd name="T74" fmla="*/ 276 w 290"/>
              <a:gd name="T75" fmla="*/ 168 h 232"/>
              <a:gd name="T76" fmla="*/ 286 w 290"/>
              <a:gd name="T77" fmla="*/ 165 h 232"/>
              <a:gd name="T78" fmla="*/ 290 w 290"/>
              <a:gd name="T79" fmla="*/ 155 h 232"/>
              <a:gd name="T80" fmla="*/ 286 w 290"/>
              <a:gd name="T81" fmla="*/ 145 h 232"/>
              <a:gd name="T82" fmla="*/ 260 w 290"/>
              <a:gd name="T83" fmla="*/ 119 h 232"/>
              <a:gd name="T84" fmla="*/ 252 w 290"/>
              <a:gd name="T85" fmla="*/ 110 h 232"/>
              <a:gd name="T86" fmla="*/ 173 w 290"/>
              <a:gd name="T87" fmla="*/ 30 h 232"/>
              <a:gd name="T88" fmla="*/ 110 w 290"/>
              <a:gd name="T89" fmla="*/ 0 h 232"/>
              <a:gd name="T90" fmla="*/ 0 w 290"/>
              <a:gd name="T91" fmla="*/ 0 h 232"/>
              <a:gd name="T92" fmla="*/ 0 w 290"/>
              <a:gd name="T93" fmla="*/ 99 h 232"/>
              <a:gd name="T94" fmla="*/ 60 w 290"/>
              <a:gd name="T95" fmla="*/ 99 h 232"/>
              <a:gd name="T96" fmla="*/ 75 w 290"/>
              <a:gd name="T97" fmla="*/ 116 h 2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290" h="232">
                <a:moveTo>
                  <a:pt x="75" y="116"/>
                </a:moveTo>
                <a:cubicBezTo>
                  <a:pt x="81" y="126"/>
                  <a:pt x="81" y="126"/>
                  <a:pt x="81" y="126"/>
                </a:cubicBezTo>
                <a:cubicBezTo>
                  <a:pt x="87" y="134"/>
                  <a:pt x="135" y="184"/>
                  <a:pt x="169" y="215"/>
                </a:cubicBezTo>
                <a:cubicBezTo>
                  <a:pt x="181" y="228"/>
                  <a:pt x="181" y="228"/>
                  <a:pt x="181" y="228"/>
                </a:cubicBezTo>
                <a:cubicBezTo>
                  <a:pt x="183" y="230"/>
                  <a:pt x="187" y="232"/>
                  <a:pt x="190" y="232"/>
                </a:cubicBezTo>
                <a:cubicBezTo>
                  <a:pt x="194" y="232"/>
                  <a:pt x="197" y="230"/>
                  <a:pt x="200" y="228"/>
                </a:cubicBezTo>
                <a:cubicBezTo>
                  <a:pt x="205" y="223"/>
                  <a:pt x="206" y="214"/>
                  <a:pt x="200" y="209"/>
                </a:cubicBezTo>
                <a:cubicBezTo>
                  <a:pt x="178" y="185"/>
                  <a:pt x="178" y="185"/>
                  <a:pt x="178" y="185"/>
                </a:cubicBezTo>
                <a:cubicBezTo>
                  <a:pt x="176" y="183"/>
                  <a:pt x="176" y="181"/>
                  <a:pt x="178" y="179"/>
                </a:cubicBezTo>
                <a:cubicBezTo>
                  <a:pt x="179" y="178"/>
                  <a:pt x="182" y="178"/>
                  <a:pt x="183" y="179"/>
                </a:cubicBezTo>
                <a:cubicBezTo>
                  <a:pt x="221" y="219"/>
                  <a:pt x="221" y="219"/>
                  <a:pt x="221" y="219"/>
                </a:cubicBezTo>
                <a:cubicBezTo>
                  <a:pt x="224" y="221"/>
                  <a:pt x="227" y="223"/>
                  <a:pt x="231" y="223"/>
                </a:cubicBezTo>
                <a:cubicBezTo>
                  <a:pt x="234" y="223"/>
                  <a:pt x="238" y="221"/>
                  <a:pt x="240" y="219"/>
                </a:cubicBezTo>
                <a:cubicBezTo>
                  <a:pt x="243" y="216"/>
                  <a:pt x="245" y="213"/>
                  <a:pt x="245" y="209"/>
                </a:cubicBezTo>
                <a:cubicBezTo>
                  <a:pt x="245" y="206"/>
                  <a:pt x="243" y="202"/>
                  <a:pt x="241" y="200"/>
                </a:cubicBezTo>
                <a:cubicBezTo>
                  <a:pt x="239" y="198"/>
                  <a:pt x="239" y="198"/>
                  <a:pt x="239" y="198"/>
                </a:cubicBezTo>
                <a:cubicBezTo>
                  <a:pt x="200" y="157"/>
                  <a:pt x="200" y="157"/>
                  <a:pt x="200" y="157"/>
                </a:cubicBezTo>
                <a:cubicBezTo>
                  <a:pt x="199" y="156"/>
                  <a:pt x="199" y="155"/>
                  <a:pt x="199" y="154"/>
                </a:cubicBezTo>
                <a:cubicBezTo>
                  <a:pt x="199" y="153"/>
                  <a:pt x="199" y="152"/>
                  <a:pt x="200" y="151"/>
                </a:cubicBezTo>
                <a:cubicBezTo>
                  <a:pt x="201" y="151"/>
                  <a:pt x="202" y="150"/>
                  <a:pt x="203" y="150"/>
                </a:cubicBezTo>
                <a:cubicBezTo>
                  <a:pt x="204" y="150"/>
                  <a:pt x="205" y="151"/>
                  <a:pt x="205" y="151"/>
                </a:cubicBezTo>
                <a:cubicBezTo>
                  <a:pt x="250" y="197"/>
                  <a:pt x="250" y="197"/>
                  <a:pt x="250" y="197"/>
                </a:cubicBezTo>
                <a:cubicBezTo>
                  <a:pt x="252" y="200"/>
                  <a:pt x="256" y="202"/>
                  <a:pt x="259" y="202"/>
                </a:cubicBezTo>
                <a:cubicBezTo>
                  <a:pt x="263" y="202"/>
                  <a:pt x="266" y="200"/>
                  <a:pt x="269" y="198"/>
                </a:cubicBezTo>
                <a:cubicBezTo>
                  <a:pt x="272" y="195"/>
                  <a:pt x="273" y="192"/>
                  <a:pt x="273" y="188"/>
                </a:cubicBezTo>
                <a:cubicBezTo>
                  <a:pt x="273" y="185"/>
                  <a:pt x="272" y="181"/>
                  <a:pt x="269" y="179"/>
                </a:cubicBezTo>
                <a:cubicBezTo>
                  <a:pt x="269" y="179"/>
                  <a:pt x="264" y="173"/>
                  <a:pt x="261" y="170"/>
                </a:cubicBezTo>
                <a:cubicBezTo>
                  <a:pt x="261" y="170"/>
                  <a:pt x="261" y="170"/>
                  <a:pt x="261" y="170"/>
                </a:cubicBezTo>
                <a:cubicBezTo>
                  <a:pt x="261" y="170"/>
                  <a:pt x="235" y="143"/>
                  <a:pt x="231" y="138"/>
                </a:cubicBezTo>
                <a:cubicBezTo>
                  <a:pt x="230" y="138"/>
                  <a:pt x="227" y="135"/>
                  <a:pt x="227" y="135"/>
                </a:cubicBezTo>
                <a:cubicBezTo>
                  <a:pt x="226" y="134"/>
                  <a:pt x="226" y="133"/>
                  <a:pt x="226" y="132"/>
                </a:cubicBezTo>
                <a:cubicBezTo>
                  <a:pt x="226" y="131"/>
                  <a:pt x="226" y="129"/>
                  <a:pt x="227" y="129"/>
                </a:cubicBezTo>
                <a:cubicBezTo>
                  <a:pt x="228" y="127"/>
                  <a:pt x="231" y="127"/>
                  <a:pt x="232" y="129"/>
                </a:cubicBezTo>
                <a:cubicBezTo>
                  <a:pt x="232" y="129"/>
                  <a:pt x="233" y="130"/>
                  <a:pt x="233" y="130"/>
                </a:cubicBezTo>
                <a:cubicBezTo>
                  <a:pt x="233" y="130"/>
                  <a:pt x="236" y="132"/>
                  <a:pt x="236" y="133"/>
                </a:cubicBezTo>
                <a:cubicBezTo>
                  <a:pt x="239" y="135"/>
                  <a:pt x="243" y="140"/>
                  <a:pt x="243" y="140"/>
                </a:cubicBezTo>
                <a:cubicBezTo>
                  <a:pt x="243" y="140"/>
                  <a:pt x="258" y="155"/>
                  <a:pt x="267" y="165"/>
                </a:cubicBezTo>
                <a:cubicBezTo>
                  <a:pt x="270" y="167"/>
                  <a:pt x="273" y="168"/>
                  <a:pt x="276" y="168"/>
                </a:cubicBezTo>
                <a:cubicBezTo>
                  <a:pt x="280" y="169"/>
                  <a:pt x="283" y="167"/>
                  <a:pt x="286" y="165"/>
                </a:cubicBezTo>
                <a:cubicBezTo>
                  <a:pt x="289" y="162"/>
                  <a:pt x="290" y="158"/>
                  <a:pt x="290" y="155"/>
                </a:cubicBezTo>
                <a:cubicBezTo>
                  <a:pt x="290" y="151"/>
                  <a:pt x="289" y="148"/>
                  <a:pt x="286" y="145"/>
                </a:cubicBezTo>
                <a:cubicBezTo>
                  <a:pt x="260" y="119"/>
                  <a:pt x="260" y="119"/>
                  <a:pt x="260" y="119"/>
                </a:cubicBezTo>
                <a:cubicBezTo>
                  <a:pt x="252" y="110"/>
                  <a:pt x="252" y="110"/>
                  <a:pt x="252" y="110"/>
                </a:cubicBezTo>
                <a:cubicBezTo>
                  <a:pt x="252" y="110"/>
                  <a:pt x="173" y="30"/>
                  <a:pt x="173" y="30"/>
                </a:cubicBezTo>
                <a:cubicBezTo>
                  <a:pt x="172" y="30"/>
                  <a:pt x="137" y="0"/>
                  <a:pt x="110" y="0"/>
                </a:cubicBezTo>
                <a:cubicBezTo>
                  <a:pt x="0" y="0"/>
                  <a:pt x="0" y="0"/>
                  <a:pt x="0" y="0"/>
                </a:cubicBezTo>
                <a:cubicBezTo>
                  <a:pt x="0" y="99"/>
                  <a:pt x="0" y="99"/>
                  <a:pt x="0" y="99"/>
                </a:cubicBezTo>
                <a:cubicBezTo>
                  <a:pt x="60" y="99"/>
                  <a:pt x="60" y="99"/>
                  <a:pt x="60" y="99"/>
                </a:cubicBezTo>
                <a:cubicBezTo>
                  <a:pt x="65" y="99"/>
                  <a:pt x="68" y="103"/>
                  <a:pt x="75" y="116"/>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2" name="Freeform 43">
            <a:extLst>
              <a:ext uri="{FF2B5EF4-FFF2-40B4-BE49-F238E27FC236}">
                <a16:creationId xmlns:a16="http://schemas.microsoft.com/office/drawing/2014/main" id="{00000000-0008-0000-0000-0000CE010000}"/>
              </a:ext>
            </a:extLst>
          </xdr:cNvPr>
          <xdr:cNvSpPr>
            <a:spLocks noChangeAspect="1"/>
          </xdr:cNvSpPr>
        </xdr:nvSpPr>
        <xdr:spPr bwMode="gray">
          <a:xfrm>
            <a:off x="2586" y="3602"/>
            <a:ext cx="204" cy="192"/>
          </a:xfrm>
          <a:custGeom>
            <a:avLst/>
            <a:gdLst>
              <a:gd name="T0" fmla="*/ 124 w 133"/>
              <a:gd name="T1" fmla="*/ 72 h 125"/>
              <a:gd name="T2" fmla="*/ 111 w 133"/>
              <a:gd name="T3" fmla="*/ 66 h 125"/>
              <a:gd name="T4" fmla="*/ 114 w 133"/>
              <a:gd name="T5" fmla="*/ 55 h 125"/>
              <a:gd name="T6" fmla="*/ 108 w 133"/>
              <a:gd name="T7" fmla="*/ 40 h 125"/>
              <a:gd name="T8" fmla="*/ 108 w 133"/>
              <a:gd name="T9" fmla="*/ 40 h 125"/>
              <a:gd name="T10" fmla="*/ 88 w 133"/>
              <a:gd name="T11" fmla="*/ 34 h 125"/>
              <a:gd name="T12" fmla="*/ 89 w 133"/>
              <a:gd name="T13" fmla="*/ 29 h 125"/>
              <a:gd name="T14" fmla="*/ 82 w 133"/>
              <a:gd name="T15" fmla="*/ 15 h 125"/>
              <a:gd name="T16" fmla="*/ 53 w 133"/>
              <a:gd name="T17" fmla="*/ 15 h 125"/>
              <a:gd name="T18" fmla="*/ 48 w 133"/>
              <a:gd name="T19" fmla="*/ 20 h 125"/>
              <a:gd name="T20" fmla="*/ 42 w 133"/>
              <a:gd name="T21" fmla="*/ 8 h 125"/>
              <a:gd name="T22" fmla="*/ 12 w 133"/>
              <a:gd name="T23" fmla="*/ 8 h 125"/>
              <a:gd name="T24" fmla="*/ 6 w 133"/>
              <a:gd name="T25" fmla="*/ 14 h 125"/>
              <a:gd name="T26" fmla="*/ 0 w 133"/>
              <a:gd name="T27" fmla="*/ 29 h 125"/>
              <a:gd name="T28" fmla="*/ 6 w 133"/>
              <a:gd name="T29" fmla="*/ 44 h 125"/>
              <a:gd name="T30" fmla="*/ 24 w 133"/>
              <a:gd name="T31" fmla="*/ 50 h 125"/>
              <a:gd name="T32" fmla="*/ 30 w 133"/>
              <a:gd name="T33" fmla="*/ 69 h 125"/>
              <a:gd name="T34" fmla="*/ 49 w 133"/>
              <a:gd name="T35" fmla="*/ 75 h 125"/>
              <a:gd name="T36" fmla="*/ 48 w 133"/>
              <a:gd name="T37" fmla="*/ 80 h 125"/>
              <a:gd name="T38" fmla="*/ 55 w 133"/>
              <a:gd name="T39" fmla="*/ 94 h 125"/>
              <a:gd name="T40" fmla="*/ 74 w 133"/>
              <a:gd name="T41" fmla="*/ 100 h 125"/>
              <a:gd name="T42" fmla="*/ 74 w 133"/>
              <a:gd name="T43" fmla="*/ 102 h 125"/>
              <a:gd name="T44" fmla="*/ 80 w 133"/>
              <a:gd name="T45" fmla="*/ 117 h 125"/>
              <a:gd name="T46" fmla="*/ 110 w 133"/>
              <a:gd name="T47" fmla="*/ 117 h 125"/>
              <a:gd name="T48" fmla="*/ 125 w 133"/>
              <a:gd name="T49" fmla="*/ 101 h 125"/>
              <a:gd name="T50" fmla="*/ 124 w 133"/>
              <a:gd name="T51" fmla="*/ 72 h 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3" h="125">
                <a:moveTo>
                  <a:pt x="124" y="72"/>
                </a:moveTo>
                <a:cubicBezTo>
                  <a:pt x="121" y="68"/>
                  <a:pt x="116" y="66"/>
                  <a:pt x="111" y="66"/>
                </a:cubicBezTo>
                <a:cubicBezTo>
                  <a:pt x="113" y="62"/>
                  <a:pt x="114" y="59"/>
                  <a:pt x="114" y="55"/>
                </a:cubicBezTo>
                <a:cubicBezTo>
                  <a:pt x="114" y="49"/>
                  <a:pt x="112" y="44"/>
                  <a:pt x="108" y="40"/>
                </a:cubicBezTo>
                <a:cubicBezTo>
                  <a:pt x="108" y="40"/>
                  <a:pt x="108" y="40"/>
                  <a:pt x="108" y="40"/>
                </a:cubicBezTo>
                <a:cubicBezTo>
                  <a:pt x="102" y="35"/>
                  <a:pt x="95" y="33"/>
                  <a:pt x="88" y="34"/>
                </a:cubicBezTo>
                <a:cubicBezTo>
                  <a:pt x="89" y="33"/>
                  <a:pt x="89" y="31"/>
                  <a:pt x="89" y="29"/>
                </a:cubicBezTo>
                <a:cubicBezTo>
                  <a:pt x="89" y="24"/>
                  <a:pt x="87" y="19"/>
                  <a:pt x="82" y="15"/>
                </a:cubicBezTo>
                <a:cubicBezTo>
                  <a:pt x="74" y="7"/>
                  <a:pt x="61" y="7"/>
                  <a:pt x="53" y="15"/>
                </a:cubicBezTo>
                <a:cubicBezTo>
                  <a:pt x="48" y="20"/>
                  <a:pt x="48" y="20"/>
                  <a:pt x="48" y="20"/>
                </a:cubicBezTo>
                <a:cubicBezTo>
                  <a:pt x="47" y="15"/>
                  <a:pt x="45" y="11"/>
                  <a:pt x="42" y="8"/>
                </a:cubicBezTo>
                <a:cubicBezTo>
                  <a:pt x="34" y="0"/>
                  <a:pt x="20" y="0"/>
                  <a:pt x="12" y="8"/>
                </a:cubicBezTo>
                <a:cubicBezTo>
                  <a:pt x="6" y="14"/>
                  <a:pt x="6" y="14"/>
                  <a:pt x="6" y="14"/>
                </a:cubicBezTo>
                <a:cubicBezTo>
                  <a:pt x="2" y="19"/>
                  <a:pt x="0" y="24"/>
                  <a:pt x="0" y="29"/>
                </a:cubicBezTo>
                <a:cubicBezTo>
                  <a:pt x="0" y="35"/>
                  <a:pt x="2" y="40"/>
                  <a:pt x="6" y="44"/>
                </a:cubicBezTo>
                <a:cubicBezTo>
                  <a:pt x="11" y="49"/>
                  <a:pt x="18" y="51"/>
                  <a:pt x="24" y="50"/>
                </a:cubicBezTo>
                <a:cubicBezTo>
                  <a:pt x="22" y="57"/>
                  <a:pt x="24" y="64"/>
                  <a:pt x="30" y="69"/>
                </a:cubicBezTo>
                <a:cubicBezTo>
                  <a:pt x="35" y="74"/>
                  <a:pt x="42" y="76"/>
                  <a:pt x="49" y="75"/>
                </a:cubicBezTo>
                <a:cubicBezTo>
                  <a:pt x="49" y="76"/>
                  <a:pt x="48" y="78"/>
                  <a:pt x="48" y="80"/>
                </a:cubicBezTo>
                <a:cubicBezTo>
                  <a:pt x="48" y="85"/>
                  <a:pt x="51" y="90"/>
                  <a:pt x="55" y="94"/>
                </a:cubicBezTo>
                <a:cubicBezTo>
                  <a:pt x="60" y="99"/>
                  <a:pt x="67" y="101"/>
                  <a:pt x="74" y="100"/>
                </a:cubicBezTo>
                <a:cubicBezTo>
                  <a:pt x="74" y="101"/>
                  <a:pt x="74" y="101"/>
                  <a:pt x="74" y="102"/>
                </a:cubicBezTo>
                <a:cubicBezTo>
                  <a:pt x="74" y="108"/>
                  <a:pt x="76" y="113"/>
                  <a:pt x="80" y="117"/>
                </a:cubicBezTo>
                <a:cubicBezTo>
                  <a:pt x="89" y="125"/>
                  <a:pt x="102" y="125"/>
                  <a:pt x="110" y="117"/>
                </a:cubicBezTo>
                <a:cubicBezTo>
                  <a:pt x="125" y="101"/>
                  <a:pt x="125" y="101"/>
                  <a:pt x="125" y="101"/>
                </a:cubicBezTo>
                <a:cubicBezTo>
                  <a:pt x="133" y="93"/>
                  <a:pt x="133" y="80"/>
                  <a:pt x="124" y="72"/>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3" name="Freeform 44">
            <a:extLst>
              <a:ext uri="{FF2B5EF4-FFF2-40B4-BE49-F238E27FC236}">
                <a16:creationId xmlns:a16="http://schemas.microsoft.com/office/drawing/2014/main" id="{00000000-0008-0000-0000-0000CF010000}"/>
              </a:ext>
            </a:extLst>
          </xdr:cNvPr>
          <xdr:cNvSpPr>
            <a:spLocks noChangeAspect="1"/>
          </xdr:cNvSpPr>
        </xdr:nvSpPr>
        <xdr:spPr bwMode="gray">
          <a:xfrm>
            <a:off x="2712" y="3713"/>
            <a:ext cx="63" cy="67"/>
          </a:xfrm>
          <a:custGeom>
            <a:avLst/>
            <a:gdLst>
              <a:gd name="T0" fmla="*/ 4 w 41"/>
              <a:gd name="T1" fmla="*/ 39 h 44"/>
              <a:gd name="T2" fmla="*/ 0 w 41"/>
              <a:gd name="T3" fmla="*/ 30 h 44"/>
              <a:gd name="T4" fmla="*/ 4 w 41"/>
              <a:gd name="T5" fmla="*/ 21 h 44"/>
              <a:gd name="T6" fmla="*/ 18 w 41"/>
              <a:gd name="T7" fmla="*/ 6 h 44"/>
              <a:gd name="T8" fmla="*/ 37 w 41"/>
              <a:gd name="T9" fmla="*/ 5 h 44"/>
              <a:gd name="T10" fmla="*/ 41 w 41"/>
              <a:gd name="T11" fmla="*/ 15 h 44"/>
              <a:gd name="T12" fmla="*/ 37 w 41"/>
              <a:gd name="T13" fmla="*/ 24 h 44"/>
              <a:gd name="T14" fmla="*/ 22 w 41"/>
              <a:gd name="T15" fmla="*/ 39 h 44"/>
              <a:gd name="T16" fmla="*/ 4 w 41"/>
              <a:gd name="T17" fmla="*/ 39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1" h="44">
                <a:moveTo>
                  <a:pt x="4" y="39"/>
                </a:moveTo>
                <a:cubicBezTo>
                  <a:pt x="1" y="37"/>
                  <a:pt x="0" y="34"/>
                  <a:pt x="0" y="30"/>
                </a:cubicBezTo>
                <a:cubicBezTo>
                  <a:pt x="0" y="27"/>
                  <a:pt x="1" y="23"/>
                  <a:pt x="4" y="21"/>
                </a:cubicBezTo>
                <a:cubicBezTo>
                  <a:pt x="18" y="6"/>
                  <a:pt x="18" y="6"/>
                  <a:pt x="18" y="6"/>
                </a:cubicBezTo>
                <a:cubicBezTo>
                  <a:pt x="23" y="0"/>
                  <a:pt x="32" y="0"/>
                  <a:pt x="37" y="5"/>
                </a:cubicBezTo>
                <a:cubicBezTo>
                  <a:pt x="39" y="8"/>
                  <a:pt x="41" y="11"/>
                  <a:pt x="41" y="15"/>
                </a:cubicBezTo>
                <a:cubicBezTo>
                  <a:pt x="41" y="18"/>
                  <a:pt x="40" y="21"/>
                  <a:pt x="37" y="24"/>
                </a:cubicBezTo>
                <a:cubicBezTo>
                  <a:pt x="22" y="39"/>
                  <a:pt x="22" y="39"/>
                  <a:pt x="22" y="39"/>
                </a:cubicBezTo>
                <a:cubicBezTo>
                  <a:pt x="17" y="44"/>
                  <a:pt x="9" y="44"/>
                  <a:pt x="4" y="39"/>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4" name="Freeform 45">
            <a:extLst>
              <a:ext uri="{FF2B5EF4-FFF2-40B4-BE49-F238E27FC236}">
                <a16:creationId xmlns:a16="http://schemas.microsoft.com/office/drawing/2014/main" id="{00000000-0008-0000-0000-0000D0010000}"/>
              </a:ext>
            </a:extLst>
          </xdr:cNvPr>
          <xdr:cNvSpPr>
            <a:spLocks noChangeAspect="1"/>
          </xdr:cNvSpPr>
        </xdr:nvSpPr>
        <xdr:spPr bwMode="gray">
          <a:xfrm>
            <a:off x="2598" y="3616"/>
            <a:ext cx="49" cy="54"/>
          </a:xfrm>
          <a:custGeom>
            <a:avLst/>
            <a:gdLst>
              <a:gd name="T0" fmla="*/ 4 w 32"/>
              <a:gd name="T1" fmla="*/ 30 h 35"/>
              <a:gd name="T2" fmla="*/ 0 w 32"/>
              <a:gd name="T3" fmla="*/ 20 h 35"/>
              <a:gd name="T4" fmla="*/ 3 w 32"/>
              <a:gd name="T5" fmla="*/ 11 h 35"/>
              <a:gd name="T6" fmla="*/ 10 w 32"/>
              <a:gd name="T7" fmla="*/ 5 h 35"/>
              <a:gd name="T8" fmla="*/ 28 w 32"/>
              <a:gd name="T9" fmla="*/ 5 h 35"/>
              <a:gd name="T10" fmla="*/ 32 w 32"/>
              <a:gd name="T11" fmla="*/ 14 h 35"/>
              <a:gd name="T12" fmla="*/ 29 w 32"/>
              <a:gd name="T13" fmla="*/ 23 h 35"/>
              <a:gd name="T14" fmla="*/ 22 w 32"/>
              <a:gd name="T15" fmla="*/ 29 h 35"/>
              <a:gd name="T16" fmla="*/ 4 w 32"/>
              <a:gd name="T17" fmla="*/ 30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2" h="35">
                <a:moveTo>
                  <a:pt x="4" y="30"/>
                </a:moveTo>
                <a:cubicBezTo>
                  <a:pt x="1" y="27"/>
                  <a:pt x="0" y="24"/>
                  <a:pt x="0" y="20"/>
                </a:cubicBezTo>
                <a:cubicBezTo>
                  <a:pt x="0" y="17"/>
                  <a:pt x="1" y="14"/>
                  <a:pt x="3" y="11"/>
                </a:cubicBezTo>
                <a:cubicBezTo>
                  <a:pt x="10" y="5"/>
                  <a:pt x="10" y="5"/>
                  <a:pt x="10" y="5"/>
                </a:cubicBezTo>
                <a:cubicBezTo>
                  <a:pt x="15" y="0"/>
                  <a:pt x="23" y="0"/>
                  <a:pt x="28" y="5"/>
                </a:cubicBezTo>
                <a:cubicBezTo>
                  <a:pt x="31" y="7"/>
                  <a:pt x="32" y="10"/>
                  <a:pt x="32" y="14"/>
                </a:cubicBezTo>
                <a:cubicBezTo>
                  <a:pt x="32" y="17"/>
                  <a:pt x="31" y="21"/>
                  <a:pt x="29" y="23"/>
                </a:cubicBezTo>
                <a:cubicBezTo>
                  <a:pt x="22" y="29"/>
                  <a:pt x="22" y="29"/>
                  <a:pt x="22" y="29"/>
                </a:cubicBezTo>
                <a:cubicBezTo>
                  <a:pt x="17" y="34"/>
                  <a:pt x="9" y="35"/>
                  <a:pt x="4" y="3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5" name="Freeform 46">
            <a:extLst>
              <a:ext uri="{FF2B5EF4-FFF2-40B4-BE49-F238E27FC236}">
                <a16:creationId xmlns:a16="http://schemas.microsoft.com/office/drawing/2014/main" id="{00000000-0008-0000-0000-0000D1010000}"/>
              </a:ext>
            </a:extLst>
          </xdr:cNvPr>
          <xdr:cNvSpPr>
            <a:spLocks noChangeAspect="1"/>
          </xdr:cNvSpPr>
        </xdr:nvSpPr>
        <xdr:spPr bwMode="gray">
          <a:xfrm>
            <a:off x="2672" y="3665"/>
            <a:ext cx="77" cy="82"/>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6" name="Freeform 47">
            <a:extLst>
              <a:ext uri="{FF2B5EF4-FFF2-40B4-BE49-F238E27FC236}">
                <a16:creationId xmlns:a16="http://schemas.microsoft.com/office/drawing/2014/main" id="{00000000-0008-0000-0000-0000D2010000}"/>
              </a:ext>
            </a:extLst>
          </xdr:cNvPr>
          <xdr:cNvSpPr>
            <a:spLocks noChangeAspect="1"/>
          </xdr:cNvSpPr>
        </xdr:nvSpPr>
        <xdr:spPr bwMode="gray">
          <a:xfrm>
            <a:off x="2632" y="3625"/>
            <a:ext cx="78" cy="81"/>
          </a:xfrm>
          <a:custGeom>
            <a:avLst/>
            <a:gdLst>
              <a:gd name="T0" fmla="*/ 5 w 51"/>
              <a:gd name="T1" fmla="*/ 48 h 53"/>
              <a:gd name="T2" fmla="*/ 5 w 51"/>
              <a:gd name="T3" fmla="*/ 30 h 53"/>
              <a:gd name="T4" fmla="*/ 28 w 51"/>
              <a:gd name="T5" fmla="*/ 6 h 53"/>
              <a:gd name="T6" fmla="*/ 47 w 51"/>
              <a:gd name="T7" fmla="*/ 5 h 53"/>
              <a:gd name="T8" fmla="*/ 51 w 51"/>
              <a:gd name="T9" fmla="*/ 15 h 53"/>
              <a:gd name="T10" fmla="*/ 47 w 51"/>
              <a:gd name="T11" fmla="*/ 24 h 53"/>
              <a:gd name="T12" fmla="*/ 24 w 51"/>
              <a:gd name="T13" fmla="*/ 48 h 53"/>
              <a:gd name="T14" fmla="*/ 5 w 51"/>
              <a:gd name="T15" fmla="*/ 48 h 5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 h="53">
                <a:moveTo>
                  <a:pt x="5" y="48"/>
                </a:moveTo>
                <a:cubicBezTo>
                  <a:pt x="0" y="43"/>
                  <a:pt x="0" y="35"/>
                  <a:pt x="5" y="30"/>
                </a:cubicBezTo>
                <a:cubicBezTo>
                  <a:pt x="28" y="6"/>
                  <a:pt x="28" y="6"/>
                  <a:pt x="28" y="6"/>
                </a:cubicBezTo>
                <a:cubicBezTo>
                  <a:pt x="33" y="1"/>
                  <a:pt x="42" y="0"/>
                  <a:pt x="47" y="5"/>
                </a:cubicBezTo>
                <a:cubicBezTo>
                  <a:pt x="49" y="8"/>
                  <a:pt x="51" y="11"/>
                  <a:pt x="51" y="15"/>
                </a:cubicBezTo>
                <a:cubicBezTo>
                  <a:pt x="51" y="18"/>
                  <a:pt x="50" y="21"/>
                  <a:pt x="47" y="24"/>
                </a:cubicBezTo>
                <a:cubicBezTo>
                  <a:pt x="24" y="48"/>
                  <a:pt x="24" y="48"/>
                  <a:pt x="24" y="48"/>
                </a:cubicBezTo>
                <a:cubicBezTo>
                  <a:pt x="19" y="53"/>
                  <a:pt x="10" y="53"/>
                  <a:pt x="5"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7" name="Freeform 48">
            <a:extLst>
              <a:ext uri="{FF2B5EF4-FFF2-40B4-BE49-F238E27FC236}">
                <a16:creationId xmlns:a16="http://schemas.microsoft.com/office/drawing/2014/main" id="{00000000-0008-0000-0000-0000D3010000}"/>
              </a:ext>
            </a:extLst>
          </xdr:cNvPr>
          <xdr:cNvSpPr>
            <a:spLocks noChangeAspect="1"/>
          </xdr:cNvSpPr>
        </xdr:nvSpPr>
        <xdr:spPr bwMode="gray">
          <a:xfrm>
            <a:off x="2641" y="3410"/>
            <a:ext cx="416" cy="238"/>
          </a:xfrm>
          <a:custGeom>
            <a:avLst/>
            <a:gdLst>
              <a:gd name="T0" fmla="*/ 140 w 271"/>
              <a:gd name="T1" fmla="*/ 0 h 155"/>
              <a:gd name="T2" fmla="*/ 85 w 271"/>
              <a:gd name="T3" fmla="*/ 2 h 155"/>
              <a:gd name="T4" fmla="*/ 1 w 271"/>
              <a:gd name="T5" fmla="*/ 68 h 155"/>
              <a:gd name="T6" fmla="*/ 7 w 271"/>
              <a:gd name="T7" fmla="*/ 86 h 155"/>
              <a:gd name="T8" fmla="*/ 51 w 271"/>
              <a:gd name="T9" fmla="*/ 86 h 155"/>
              <a:gd name="T10" fmla="*/ 99 w 271"/>
              <a:gd name="T11" fmla="*/ 68 h 155"/>
              <a:gd name="T12" fmla="*/ 185 w 271"/>
              <a:gd name="T13" fmla="*/ 154 h 155"/>
              <a:gd name="T14" fmla="*/ 188 w 271"/>
              <a:gd name="T15" fmla="*/ 155 h 155"/>
              <a:gd name="T16" fmla="*/ 191 w 271"/>
              <a:gd name="T17" fmla="*/ 154 h 155"/>
              <a:gd name="T18" fmla="*/ 206 w 271"/>
              <a:gd name="T19" fmla="*/ 132 h 155"/>
              <a:gd name="T20" fmla="*/ 214 w 271"/>
              <a:gd name="T21" fmla="*/ 115 h 155"/>
              <a:gd name="T22" fmla="*/ 271 w 271"/>
              <a:gd name="T23" fmla="*/ 115 h 155"/>
              <a:gd name="T24" fmla="*/ 271 w 271"/>
              <a:gd name="T25" fmla="*/ 0 h 155"/>
              <a:gd name="T26" fmla="*/ 140 w 271"/>
              <a:gd name="T27" fmla="*/ 0 h 1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71" h="155">
                <a:moveTo>
                  <a:pt x="140" y="0"/>
                </a:moveTo>
                <a:cubicBezTo>
                  <a:pt x="139" y="0"/>
                  <a:pt x="104" y="0"/>
                  <a:pt x="85" y="2"/>
                </a:cubicBezTo>
                <a:cubicBezTo>
                  <a:pt x="67" y="5"/>
                  <a:pt x="3" y="57"/>
                  <a:pt x="1" y="68"/>
                </a:cubicBezTo>
                <a:cubicBezTo>
                  <a:pt x="0" y="75"/>
                  <a:pt x="2" y="82"/>
                  <a:pt x="7" y="86"/>
                </a:cubicBezTo>
                <a:cubicBezTo>
                  <a:pt x="15" y="93"/>
                  <a:pt x="31" y="93"/>
                  <a:pt x="51" y="86"/>
                </a:cubicBezTo>
                <a:cubicBezTo>
                  <a:pt x="51" y="86"/>
                  <a:pt x="94" y="69"/>
                  <a:pt x="99" y="68"/>
                </a:cubicBezTo>
                <a:cubicBezTo>
                  <a:pt x="102" y="71"/>
                  <a:pt x="185" y="154"/>
                  <a:pt x="185" y="154"/>
                </a:cubicBezTo>
                <a:cubicBezTo>
                  <a:pt x="186" y="155"/>
                  <a:pt x="187" y="155"/>
                  <a:pt x="188" y="155"/>
                </a:cubicBezTo>
                <a:cubicBezTo>
                  <a:pt x="190" y="155"/>
                  <a:pt x="191" y="155"/>
                  <a:pt x="191" y="154"/>
                </a:cubicBezTo>
                <a:cubicBezTo>
                  <a:pt x="192" y="153"/>
                  <a:pt x="200" y="143"/>
                  <a:pt x="206" y="132"/>
                </a:cubicBezTo>
                <a:cubicBezTo>
                  <a:pt x="210" y="124"/>
                  <a:pt x="213" y="119"/>
                  <a:pt x="214" y="115"/>
                </a:cubicBezTo>
                <a:cubicBezTo>
                  <a:pt x="219" y="115"/>
                  <a:pt x="271" y="115"/>
                  <a:pt x="271" y="115"/>
                </a:cubicBezTo>
                <a:cubicBezTo>
                  <a:pt x="271" y="0"/>
                  <a:pt x="271" y="0"/>
                  <a:pt x="271" y="0"/>
                </a:cubicBezTo>
                <a:lnTo>
                  <a:pt x="140" y="0"/>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8" name="Freeform 49">
            <a:extLst>
              <a:ext uri="{FF2B5EF4-FFF2-40B4-BE49-F238E27FC236}">
                <a16:creationId xmlns:a16="http://schemas.microsoft.com/office/drawing/2014/main" id="{00000000-0008-0000-0000-0000D4010000}"/>
              </a:ext>
            </a:extLst>
          </xdr:cNvPr>
          <xdr:cNvSpPr>
            <a:spLocks noChangeAspect="1"/>
          </xdr:cNvSpPr>
        </xdr:nvSpPr>
        <xdr:spPr bwMode="gray">
          <a:xfrm>
            <a:off x="2653" y="3422"/>
            <a:ext cx="404" cy="211"/>
          </a:xfrm>
          <a:custGeom>
            <a:avLst/>
            <a:gdLst>
              <a:gd name="T0" fmla="*/ 78 w 263"/>
              <a:gd name="T1" fmla="*/ 2 h 137"/>
              <a:gd name="T2" fmla="*/ 1 w 263"/>
              <a:gd name="T3" fmla="*/ 61 h 137"/>
              <a:gd name="T4" fmla="*/ 4 w 263"/>
              <a:gd name="T5" fmla="*/ 72 h 137"/>
              <a:gd name="T6" fmla="*/ 41 w 263"/>
              <a:gd name="T7" fmla="*/ 70 h 137"/>
              <a:gd name="T8" fmla="*/ 90 w 263"/>
              <a:gd name="T9" fmla="*/ 51 h 137"/>
              <a:gd name="T10" fmla="*/ 95 w 263"/>
              <a:gd name="T11" fmla="*/ 52 h 137"/>
              <a:gd name="T12" fmla="*/ 180 w 263"/>
              <a:gd name="T13" fmla="*/ 137 h 137"/>
              <a:gd name="T14" fmla="*/ 191 w 263"/>
              <a:gd name="T15" fmla="*/ 120 h 137"/>
              <a:gd name="T16" fmla="*/ 199 w 263"/>
              <a:gd name="T17" fmla="*/ 102 h 137"/>
              <a:gd name="T18" fmla="*/ 203 w 263"/>
              <a:gd name="T19" fmla="*/ 99 h 137"/>
              <a:gd name="T20" fmla="*/ 263 w 263"/>
              <a:gd name="T21" fmla="*/ 99 h 137"/>
              <a:gd name="T22" fmla="*/ 263 w 263"/>
              <a:gd name="T23" fmla="*/ 0 h 137"/>
              <a:gd name="T24" fmla="*/ 132 w 263"/>
              <a:gd name="T25" fmla="*/ 0 h 137"/>
              <a:gd name="T26" fmla="*/ 78 w 263"/>
              <a:gd name="T27" fmla="*/ 2 h 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63" h="137">
                <a:moveTo>
                  <a:pt x="78" y="2"/>
                </a:moveTo>
                <a:cubicBezTo>
                  <a:pt x="63" y="4"/>
                  <a:pt x="4" y="54"/>
                  <a:pt x="1" y="61"/>
                </a:cubicBezTo>
                <a:cubicBezTo>
                  <a:pt x="0" y="66"/>
                  <a:pt x="1" y="70"/>
                  <a:pt x="4" y="72"/>
                </a:cubicBezTo>
                <a:cubicBezTo>
                  <a:pt x="10" y="77"/>
                  <a:pt x="24" y="76"/>
                  <a:pt x="41" y="70"/>
                </a:cubicBezTo>
                <a:cubicBezTo>
                  <a:pt x="90" y="51"/>
                  <a:pt x="90" y="51"/>
                  <a:pt x="90" y="51"/>
                </a:cubicBezTo>
                <a:cubicBezTo>
                  <a:pt x="92" y="51"/>
                  <a:pt x="93" y="51"/>
                  <a:pt x="95" y="52"/>
                </a:cubicBezTo>
                <a:cubicBezTo>
                  <a:pt x="95" y="52"/>
                  <a:pt x="174" y="131"/>
                  <a:pt x="180" y="137"/>
                </a:cubicBezTo>
                <a:cubicBezTo>
                  <a:pt x="183" y="133"/>
                  <a:pt x="187" y="127"/>
                  <a:pt x="191" y="120"/>
                </a:cubicBezTo>
                <a:cubicBezTo>
                  <a:pt x="196" y="111"/>
                  <a:pt x="199" y="105"/>
                  <a:pt x="199" y="102"/>
                </a:cubicBezTo>
                <a:cubicBezTo>
                  <a:pt x="200" y="100"/>
                  <a:pt x="202" y="99"/>
                  <a:pt x="203" y="99"/>
                </a:cubicBezTo>
                <a:cubicBezTo>
                  <a:pt x="263" y="99"/>
                  <a:pt x="263" y="99"/>
                  <a:pt x="263" y="99"/>
                </a:cubicBezTo>
                <a:cubicBezTo>
                  <a:pt x="263" y="0"/>
                  <a:pt x="263" y="0"/>
                  <a:pt x="263" y="0"/>
                </a:cubicBezTo>
                <a:cubicBezTo>
                  <a:pt x="132" y="0"/>
                  <a:pt x="132" y="0"/>
                  <a:pt x="132" y="0"/>
                </a:cubicBezTo>
                <a:cubicBezTo>
                  <a:pt x="132" y="0"/>
                  <a:pt x="97" y="0"/>
                  <a:pt x="78" y="2"/>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7385514</xdr:colOff>
      <xdr:row>16</xdr:row>
      <xdr:rowOff>127960</xdr:rowOff>
    </xdr:from>
    <xdr:to>
      <xdr:col>3</xdr:col>
      <xdr:colOff>7695253</xdr:colOff>
      <xdr:row>16</xdr:row>
      <xdr:rowOff>366418</xdr:rowOff>
    </xdr:to>
    <xdr:grpSp>
      <xdr:nvGrpSpPr>
        <xdr:cNvPr id="450" name="グループ化 449">
          <a:extLst>
            <a:ext uri="{FF2B5EF4-FFF2-40B4-BE49-F238E27FC236}">
              <a16:creationId xmlns:a16="http://schemas.microsoft.com/office/drawing/2014/main" id="{00000000-0008-0000-0000-0000C2010000}"/>
            </a:ext>
          </a:extLst>
        </xdr:cNvPr>
        <xdr:cNvGrpSpPr>
          <a:grpSpLocks noChangeAspect="1"/>
        </xdr:cNvGrpSpPr>
      </xdr:nvGrpSpPr>
      <xdr:grpSpPr>
        <a:xfrm>
          <a:off x="9140835" y="15531246"/>
          <a:ext cx="309739" cy="238458"/>
          <a:chOff x="1839946" y="2129756"/>
          <a:chExt cx="654504" cy="504675"/>
        </a:xfrm>
      </xdr:grpSpPr>
      <xdr:grpSp>
        <xdr:nvGrpSpPr>
          <xdr:cNvPr id="451" name="Group 14">
            <a:extLst>
              <a:ext uri="{FF2B5EF4-FFF2-40B4-BE49-F238E27FC236}">
                <a16:creationId xmlns:a16="http://schemas.microsoft.com/office/drawing/2014/main" id="{00000000-0008-0000-0000-0000C3010000}"/>
              </a:ext>
            </a:extLst>
          </xdr:cNvPr>
          <xdr:cNvGrpSpPr>
            <a:grpSpLocks noChangeAspect="1"/>
          </xdr:cNvGrpSpPr>
        </xdr:nvGrpSpPr>
        <xdr:grpSpPr bwMode="auto">
          <a:xfrm rot="17775047">
            <a:off x="1944326" y="2069978"/>
            <a:ext cx="384534" cy="593294"/>
            <a:chOff x="3502" y="2181"/>
            <a:chExt cx="331" cy="593"/>
          </a:xfrm>
        </xdr:grpSpPr>
        <xdr:sp macro="" textlink="">
          <xdr:nvSpPr>
            <xdr:cNvPr id="457" name="Freeform 15">
              <a:extLst>
                <a:ext uri="{FF2B5EF4-FFF2-40B4-BE49-F238E27FC236}">
                  <a16:creationId xmlns:a16="http://schemas.microsoft.com/office/drawing/2014/main" id="{00000000-0008-0000-0000-0000C901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58" name="Freeform 16">
              <a:extLst>
                <a:ext uri="{FF2B5EF4-FFF2-40B4-BE49-F238E27FC236}">
                  <a16:creationId xmlns:a16="http://schemas.microsoft.com/office/drawing/2014/main" id="{00000000-0008-0000-0000-0000CA01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59" name="Freeform 17">
              <a:extLst>
                <a:ext uri="{FF2B5EF4-FFF2-40B4-BE49-F238E27FC236}">
                  <a16:creationId xmlns:a16="http://schemas.microsoft.com/office/drawing/2014/main" id="{00000000-0008-0000-0000-0000CB01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452" name="Freeform 131">
            <a:extLst>
              <a:ext uri="{FF2B5EF4-FFF2-40B4-BE49-F238E27FC236}">
                <a16:creationId xmlns:a16="http://schemas.microsoft.com/office/drawing/2014/main" id="{00000000-0008-0000-0000-0000C401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453" name="グループ化 452">
            <a:extLst>
              <a:ext uri="{FF2B5EF4-FFF2-40B4-BE49-F238E27FC236}">
                <a16:creationId xmlns:a16="http://schemas.microsoft.com/office/drawing/2014/main" id="{00000000-0008-0000-0000-0000C5010000}"/>
              </a:ext>
            </a:extLst>
          </xdr:cNvPr>
          <xdr:cNvGrpSpPr/>
        </xdr:nvGrpSpPr>
        <xdr:grpSpPr>
          <a:xfrm rot="21483375">
            <a:off x="2312772" y="2129756"/>
            <a:ext cx="165750" cy="332663"/>
            <a:chOff x="2307438" y="3050900"/>
            <a:chExt cx="150861" cy="302781"/>
          </a:xfrm>
        </xdr:grpSpPr>
        <xdr:sp macro="" textlink="">
          <xdr:nvSpPr>
            <xdr:cNvPr id="454" name="Freeform 46">
              <a:extLst>
                <a:ext uri="{FF2B5EF4-FFF2-40B4-BE49-F238E27FC236}">
                  <a16:creationId xmlns:a16="http://schemas.microsoft.com/office/drawing/2014/main" id="{00000000-0008-0000-0000-0000C601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55" name="Freeform 46">
              <a:extLst>
                <a:ext uri="{FF2B5EF4-FFF2-40B4-BE49-F238E27FC236}">
                  <a16:creationId xmlns:a16="http://schemas.microsoft.com/office/drawing/2014/main" id="{00000000-0008-0000-0000-0000C701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56" name="Freeform 46">
              <a:extLst>
                <a:ext uri="{FF2B5EF4-FFF2-40B4-BE49-F238E27FC236}">
                  <a16:creationId xmlns:a16="http://schemas.microsoft.com/office/drawing/2014/main" id="{00000000-0008-0000-0000-0000C801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7743578</xdr:colOff>
      <xdr:row>17</xdr:row>
      <xdr:rowOff>41808</xdr:rowOff>
    </xdr:from>
    <xdr:to>
      <xdr:col>3</xdr:col>
      <xdr:colOff>7995139</xdr:colOff>
      <xdr:row>17</xdr:row>
      <xdr:rowOff>360046</xdr:rowOff>
    </xdr:to>
    <xdr:grpSp>
      <xdr:nvGrpSpPr>
        <xdr:cNvPr id="501" name="Group 41">
          <a:extLst>
            <a:ext uri="{FF2B5EF4-FFF2-40B4-BE49-F238E27FC236}">
              <a16:creationId xmlns:a16="http://schemas.microsoft.com/office/drawing/2014/main" id="{00000000-0008-0000-0000-0000F5010000}"/>
            </a:ext>
          </a:extLst>
        </xdr:cNvPr>
        <xdr:cNvGrpSpPr>
          <a:grpSpLocks noChangeAspect="1"/>
        </xdr:cNvGrpSpPr>
      </xdr:nvGrpSpPr>
      <xdr:grpSpPr bwMode="auto">
        <a:xfrm>
          <a:off x="9498899" y="16207094"/>
          <a:ext cx="251561" cy="318238"/>
          <a:chOff x="1268" y="2489"/>
          <a:chExt cx="526" cy="667"/>
        </a:xfrm>
      </xdr:grpSpPr>
      <xdr:sp macro="" textlink="">
        <xdr:nvSpPr>
          <xdr:cNvPr id="556" name="Freeform 42">
            <a:extLst>
              <a:ext uri="{FF2B5EF4-FFF2-40B4-BE49-F238E27FC236}">
                <a16:creationId xmlns:a16="http://schemas.microsoft.com/office/drawing/2014/main" id="{00000000-0008-0000-0000-00002C020000}"/>
              </a:ext>
            </a:extLst>
          </xdr:cNvPr>
          <xdr:cNvSpPr>
            <a:spLocks noChangeAspect="1"/>
          </xdr:cNvSpPr>
        </xdr:nvSpPr>
        <xdr:spPr bwMode="auto">
          <a:xfrm>
            <a:off x="1268" y="2749"/>
            <a:ext cx="526" cy="407"/>
          </a:xfrm>
          <a:custGeom>
            <a:avLst/>
            <a:gdLst>
              <a:gd name="T0" fmla="*/ 172 w 223"/>
              <a:gd name="T1" fmla="*/ 0 h 108"/>
              <a:gd name="T2" fmla="*/ 49 w 223"/>
              <a:gd name="T3" fmla="*/ 0 h 108"/>
              <a:gd name="T4" fmla="*/ 0 w 223"/>
              <a:gd name="T5" fmla="*/ 46 h 108"/>
              <a:gd name="T6" fmla="*/ 0 w 223"/>
              <a:gd name="T7" fmla="*/ 108 h 108"/>
              <a:gd name="T8" fmla="*/ 37 w 223"/>
              <a:gd name="T9" fmla="*/ 108 h 108"/>
              <a:gd name="T10" fmla="*/ 37 w 223"/>
              <a:gd name="T11" fmla="*/ 64 h 108"/>
              <a:gd name="T12" fmla="*/ 41 w 223"/>
              <a:gd name="T13" fmla="*/ 64 h 108"/>
              <a:gd name="T14" fmla="*/ 41 w 223"/>
              <a:gd name="T15" fmla="*/ 108 h 108"/>
              <a:gd name="T16" fmla="*/ 182 w 223"/>
              <a:gd name="T17" fmla="*/ 108 h 108"/>
              <a:gd name="T18" fmla="*/ 182 w 223"/>
              <a:gd name="T19" fmla="*/ 64 h 108"/>
              <a:gd name="T20" fmla="*/ 186 w 223"/>
              <a:gd name="T21" fmla="*/ 64 h 108"/>
              <a:gd name="T22" fmla="*/ 186 w 223"/>
              <a:gd name="T23" fmla="*/ 108 h 108"/>
              <a:gd name="T24" fmla="*/ 223 w 223"/>
              <a:gd name="T25" fmla="*/ 108 h 108"/>
              <a:gd name="T26" fmla="*/ 223 w 223"/>
              <a:gd name="T27" fmla="*/ 45 h 108"/>
              <a:gd name="T28" fmla="*/ 172 w 223"/>
              <a:gd name="T29" fmla="*/ 0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23" h="108">
                <a:moveTo>
                  <a:pt x="172" y="0"/>
                </a:moveTo>
                <a:cubicBezTo>
                  <a:pt x="159" y="0"/>
                  <a:pt x="63" y="0"/>
                  <a:pt x="49" y="0"/>
                </a:cubicBezTo>
                <a:cubicBezTo>
                  <a:pt x="23" y="0"/>
                  <a:pt x="0" y="23"/>
                  <a:pt x="0" y="46"/>
                </a:cubicBezTo>
                <a:cubicBezTo>
                  <a:pt x="0" y="48"/>
                  <a:pt x="0" y="75"/>
                  <a:pt x="0" y="108"/>
                </a:cubicBezTo>
                <a:cubicBezTo>
                  <a:pt x="37" y="108"/>
                  <a:pt x="37" y="108"/>
                  <a:pt x="37" y="108"/>
                </a:cubicBezTo>
                <a:cubicBezTo>
                  <a:pt x="37" y="82"/>
                  <a:pt x="37" y="64"/>
                  <a:pt x="37" y="64"/>
                </a:cubicBezTo>
                <a:cubicBezTo>
                  <a:pt x="41" y="64"/>
                  <a:pt x="41" y="64"/>
                  <a:pt x="41" y="64"/>
                </a:cubicBezTo>
                <a:cubicBezTo>
                  <a:pt x="41" y="79"/>
                  <a:pt x="41" y="94"/>
                  <a:pt x="41" y="108"/>
                </a:cubicBezTo>
                <a:cubicBezTo>
                  <a:pt x="182" y="108"/>
                  <a:pt x="182" y="108"/>
                  <a:pt x="182" y="108"/>
                </a:cubicBezTo>
                <a:cubicBezTo>
                  <a:pt x="182" y="94"/>
                  <a:pt x="182" y="79"/>
                  <a:pt x="182" y="64"/>
                </a:cubicBezTo>
                <a:cubicBezTo>
                  <a:pt x="186" y="64"/>
                  <a:pt x="186" y="64"/>
                  <a:pt x="186" y="64"/>
                </a:cubicBezTo>
                <a:cubicBezTo>
                  <a:pt x="186" y="64"/>
                  <a:pt x="186" y="82"/>
                  <a:pt x="186" y="108"/>
                </a:cubicBezTo>
                <a:cubicBezTo>
                  <a:pt x="223" y="108"/>
                  <a:pt x="223" y="108"/>
                  <a:pt x="223" y="108"/>
                </a:cubicBezTo>
                <a:cubicBezTo>
                  <a:pt x="223" y="75"/>
                  <a:pt x="223" y="48"/>
                  <a:pt x="223" y="45"/>
                </a:cubicBezTo>
                <a:cubicBezTo>
                  <a:pt x="223" y="21"/>
                  <a:pt x="200" y="0"/>
                  <a:pt x="172"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57" name="Freeform 43">
            <a:extLst>
              <a:ext uri="{FF2B5EF4-FFF2-40B4-BE49-F238E27FC236}">
                <a16:creationId xmlns:a16="http://schemas.microsoft.com/office/drawing/2014/main" id="{00000000-0008-0000-0000-00002D020000}"/>
              </a:ext>
            </a:extLst>
          </xdr:cNvPr>
          <xdr:cNvSpPr>
            <a:spLocks noChangeAspect="1"/>
          </xdr:cNvSpPr>
        </xdr:nvSpPr>
        <xdr:spPr bwMode="auto">
          <a:xfrm>
            <a:off x="1428" y="2489"/>
            <a:ext cx="210" cy="210"/>
          </a:xfrm>
          <a:custGeom>
            <a:avLst/>
            <a:gdLst>
              <a:gd name="T0" fmla="*/ 0 w 89"/>
              <a:gd name="T1" fmla="*/ 45 h 89"/>
              <a:gd name="T2" fmla="*/ 45 w 89"/>
              <a:gd name="T3" fmla="*/ 89 h 89"/>
              <a:gd name="T4" fmla="*/ 89 w 89"/>
              <a:gd name="T5" fmla="*/ 45 h 89"/>
              <a:gd name="T6" fmla="*/ 45 w 89"/>
              <a:gd name="T7" fmla="*/ 0 h 89"/>
              <a:gd name="T8" fmla="*/ 0 w 89"/>
              <a:gd name="T9" fmla="*/ 45 h 89"/>
            </a:gdLst>
            <a:ahLst/>
            <a:cxnLst>
              <a:cxn ang="0">
                <a:pos x="T0" y="T1"/>
              </a:cxn>
              <a:cxn ang="0">
                <a:pos x="T2" y="T3"/>
              </a:cxn>
              <a:cxn ang="0">
                <a:pos x="T4" y="T5"/>
              </a:cxn>
              <a:cxn ang="0">
                <a:pos x="T6" y="T7"/>
              </a:cxn>
              <a:cxn ang="0">
                <a:pos x="T8" y="T9"/>
              </a:cxn>
            </a:cxnLst>
            <a:rect l="0" t="0" r="r" b="b"/>
            <a:pathLst>
              <a:path w="89" h="89">
                <a:moveTo>
                  <a:pt x="0" y="45"/>
                </a:moveTo>
                <a:cubicBezTo>
                  <a:pt x="0" y="69"/>
                  <a:pt x="19" y="89"/>
                  <a:pt x="45" y="89"/>
                </a:cubicBezTo>
                <a:cubicBezTo>
                  <a:pt x="69" y="89"/>
                  <a:pt x="89" y="69"/>
                  <a:pt x="89" y="45"/>
                </a:cubicBezTo>
                <a:cubicBezTo>
                  <a:pt x="89" y="20"/>
                  <a:pt x="69" y="0"/>
                  <a:pt x="45" y="0"/>
                </a:cubicBezTo>
                <a:cubicBezTo>
                  <a:pt x="19" y="0"/>
                  <a:pt x="0" y="20"/>
                  <a:pt x="0" y="45"/>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7443866</xdr:colOff>
      <xdr:row>17</xdr:row>
      <xdr:rowOff>397287</xdr:rowOff>
    </xdr:from>
    <xdr:to>
      <xdr:col>3</xdr:col>
      <xdr:colOff>7699417</xdr:colOff>
      <xdr:row>17</xdr:row>
      <xdr:rowOff>652032</xdr:rowOff>
    </xdr:to>
    <xdr:sp macro="" textlink="">
      <xdr:nvSpPr>
        <xdr:cNvPr id="505" name="Freeform 13">
          <a:extLst>
            <a:ext uri="{FF2B5EF4-FFF2-40B4-BE49-F238E27FC236}">
              <a16:creationId xmlns:a16="http://schemas.microsoft.com/office/drawing/2014/main" id="{00000000-0008-0000-0000-0000F9010000}"/>
            </a:ext>
          </a:extLst>
        </xdr:cNvPr>
        <xdr:cNvSpPr>
          <a:spLocks noChangeAspect="1" noEditPoints="1"/>
        </xdr:cNvSpPr>
      </xdr:nvSpPr>
      <xdr:spPr bwMode="auto">
        <a:xfrm>
          <a:off x="9199187" y="15705323"/>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7385514</xdr:colOff>
      <xdr:row>17</xdr:row>
      <xdr:rowOff>114352</xdr:rowOff>
    </xdr:from>
    <xdr:to>
      <xdr:col>3</xdr:col>
      <xdr:colOff>7695253</xdr:colOff>
      <xdr:row>17</xdr:row>
      <xdr:rowOff>352810</xdr:rowOff>
    </xdr:to>
    <xdr:grpSp>
      <xdr:nvGrpSpPr>
        <xdr:cNvPr id="508" name="グループ化 507">
          <a:extLst>
            <a:ext uri="{FF2B5EF4-FFF2-40B4-BE49-F238E27FC236}">
              <a16:creationId xmlns:a16="http://schemas.microsoft.com/office/drawing/2014/main" id="{00000000-0008-0000-0000-0000FC010000}"/>
            </a:ext>
          </a:extLst>
        </xdr:cNvPr>
        <xdr:cNvGrpSpPr>
          <a:grpSpLocks noChangeAspect="1"/>
        </xdr:cNvGrpSpPr>
      </xdr:nvGrpSpPr>
      <xdr:grpSpPr>
        <a:xfrm>
          <a:off x="9140835" y="16279638"/>
          <a:ext cx="309739" cy="238458"/>
          <a:chOff x="1839946" y="2129756"/>
          <a:chExt cx="654504" cy="504675"/>
        </a:xfrm>
      </xdr:grpSpPr>
      <xdr:grpSp>
        <xdr:nvGrpSpPr>
          <xdr:cNvPr id="509" name="Group 14">
            <a:extLst>
              <a:ext uri="{FF2B5EF4-FFF2-40B4-BE49-F238E27FC236}">
                <a16:creationId xmlns:a16="http://schemas.microsoft.com/office/drawing/2014/main" id="{00000000-0008-0000-0000-0000FD010000}"/>
              </a:ext>
            </a:extLst>
          </xdr:cNvPr>
          <xdr:cNvGrpSpPr>
            <a:grpSpLocks noChangeAspect="1"/>
          </xdr:cNvGrpSpPr>
        </xdr:nvGrpSpPr>
        <xdr:grpSpPr bwMode="auto">
          <a:xfrm rot="17775047">
            <a:off x="1944326" y="2069978"/>
            <a:ext cx="384534" cy="593294"/>
            <a:chOff x="3502" y="2181"/>
            <a:chExt cx="331" cy="593"/>
          </a:xfrm>
        </xdr:grpSpPr>
        <xdr:sp macro="" textlink="">
          <xdr:nvSpPr>
            <xdr:cNvPr id="515" name="Freeform 15">
              <a:extLst>
                <a:ext uri="{FF2B5EF4-FFF2-40B4-BE49-F238E27FC236}">
                  <a16:creationId xmlns:a16="http://schemas.microsoft.com/office/drawing/2014/main" id="{00000000-0008-0000-0000-00000302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16" name="Freeform 16">
              <a:extLst>
                <a:ext uri="{FF2B5EF4-FFF2-40B4-BE49-F238E27FC236}">
                  <a16:creationId xmlns:a16="http://schemas.microsoft.com/office/drawing/2014/main" id="{00000000-0008-0000-0000-00000402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17" name="Freeform 17">
              <a:extLst>
                <a:ext uri="{FF2B5EF4-FFF2-40B4-BE49-F238E27FC236}">
                  <a16:creationId xmlns:a16="http://schemas.microsoft.com/office/drawing/2014/main" id="{00000000-0008-0000-0000-00000502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510" name="Freeform 131">
            <a:extLst>
              <a:ext uri="{FF2B5EF4-FFF2-40B4-BE49-F238E27FC236}">
                <a16:creationId xmlns:a16="http://schemas.microsoft.com/office/drawing/2014/main" id="{00000000-0008-0000-0000-0000FE01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511" name="グループ化 510">
            <a:extLst>
              <a:ext uri="{FF2B5EF4-FFF2-40B4-BE49-F238E27FC236}">
                <a16:creationId xmlns:a16="http://schemas.microsoft.com/office/drawing/2014/main" id="{00000000-0008-0000-0000-0000FF010000}"/>
              </a:ext>
            </a:extLst>
          </xdr:cNvPr>
          <xdr:cNvGrpSpPr/>
        </xdr:nvGrpSpPr>
        <xdr:grpSpPr>
          <a:xfrm rot="21483375">
            <a:off x="2312772" y="2129756"/>
            <a:ext cx="165750" cy="332663"/>
            <a:chOff x="2307438" y="3050900"/>
            <a:chExt cx="150861" cy="302781"/>
          </a:xfrm>
        </xdr:grpSpPr>
        <xdr:sp macro="" textlink="">
          <xdr:nvSpPr>
            <xdr:cNvPr id="512" name="Freeform 46">
              <a:extLst>
                <a:ext uri="{FF2B5EF4-FFF2-40B4-BE49-F238E27FC236}">
                  <a16:creationId xmlns:a16="http://schemas.microsoft.com/office/drawing/2014/main" id="{00000000-0008-0000-0000-00000002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13" name="Freeform 46">
              <a:extLst>
                <a:ext uri="{FF2B5EF4-FFF2-40B4-BE49-F238E27FC236}">
                  <a16:creationId xmlns:a16="http://schemas.microsoft.com/office/drawing/2014/main" id="{00000000-0008-0000-0000-00000102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14" name="Freeform 46">
              <a:extLst>
                <a:ext uri="{FF2B5EF4-FFF2-40B4-BE49-F238E27FC236}">
                  <a16:creationId xmlns:a16="http://schemas.microsoft.com/office/drawing/2014/main" id="{00000000-0008-0000-0000-00000202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7743578</xdr:colOff>
      <xdr:row>18</xdr:row>
      <xdr:rowOff>41809</xdr:rowOff>
    </xdr:from>
    <xdr:to>
      <xdr:col>3</xdr:col>
      <xdr:colOff>7995139</xdr:colOff>
      <xdr:row>18</xdr:row>
      <xdr:rowOff>360047</xdr:rowOff>
    </xdr:to>
    <xdr:grpSp>
      <xdr:nvGrpSpPr>
        <xdr:cNvPr id="559" name="Group 41">
          <a:extLst>
            <a:ext uri="{FF2B5EF4-FFF2-40B4-BE49-F238E27FC236}">
              <a16:creationId xmlns:a16="http://schemas.microsoft.com/office/drawing/2014/main" id="{00000000-0008-0000-0000-00002F020000}"/>
            </a:ext>
          </a:extLst>
        </xdr:cNvPr>
        <xdr:cNvGrpSpPr>
          <a:grpSpLocks noChangeAspect="1"/>
        </xdr:cNvGrpSpPr>
      </xdr:nvGrpSpPr>
      <xdr:grpSpPr bwMode="auto">
        <a:xfrm>
          <a:off x="9498899" y="16969095"/>
          <a:ext cx="251561" cy="318238"/>
          <a:chOff x="1268" y="2489"/>
          <a:chExt cx="526" cy="667"/>
        </a:xfrm>
      </xdr:grpSpPr>
      <xdr:sp macro="" textlink="">
        <xdr:nvSpPr>
          <xdr:cNvPr id="614" name="Freeform 42">
            <a:extLst>
              <a:ext uri="{FF2B5EF4-FFF2-40B4-BE49-F238E27FC236}">
                <a16:creationId xmlns:a16="http://schemas.microsoft.com/office/drawing/2014/main" id="{00000000-0008-0000-0000-000066020000}"/>
              </a:ext>
            </a:extLst>
          </xdr:cNvPr>
          <xdr:cNvSpPr>
            <a:spLocks noChangeAspect="1"/>
          </xdr:cNvSpPr>
        </xdr:nvSpPr>
        <xdr:spPr bwMode="auto">
          <a:xfrm>
            <a:off x="1268" y="2749"/>
            <a:ext cx="526" cy="407"/>
          </a:xfrm>
          <a:custGeom>
            <a:avLst/>
            <a:gdLst>
              <a:gd name="T0" fmla="*/ 172 w 223"/>
              <a:gd name="T1" fmla="*/ 0 h 108"/>
              <a:gd name="T2" fmla="*/ 49 w 223"/>
              <a:gd name="T3" fmla="*/ 0 h 108"/>
              <a:gd name="T4" fmla="*/ 0 w 223"/>
              <a:gd name="T5" fmla="*/ 46 h 108"/>
              <a:gd name="T6" fmla="*/ 0 w 223"/>
              <a:gd name="T7" fmla="*/ 108 h 108"/>
              <a:gd name="T8" fmla="*/ 37 w 223"/>
              <a:gd name="T9" fmla="*/ 108 h 108"/>
              <a:gd name="T10" fmla="*/ 37 w 223"/>
              <a:gd name="T11" fmla="*/ 64 h 108"/>
              <a:gd name="T12" fmla="*/ 41 w 223"/>
              <a:gd name="T13" fmla="*/ 64 h 108"/>
              <a:gd name="T14" fmla="*/ 41 w 223"/>
              <a:gd name="T15" fmla="*/ 108 h 108"/>
              <a:gd name="T16" fmla="*/ 182 w 223"/>
              <a:gd name="T17" fmla="*/ 108 h 108"/>
              <a:gd name="T18" fmla="*/ 182 w 223"/>
              <a:gd name="T19" fmla="*/ 64 h 108"/>
              <a:gd name="T20" fmla="*/ 186 w 223"/>
              <a:gd name="T21" fmla="*/ 64 h 108"/>
              <a:gd name="T22" fmla="*/ 186 w 223"/>
              <a:gd name="T23" fmla="*/ 108 h 108"/>
              <a:gd name="T24" fmla="*/ 223 w 223"/>
              <a:gd name="T25" fmla="*/ 108 h 108"/>
              <a:gd name="T26" fmla="*/ 223 w 223"/>
              <a:gd name="T27" fmla="*/ 45 h 108"/>
              <a:gd name="T28" fmla="*/ 172 w 223"/>
              <a:gd name="T29" fmla="*/ 0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23" h="108">
                <a:moveTo>
                  <a:pt x="172" y="0"/>
                </a:moveTo>
                <a:cubicBezTo>
                  <a:pt x="159" y="0"/>
                  <a:pt x="63" y="0"/>
                  <a:pt x="49" y="0"/>
                </a:cubicBezTo>
                <a:cubicBezTo>
                  <a:pt x="23" y="0"/>
                  <a:pt x="0" y="23"/>
                  <a:pt x="0" y="46"/>
                </a:cubicBezTo>
                <a:cubicBezTo>
                  <a:pt x="0" y="48"/>
                  <a:pt x="0" y="75"/>
                  <a:pt x="0" y="108"/>
                </a:cubicBezTo>
                <a:cubicBezTo>
                  <a:pt x="37" y="108"/>
                  <a:pt x="37" y="108"/>
                  <a:pt x="37" y="108"/>
                </a:cubicBezTo>
                <a:cubicBezTo>
                  <a:pt x="37" y="82"/>
                  <a:pt x="37" y="64"/>
                  <a:pt x="37" y="64"/>
                </a:cubicBezTo>
                <a:cubicBezTo>
                  <a:pt x="41" y="64"/>
                  <a:pt x="41" y="64"/>
                  <a:pt x="41" y="64"/>
                </a:cubicBezTo>
                <a:cubicBezTo>
                  <a:pt x="41" y="79"/>
                  <a:pt x="41" y="94"/>
                  <a:pt x="41" y="108"/>
                </a:cubicBezTo>
                <a:cubicBezTo>
                  <a:pt x="182" y="108"/>
                  <a:pt x="182" y="108"/>
                  <a:pt x="182" y="108"/>
                </a:cubicBezTo>
                <a:cubicBezTo>
                  <a:pt x="182" y="94"/>
                  <a:pt x="182" y="79"/>
                  <a:pt x="182" y="64"/>
                </a:cubicBezTo>
                <a:cubicBezTo>
                  <a:pt x="186" y="64"/>
                  <a:pt x="186" y="64"/>
                  <a:pt x="186" y="64"/>
                </a:cubicBezTo>
                <a:cubicBezTo>
                  <a:pt x="186" y="64"/>
                  <a:pt x="186" y="82"/>
                  <a:pt x="186" y="108"/>
                </a:cubicBezTo>
                <a:cubicBezTo>
                  <a:pt x="223" y="108"/>
                  <a:pt x="223" y="108"/>
                  <a:pt x="223" y="108"/>
                </a:cubicBezTo>
                <a:cubicBezTo>
                  <a:pt x="223" y="75"/>
                  <a:pt x="223" y="48"/>
                  <a:pt x="223" y="45"/>
                </a:cubicBezTo>
                <a:cubicBezTo>
                  <a:pt x="223" y="21"/>
                  <a:pt x="200" y="0"/>
                  <a:pt x="172"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15" name="Freeform 43">
            <a:extLst>
              <a:ext uri="{FF2B5EF4-FFF2-40B4-BE49-F238E27FC236}">
                <a16:creationId xmlns:a16="http://schemas.microsoft.com/office/drawing/2014/main" id="{00000000-0008-0000-0000-000067020000}"/>
              </a:ext>
            </a:extLst>
          </xdr:cNvPr>
          <xdr:cNvSpPr>
            <a:spLocks noChangeAspect="1"/>
          </xdr:cNvSpPr>
        </xdr:nvSpPr>
        <xdr:spPr bwMode="auto">
          <a:xfrm>
            <a:off x="1428" y="2489"/>
            <a:ext cx="210" cy="210"/>
          </a:xfrm>
          <a:custGeom>
            <a:avLst/>
            <a:gdLst>
              <a:gd name="T0" fmla="*/ 0 w 89"/>
              <a:gd name="T1" fmla="*/ 45 h 89"/>
              <a:gd name="T2" fmla="*/ 45 w 89"/>
              <a:gd name="T3" fmla="*/ 89 h 89"/>
              <a:gd name="T4" fmla="*/ 89 w 89"/>
              <a:gd name="T5" fmla="*/ 45 h 89"/>
              <a:gd name="T6" fmla="*/ 45 w 89"/>
              <a:gd name="T7" fmla="*/ 0 h 89"/>
              <a:gd name="T8" fmla="*/ 0 w 89"/>
              <a:gd name="T9" fmla="*/ 45 h 89"/>
            </a:gdLst>
            <a:ahLst/>
            <a:cxnLst>
              <a:cxn ang="0">
                <a:pos x="T0" y="T1"/>
              </a:cxn>
              <a:cxn ang="0">
                <a:pos x="T2" y="T3"/>
              </a:cxn>
              <a:cxn ang="0">
                <a:pos x="T4" y="T5"/>
              </a:cxn>
              <a:cxn ang="0">
                <a:pos x="T6" y="T7"/>
              </a:cxn>
              <a:cxn ang="0">
                <a:pos x="T8" y="T9"/>
              </a:cxn>
            </a:cxnLst>
            <a:rect l="0" t="0" r="r" b="b"/>
            <a:pathLst>
              <a:path w="89" h="89">
                <a:moveTo>
                  <a:pt x="0" y="45"/>
                </a:moveTo>
                <a:cubicBezTo>
                  <a:pt x="0" y="69"/>
                  <a:pt x="19" y="89"/>
                  <a:pt x="45" y="89"/>
                </a:cubicBezTo>
                <a:cubicBezTo>
                  <a:pt x="69" y="89"/>
                  <a:pt x="89" y="69"/>
                  <a:pt x="89" y="45"/>
                </a:cubicBezTo>
                <a:cubicBezTo>
                  <a:pt x="89" y="20"/>
                  <a:pt x="69" y="0"/>
                  <a:pt x="45" y="0"/>
                </a:cubicBezTo>
                <a:cubicBezTo>
                  <a:pt x="19" y="0"/>
                  <a:pt x="0" y="20"/>
                  <a:pt x="0" y="45"/>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7149688</xdr:colOff>
      <xdr:row>18</xdr:row>
      <xdr:rowOff>56782</xdr:rowOff>
    </xdr:from>
    <xdr:to>
      <xdr:col>3</xdr:col>
      <xdr:colOff>7405239</xdr:colOff>
      <xdr:row>18</xdr:row>
      <xdr:rowOff>369679</xdr:rowOff>
    </xdr:to>
    <xdr:grpSp>
      <xdr:nvGrpSpPr>
        <xdr:cNvPr id="561" name="Group 2">
          <a:extLst>
            <a:ext uri="{FF2B5EF4-FFF2-40B4-BE49-F238E27FC236}">
              <a16:creationId xmlns:a16="http://schemas.microsoft.com/office/drawing/2014/main" id="{00000000-0008-0000-0000-000031020000}"/>
            </a:ext>
          </a:extLst>
        </xdr:cNvPr>
        <xdr:cNvGrpSpPr>
          <a:grpSpLocks noChangeAspect="1"/>
        </xdr:cNvGrpSpPr>
      </xdr:nvGrpSpPr>
      <xdr:grpSpPr bwMode="auto">
        <a:xfrm>
          <a:off x="8905009" y="16984068"/>
          <a:ext cx="255551" cy="312897"/>
          <a:chOff x="2714" y="353"/>
          <a:chExt cx="3047" cy="3735"/>
        </a:xfrm>
      </xdr:grpSpPr>
      <xdr:sp macro="" textlink="">
        <xdr:nvSpPr>
          <xdr:cNvPr id="599" name="Freeform 3">
            <a:extLst>
              <a:ext uri="{FF2B5EF4-FFF2-40B4-BE49-F238E27FC236}">
                <a16:creationId xmlns:a16="http://schemas.microsoft.com/office/drawing/2014/main" id="{00000000-0008-0000-0000-00005702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00" name="Freeform 4">
            <a:extLst>
              <a:ext uri="{FF2B5EF4-FFF2-40B4-BE49-F238E27FC236}">
                <a16:creationId xmlns:a16="http://schemas.microsoft.com/office/drawing/2014/main" id="{00000000-0008-0000-0000-00005802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01" name="Freeform 5">
            <a:extLst>
              <a:ext uri="{FF2B5EF4-FFF2-40B4-BE49-F238E27FC236}">
                <a16:creationId xmlns:a16="http://schemas.microsoft.com/office/drawing/2014/main" id="{00000000-0008-0000-0000-00005902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02" name="Freeform 6">
            <a:extLst>
              <a:ext uri="{FF2B5EF4-FFF2-40B4-BE49-F238E27FC236}">
                <a16:creationId xmlns:a16="http://schemas.microsoft.com/office/drawing/2014/main" id="{00000000-0008-0000-0000-00005A02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03" name="Freeform 7">
            <a:extLst>
              <a:ext uri="{FF2B5EF4-FFF2-40B4-BE49-F238E27FC236}">
                <a16:creationId xmlns:a16="http://schemas.microsoft.com/office/drawing/2014/main" id="{00000000-0008-0000-0000-00005B02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04" name="Rectangle 8">
            <a:extLst>
              <a:ext uri="{FF2B5EF4-FFF2-40B4-BE49-F238E27FC236}">
                <a16:creationId xmlns:a16="http://schemas.microsoft.com/office/drawing/2014/main" id="{00000000-0008-0000-0000-00005C02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05" name="Rectangle 9">
            <a:extLst>
              <a:ext uri="{FF2B5EF4-FFF2-40B4-BE49-F238E27FC236}">
                <a16:creationId xmlns:a16="http://schemas.microsoft.com/office/drawing/2014/main" id="{00000000-0008-0000-0000-00005D02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06" name="Rectangle 10">
            <a:extLst>
              <a:ext uri="{FF2B5EF4-FFF2-40B4-BE49-F238E27FC236}">
                <a16:creationId xmlns:a16="http://schemas.microsoft.com/office/drawing/2014/main" id="{00000000-0008-0000-0000-00005E02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07" name="Freeform 11">
            <a:extLst>
              <a:ext uri="{FF2B5EF4-FFF2-40B4-BE49-F238E27FC236}">
                <a16:creationId xmlns:a16="http://schemas.microsoft.com/office/drawing/2014/main" id="{00000000-0008-0000-0000-00005F02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08" name="Freeform 12">
            <a:extLst>
              <a:ext uri="{FF2B5EF4-FFF2-40B4-BE49-F238E27FC236}">
                <a16:creationId xmlns:a16="http://schemas.microsoft.com/office/drawing/2014/main" id="{00000000-0008-0000-0000-00006002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7741583</xdr:colOff>
      <xdr:row>18</xdr:row>
      <xdr:rowOff>414302</xdr:rowOff>
    </xdr:from>
    <xdr:to>
      <xdr:col>3</xdr:col>
      <xdr:colOff>7997134</xdr:colOff>
      <xdr:row>18</xdr:row>
      <xdr:rowOff>635020</xdr:rowOff>
    </xdr:to>
    <xdr:grpSp>
      <xdr:nvGrpSpPr>
        <xdr:cNvPr id="564" name="Group 14">
          <a:extLst>
            <a:ext uri="{FF2B5EF4-FFF2-40B4-BE49-F238E27FC236}">
              <a16:creationId xmlns:a16="http://schemas.microsoft.com/office/drawing/2014/main" id="{00000000-0008-0000-0000-000034020000}"/>
            </a:ext>
          </a:extLst>
        </xdr:cNvPr>
        <xdr:cNvGrpSpPr>
          <a:grpSpLocks noChangeAspect="1"/>
        </xdr:cNvGrpSpPr>
      </xdr:nvGrpSpPr>
      <xdr:grpSpPr bwMode="auto">
        <a:xfrm>
          <a:off x="9496904" y="17341588"/>
          <a:ext cx="255551" cy="220718"/>
          <a:chOff x="851" y="2680"/>
          <a:chExt cx="1166" cy="1009"/>
        </a:xfrm>
      </xdr:grpSpPr>
      <xdr:grpSp>
        <xdr:nvGrpSpPr>
          <xdr:cNvPr id="585" name="Group 15">
            <a:extLst>
              <a:ext uri="{FF2B5EF4-FFF2-40B4-BE49-F238E27FC236}">
                <a16:creationId xmlns:a16="http://schemas.microsoft.com/office/drawing/2014/main" id="{00000000-0008-0000-0000-000049020000}"/>
              </a:ext>
            </a:extLst>
          </xdr:cNvPr>
          <xdr:cNvGrpSpPr>
            <a:grpSpLocks/>
          </xdr:cNvGrpSpPr>
        </xdr:nvGrpSpPr>
        <xdr:grpSpPr bwMode="auto">
          <a:xfrm>
            <a:off x="851" y="2680"/>
            <a:ext cx="1166" cy="1009"/>
            <a:chOff x="851" y="2680"/>
            <a:chExt cx="1166" cy="1009"/>
          </a:xfrm>
        </xdr:grpSpPr>
        <xdr:sp macro="" textlink="">
          <xdr:nvSpPr>
            <xdr:cNvPr id="589" name="Freeform 16">
              <a:extLst>
                <a:ext uri="{FF2B5EF4-FFF2-40B4-BE49-F238E27FC236}">
                  <a16:creationId xmlns:a16="http://schemas.microsoft.com/office/drawing/2014/main" id="{00000000-0008-0000-0000-00004D020000}"/>
                </a:ext>
              </a:extLst>
            </xdr:cNvPr>
            <xdr:cNvSpPr>
              <a:spLocks/>
            </xdr:cNvSpPr>
          </xdr:nvSpPr>
          <xdr:spPr bwMode="auto">
            <a:xfrm>
              <a:off x="851" y="2680"/>
              <a:ext cx="1166" cy="1009"/>
            </a:xfrm>
            <a:custGeom>
              <a:avLst/>
              <a:gdLst>
                <a:gd name="T0" fmla="*/ 44 w 884"/>
                <a:gd name="T1" fmla="*/ 765 h 765"/>
                <a:gd name="T2" fmla="*/ 16 w 884"/>
                <a:gd name="T3" fmla="*/ 716 h 765"/>
                <a:gd name="T4" fmla="*/ 414 w 884"/>
                <a:gd name="T5" fmla="*/ 27 h 765"/>
                <a:gd name="T6" fmla="*/ 471 w 884"/>
                <a:gd name="T7" fmla="*/ 27 h 765"/>
                <a:gd name="T8" fmla="*/ 868 w 884"/>
                <a:gd name="T9" fmla="*/ 716 h 765"/>
                <a:gd name="T10" fmla="*/ 840 w 884"/>
                <a:gd name="T11" fmla="*/ 765 h 765"/>
                <a:gd name="T12" fmla="*/ 44 w 884"/>
                <a:gd name="T13" fmla="*/ 765 h 765"/>
              </a:gdLst>
              <a:ahLst/>
              <a:cxnLst>
                <a:cxn ang="0">
                  <a:pos x="T0" y="T1"/>
                </a:cxn>
                <a:cxn ang="0">
                  <a:pos x="T2" y="T3"/>
                </a:cxn>
                <a:cxn ang="0">
                  <a:pos x="T4" y="T5"/>
                </a:cxn>
                <a:cxn ang="0">
                  <a:pos x="T6" y="T7"/>
                </a:cxn>
                <a:cxn ang="0">
                  <a:pos x="T8" y="T9"/>
                </a:cxn>
                <a:cxn ang="0">
                  <a:pos x="T10" y="T11"/>
                </a:cxn>
                <a:cxn ang="0">
                  <a:pos x="T12" y="T13"/>
                </a:cxn>
              </a:cxnLst>
              <a:rect l="0" t="0" r="r" b="b"/>
              <a:pathLst>
                <a:path w="884" h="765">
                  <a:moveTo>
                    <a:pt x="44" y="765"/>
                  </a:moveTo>
                  <a:cubicBezTo>
                    <a:pt x="13" y="765"/>
                    <a:pt x="0" y="743"/>
                    <a:pt x="16" y="716"/>
                  </a:cubicBezTo>
                  <a:cubicBezTo>
                    <a:pt x="414" y="27"/>
                    <a:pt x="414" y="27"/>
                    <a:pt x="414" y="27"/>
                  </a:cubicBezTo>
                  <a:cubicBezTo>
                    <a:pt x="429" y="0"/>
                    <a:pt x="455" y="0"/>
                    <a:pt x="471" y="27"/>
                  </a:cubicBezTo>
                  <a:cubicBezTo>
                    <a:pt x="868" y="716"/>
                    <a:pt x="868" y="716"/>
                    <a:pt x="868" y="716"/>
                  </a:cubicBezTo>
                  <a:cubicBezTo>
                    <a:pt x="884" y="743"/>
                    <a:pt x="871" y="765"/>
                    <a:pt x="840" y="765"/>
                  </a:cubicBezTo>
                  <a:lnTo>
                    <a:pt x="44" y="765"/>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90" name="Freeform 17">
              <a:extLst>
                <a:ext uri="{FF2B5EF4-FFF2-40B4-BE49-F238E27FC236}">
                  <a16:creationId xmlns:a16="http://schemas.microsoft.com/office/drawing/2014/main" id="{00000000-0008-0000-0000-00004E020000}"/>
                </a:ext>
              </a:extLst>
            </xdr:cNvPr>
            <xdr:cNvSpPr>
              <a:spLocks/>
            </xdr:cNvSpPr>
          </xdr:nvSpPr>
          <xdr:spPr bwMode="auto">
            <a:xfrm>
              <a:off x="910" y="2750"/>
              <a:ext cx="1048" cy="907"/>
            </a:xfrm>
            <a:custGeom>
              <a:avLst/>
              <a:gdLst>
                <a:gd name="T0" fmla="*/ 40 w 794"/>
                <a:gd name="T1" fmla="*/ 687 h 687"/>
                <a:gd name="T2" fmla="*/ 14 w 794"/>
                <a:gd name="T3" fmla="*/ 643 h 687"/>
                <a:gd name="T4" fmla="*/ 372 w 794"/>
                <a:gd name="T5" fmla="*/ 24 h 687"/>
                <a:gd name="T6" fmla="*/ 423 w 794"/>
                <a:gd name="T7" fmla="*/ 24 h 687"/>
                <a:gd name="T8" fmla="*/ 780 w 794"/>
                <a:gd name="T9" fmla="*/ 643 h 687"/>
                <a:gd name="T10" fmla="*/ 755 w 794"/>
                <a:gd name="T11" fmla="*/ 687 h 687"/>
                <a:gd name="T12" fmla="*/ 40 w 794"/>
                <a:gd name="T13" fmla="*/ 687 h 687"/>
              </a:gdLst>
              <a:ahLst/>
              <a:cxnLst>
                <a:cxn ang="0">
                  <a:pos x="T0" y="T1"/>
                </a:cxn>
                <a:cxn ang="0">
                  <a:pos x="T2" y="T3"/>
                </a:cxn>
                <a:cxn ang="0">
                  <a:pos x="T4" y="T5"/>
                </a:cxn>
                <a:cxn ang="0">
                  <a:pos x="T6" y="T7"/>
                </a:cxn>
                <a:cxn ang="0">
                  <a:pos x="T8" y="T9"/>
                </a:cxn>
                <a:cxn ang="0">
                  <a:pos x="T10" y="T11"/>
                </a:cxn>
                <a:cxn ang="0">
                  <a:pos x="T12" y="T13"/>
                </a:cxn>
              </a:cxnLst>
              <a:rect l="0" t="0" r="r" b="b"/>
              <a:pathLst>
                <a:path w="794" h="687">
                  <a:moveTo>
                    <a:pt x="40" y="687"/>
                  </a:moveTo>
                  <a:cubicBezTo>
                    <a:pt x="12" y="687"/>
                    <a:pt x="0" y="668"/>
                    <a:pt x="14" y="643"/>
                  </a:cubicBezTo>
                  <a:cubicBezTo>
                    <a:pt x="372" y="24"/>
                    <a:pt x="372" y="24"/>
                    <a:pt x="372" y="24"/>
                  </a:cubicBezTo>
                  <a:cubicBezTo>
                    <a:pt x="386" y="0"/>
                    <a:pt x="408" y="0"/>
                    <a:pt x="423" y="24"/>
                  </a:cubicBezTo>
                  <a:cubicBezTo>
                    <a:pt x="780" y="643"/>
                    <a:pt x="780" y="643"/>
                    <a:pt x="780" y="643"/>
                  </a:cubicBezTo>
                  <a:cubicBezTo>
                    <a:pt x="794" y="668"/>
                    <a:pt x="783" y="687"/>
                    <a:pt x="755" y="687"/>
                  </a:cubicBezTo>
                  <a:lnTo>
                    <a:pt x="40" y="687"/>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586" name="Group 18">
            <a:extLst>
              <a:ext uri="{FF2B5EF4-FFF2-40B4-BE49-F238E27FC236}">
                <a16:creationId xmlns:a16="http://schemas.microsoft.com/office/drawing/2014/main" id="{00000000-0008-0000-0000-00004A020000}"/>
              </a:ext>
            </a:extLst>
          </xdr:cNvPr>
          <xdr:cNvGrpSpPr>
            <a:grpSpLocks/>
          </xdr:cNvGrpSpPr>
        </xdr:nvGrpSpPr>
        <xdr:grpSpPr bwMode="auto">
          <a:xfrm>
            <a:off x="1342" y="2931"/>
            <a:ext cx="184" cy="662"/>
            <a:chOff x="248" y="2280"/>
            <a:chExt cx="184" cy="662"/>
          </a:xfrm>
        </xdr:grpSpPr>
        <xdr:sp macro="" textlink="">
          <xdr:nvSpPr>
            <xdr:cNvPr id="587" name="Oval 19">
              <a:extLst>
                <a:ext uri="{FF2B5EF4-FFF2-40B4-BE49-F238E27FC236}">
                  <a16:creationId xmlns:a16="http://schemas.microsoft.com/office/drawing/2014/main" id="{00000000-0008-0000-0000-00004B020000}"/>
                </a:ext>
              </a:extLst>
            </xdr:cNvPr>
            <xdr:cNvSpPr>
              <a:spLocks noChangeArrowheads="1"/>
            </xdr:cNvSpPr>
          </xdr:nvSpPr>
          <xdr:spPr bwMode="auto">
            <a:xfrm>
              <a:off x="275" y="2813"/>
              <a:ext cx="130" cy="129"/>
            </a:xfrm>
            <a:prstGeom prst="ellipse">
              <a:avLst/>
            </a:pr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1" lang="ja-JP" altLang="ja-JP" sz="1800" b="0" i="0" u="none" strike="noStrike" cap="none" normalizeH="0" baseline="0">
                <a:ln>
                  <a:noFill/>
                </a:ln>
                <a:solidFill>
                  <a:schemeClr val="tx1"/>
                </a:solidFill>
                <a:effectLst/>
                <a:latin typeface="Arial" pitchFamily="34" charset="0"/>
                <a:ea typeface="ＭＳ Ｐゴシック" pitchFamily="50" charset="-128"/>
              </a:endParaRPr>
            </a:p>
          </xdr:txBody>
        </xdr:sp>
        <xdr:sp macro="" textlink="">
          <xdr:nvSpPr>
            <xdr:cNvPr id="588" name="Freeform 20">
              <a:extLst>
                <a:ext uri="{FF2B5EF4-FFF2-40B4-BE49-F238E27FC236}">
                  <a16:creationId xmlns:a16="http://schemas.microsoft.com/office/drawing/2014/main" id="{00000000-0008-0000-0000-00004C020000}"/>
                </a:ext>
              </a:extLst>
            </xdr:cNvPr>
            <xdr:cNvSpPr>
              <a:spLocks/>
            </xdr:cNvSpPr>
          </xdr:nvSpPr>
          <xdr:spPr bwMode="auto">
            <a:xfrm>
              <a:off x="248" y="2280"/>
              <a:ext cx="184" cy="508"/>
            </a:xfrm>
            <a:custGeom>
              <a:avLst/>
              <a:gdLst>
                <a:gd name="T0" fmla="*/ 105 w 140"/>
                <a:gd name="T1" fmla="*/ 347 h 385"/>
                <a:gd name="T2" fmla="*/ 140 w 140"/>
                <a:gd name="T3" fmla="*/ 66 h 385"/>
                <a:gd name="T4" fmla="*/ 74 w 140"/>
                <a:gd name="T5" fmla="*/ 0 h 385"/>
                <a:gd name="T6" fmla="*/ 66 w 140"/>
                <a:gd name="T7" fmla="*/ 0 h 385"/>
                <a:gd name="T8" fmla="*/ 0 w 140"/>
                <a:gd name="T9" fmla="*/ 66 h 385"/>
                <a:gd name="T10" fmla="*/ 35 w 140"/>
                <a:gd name="T11" fmla="*/ 347 h 385"/>
                <a:gd name="T12" fmla="*/ 105 w 140"/>
                <a:gd name="T13" fmla="*/ 347 h 385"/>
              </a:gdLst>
              <a:ahLst/>
              <a:cxnLst>
                <a:cxn ang="0">
                  <a:pos x="T0" y="T1"/>
                </a:cxn>
                <a:cxn ang="0">
                  <a:pos x="T2" y="T3"/>
                </a:cxn>
                <a:cxn ang="0">
                  <a:pos x="T4" y="T5"/>
                </a:cxn>
                <a:cxn ang="0">
                  <a:pos x="T6" y="T7"/>
                </a:cxn>
                <a:cxn ang="0">
                  <a:pos x="T8" y="T9"/>
                </a:cxn>
                <a:cxn ang="0">
                  <a:pos x="T10" y="T11"/>
                </a:cxn>
                <a:cxn ang="0">
                  <a:pos x="T12" y="T13"/>
                </a:cxn>
              </a:cxnLst>
              <a:rect l="0" t="0" r="r" b="b"/>
              <a:pathLst>
                <a:path w="140" h="385">
                  <a:moveTo>
                    <a:pt x="105" y="347"/>
                  </a:moveTo>
                  <a:cubicBezTo>
                    <a:pt x="140" y="66"/>
                    <a:pt x="140" y="66"/>
                    <a:pt x="140" y="66"/>
                  </a:cubicBezTo>
                  <a:cubicBezTo>
                    <a:pt x="140" y="29"/>
                    <a:pt x="111" y="0"/>
                    <a:pt x="74" y="0"/>
                  </a:cubicBezTo>
                  <a:cubicBezTo>
                    <a:pt x="66" y="0"/>
                    <a:pt x="66" y="0"/>
                    <a:pt x="66" y="0"/>
                  </a:cubicBezTo>
                  <a:cubicBezTo>
                    <a:pt x="30" y="0"/>
                    <a:pt x="0" y="29"/>
                    <a:pt x="0" y="66"/>
                  </a:cubicBezTo>
                  <a:cubicBezTo>
                    <a:pt x="35" y="347"/>
                    <a:pt x="35" y="347"/>
                    <a:pt x="35" y="347"/>
                  </a:cubicBezTo>
                  <a:cubicBezTo>
                    <a:pt x="47" y="385"/>
                    <a:pt x="94" y="385"/>
                    <a:pt x="105" y="34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7385514</xdr:colOff>
      <xdr:row>18</xdr:row>
      <xdr:rowOff>114353</xdr:rowOff>
    </xdr:from>
    <xdr:to>
      <xdr:col>3</xdr:col>
      <xdr:colOff>7695253</xdr:colOff>
      <xdr:row>18</xdr:row>
      <xdr:rowOff>352811</xdr:rowOff>
    </xdr:to>
    <xdr:grpSp>
      <xdr:nvGrpSpPr>
        <xdr:cNvPr id="566" name="グループ化 565">
          <a:extLst>
            <a:ext uri="{FF2B5EF4-FFF2-40B4-BE49-F238E27FC236}">
              <a16:creationId xmlns:a16="http://schemas.microsoft.com/office/drawing/2014/main" id="{00000000-0008-0000-0000-000036020000}"/>
            </a:ext>
          </a:extLst>
        </xdr:cNvPr>
        <xdr:cNvGrpSpPr>
          <a:grpSpLocks noChangeAspect="1"/>
        </xdr:cNvGrpSpPr>
      </xdr:nvGrpSpPr>
      <xdr:grpSpPr>
        <a:xfrm>
          <a:off x="9140835" y="17041639"/>
          <a:ext cx="309739" cy="238458"/>
          <a:chOff x="1839946" y="2129756"/>
          <a:chExt cx="654504" cy="504675"/>
        </a:xfrm>
      </xdr:grpSpPr>
      <xdr:grpSp>
        <xdr:nvGrpSpPr>
          <xdr:cNvPr id="567" name="Group 14">
            <a:extLst>
              <a:ext uri="{FF2B5EF4-FFF2-40B4-BE49-F238E27FC236}">
                <a16:creationId xmlns:a16="http://schemas.microsoft.com/office/drawing/2014/main" id="{00000000-0008-0000-0000-000037020000}"/>
              </a:ext>
            </a:extLst>
          </xdr:cNvPr>
          <xdr:cNvGrpSpPr>
            <a:grpSpLocks noChangeAspect="1"/>
          </xdr:cNvGrpSpPr>
        </xdr:nvGrpSpPr>
        <xdr:grpSpPr bwMode="auto">
          <a:xfrm rot="17775047">
            <a:off x="1944326" y="2069978"/>
            <a:ext cx="384534" cy="593294"/>
            <a:chOff x="3502" y="2181"/>
            <a:chExt cx="331" cy="593"/>
          </a:xfrm>
        </xdr:grpSpPr>
        <xdr:sp macro="" textlink="">
          <xdr:nvSpPr>
            <xdr:cNvPr id="573" name="Freeform 15">
              <a:extLst>
                <a:ext uri="{FF2B5EF4-FFF2-40B4-BE49-F238E27FC236}">
                  <a16:creationId xmlns:a16="http://schemas.microsoft.com/office/drawing/2014/main" id="{00000000-0008-0000-0000-00003D02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74" name="Freeform 16">
              <a:extLst>
                <a:ext uri="{FF2B5EF4-FFF2-40B4-BE49-F238E27FC236}">
                  <a16:creationId xmlns:a16="http://schemas.microsoft.com/office/drawing/2014/main" id="{00000000-0008-0000-0000-00003E02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75" name="Freeform 17">
              <a:extLst>
                <a:ext uri="{FF2B5EF4-FFF2-40B4-BE49-F238E27FC236}">
                  <a16:creationId xmlns:a16="http://schemas.microsoft.com/office/drawing/2014/main" id="{00000000-0008-0000-0000-00003F02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568" name="Freeform 131">
            <a:extLst>
              <a:ext uri="{FF2B5EF4-FFF2-40B4-BE49-F238E27FC236}">
                <a16:creationId xmlns:a16="http://schemas.microsoft.com/office/drawing/2014/main" id="{00000000-0008-0000-0000-00003802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569" name="グループ化 568">
            <a:extLst>
              <a:ext uri="{FF2B5EF4-FFF2-40B4-BE49-F238E27FC236}">
                <a16:creationId xmlns:a16="http://schemas.microsoft.com/office/drawing/2014/main" id="{00000000-0008-0000-0000-000039020000}"/>
              </a:ext>
            </a:extLst>
          </xdr:cNvPr>
          <xdr:cNvGrpSpPr/>
        </xdr:nvGrpSpPr>
        <xdr:grpSpPr>
          <a:xfrm rot="21483375">
            <a:off x="2312772" y="2129756"/>
            <a:ext cx="165750" cy="332663"/>
            <a:chOff x="2307438" y="3050900"/>
            <a:chExt cx="150861" cy="302781"/>
          </a:xfrm>
        </xdr:grpSpPr>
        <xdr:sp macro="" textlink="">
          <xdr:nvSpPr>
            <xdr:cNvPr id="570" name="Freeform 46">
              <a:extLst>
                <a:ext uri="{FF2B5EF4-FFF2-40B4-BE49-F238E27FC236}">
                  <a16:creationId xmlns:a16="http://schemas.microsoft.com/office/drawing/2014/main" id="{00000000-0008-0000-0000-00003A02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71" name="Freeform 46">
              <a:extLst>
                <a:ext uri="{FF2B5EF4-FFF2-40B4-BE49-F238E27FC236}">
                  <a16:creationId xmlns:a16="http://schemas.microsoft.com/office/drawing/2014/main" id="{00000000-0008-0000-0000-00003B02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72" name="Freeform 46">
              <a:extLst>
                <a:ext uri="{FF2B5EF4-FFF2-40B4-BE49-F238E27FC236}">
                  <a16:creationId xmlns:a16="http://schemas.microsoft.com/office/drawing/2014/main" id="{00000000-0008-0000-0000-00003C02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19</xdr:row>
      <xdr:rowOff>43175</xdr:rowOff>
    </xdr:from>
    <xdr:to>
      <xdr:col>3</xdr:col>
      <xdr:colOff>7405239</xdr:colOff>
      <xdr:row>19</xdr:row>
      <xdr:rowOff>356072</xdr:rowOff>
    </xdr:to>
    <xdr:grpSp>
      <xdr:nvGrpSpPr>
        <xdr:cNvPr id="619" name="Group 2">
          <a:extLst>
            <a:ext uri="{FF2B5EF4-FFF2-40B4-BE49-F238E27FC236}">
              <a16:creationId xmlns:a16="http://schemas.microsoft.com/office/drawing/2014/main" id="{00000000-0008-0000-0000-00006B020000}"/>
            </a:ext>
          </a:extLst>
        </xdr:cNvPr>
        <xdr:cNvGrpSpPr>
          <a:grpSpLocks noChangeAspect="1"/>
        </xdr:cNvGrpSpPr>
      </xdr:nvGrpSpPr>
      <xdr:grpSpPr bwMode="auto">
        <a:xfrm>
          <a:off x="8905009" y="17732461"/>
          <a:ext cx="255551" cy="312897"/>
          <a:chOff x="2714" y="353"/>
          <a:chExt cx="3047" cy="3735"/>
        </a:xfrm>
      </xdr:grpSpPr>
      <xdr:sp macro="" textlink="">
        <xdr:nvSpPr>
          <xdr:cNvPr id="657" name="Freeform 3">
            <a:extLst>
              <a:ext uri="{FF2B5EF4-FFF2-40B4-BE49-F238E27FC236}">
                <a16:creationId xmlns:a16="http://schemas.microsoft.com/office/drawing/2014/main" id="{00000000-0008-0000-0000-00009102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58" name="Freeform 4">
            <a:extLst>
              <a:ext uri="{FF2B5EF4-FFF2-40B4-BE49-F238E27FC236}">
                <a16:creationId xmlns:a16="http://schemas.microsoft.com/office/drawing/2014/main" id="{00000000-0008-0000-0000-00009202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59" name="Freeform 5">
            <a:extLst>
              <a:ext uri="{FF2B5EF4-FFF2-40B4-BE49-F238E27FC236}">
                <a16:creationId xmlns:a16="http://schemas.microsoft.com/office/drawing/2014/main" id="{00000000-0008-0000-0000-00009302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60" name="Freeform 6">
            <a:extLst>
              <a:ext uri="{FF2B5EF4-FFF2-40B4-BE49-F238E27FC236}">
                <a16:creationId xmlns:a16="http://schemas.microsoft.com/office/drawing/2014/main" id="{00000000-0008-0000-0000-00009402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61" name="Freeform 7">
            <a:extLst>
              <a:ext uri="{FF2B5EF4-FFF2-40B4-BE49-F238E27FC236}">
                <a16:creationId xmlns:a16="http://schemas.microsoft.com/office/drawing/2014/main" id="{00000000-0008-0000-0000-00009502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62" name="Rectangle 8">
            <a:extLst>
              <a:ext uri="{FF2B5EF4-FFF2-40B4-BE49-F238E27FC236}">
                <a16:creationId xmlns:a16="http://schemas.microsoft.com/office/drawing/2014/main" id="{00000000-0008-0000-0000-00009602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63" name="Rectangle 9">
            <a:extLst>
              <a:ext uri="{FF2B5EF4-FFF2-40B4-BE49-F238E27FC236}">
                <a16:creationId xmlns:a16="http://schemas.microsoft.com/office/drawing/2014/main" id="{00000000-0008-0000-0000-00009702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64" name="Rectangle 10">
            <a:extLst>
              <a:ext uri="{FF2B5EF4-FFF2-40B4-BE49-F238E27FC236}">
                <a16:creationId xmlns:a16="http://schemas.microsoft.com/office/drawing/2014/main" id="{00000000-0008-0000-0000-00009802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65" name="Freeform 11">
            <a:extLst>
              <a:ext uri="{FF2B5EF4-FFF2-40B4-BE49-F238E27FC236}">
                <a16:creationId xmlns:a16="http://schemas.microsoft.com/office/drawing/2014/main" id="{00000000-0008-0000-0000-00009902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66" name="Freeform 12">
            <a:extLst>
              <a:ext uri="{FF2B5EF4-FFF2-40B4-BE49-F238E27FC236}">
                <a16:creationId xmlns:a16="http://schemas.microsoft.com/office/drawing/2014/main" id="{00000000-0008-0000-0000-00009A02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7741583</xdr:colOff>
      <xdr:row>19</xdr:row>
      <xdr:rowOff>400695</xdr:rowOff>
    </xdr:from>
    <xdr:to>
      <xdr:col>3</xdr:col>
      <xdr:colOff>7997134</xdr:colOff>
      <xdr:row>19</xdr:row>
      <xdr:rowOff>621413</xdr:rowOff>
    </xdr:to>
    <xdr:grpSp>
      <xdr:nvGrpSpPr>
        <xdr:cNvPr id="622" name="Group 14">
          <a:extLst>
            <a:ext uri="{FF2B5EF4-FFF2-40B4-BE49-F238E27FC236}">
              <a16:creationId xmlns:a16="http://schemas.microsoft.com/office/drawing/2014/main" id="{00000000-0008-0000-0000-00006E020000}"/>
            </a:ext>
          </a:extLst>
        </xdr:cNvPr>
        <xdr:cNvGrpSpPr>
          <a:grpSpLocks noChangeAspect="1"/>
        </xdr:cNvGrpSpPr>
      </xdr:nvGrpSpPr>
      <xdr:grpSpPr bwMode="auto">
        <a:xfrm>
          <a:off x="9496904" y="18089981"/>
          <a:ext cx="255551" cy="220718"/>
          <a:chOff x="851" y="2680"/>
          <a:chExt cx="1166" cy="1009"/>
        </a:xfrm>
      </xdr:grpSpPr>
      <xdr:grpSp>
        <xdr:nvGrpSpPr>
          <xdr:cNvPr id="643" name="Group 15">
            <a:extLst>
              <a:ext uri="{FF2B5EF4-FFF2-40B4-BE49-F238E27FC236}">
                <a16:creationId xmlns:a16="http://schemas.microsoft.com/office/drawing/2014/main" id="{00000000-0008-0000-0000-000083020000}"/>
              </a:ext>
            </a:extLst>
          </xdr:cNvPr>
          <xdr:cNvGrpSpPr>
            <a:grpSpLocks/>
          </xdr:cNvGrpSpPr>
        </xdr:nvGrpSpPr>
        <xdr:grpSpPr bwMode="auto">
          <a:xfrm>
            <a:off x="851" y="2680"/>
            <a:ext cx="1166" cy="1009"/>
            <a:chOff x="851" y="2680"/>
            <a:chExt cx="1166" cy="1009"/>
          </a:xfrm>
        </xdr:grpSpPr>
        <xdr:sp macro="" textlink="">
          <xdr:nvSpPr>
            <xdr:cNvPr id="647" name="Freeform 16">
              <a:extLst>
                <a:ext uri="{FF2B5EF4-FFF2-40B4-BE49-F238E27FC236}">
                  <a16:creationId xmlns:a16="http://schemas.microsoft.com/office/drawing/2014/main" id="{00000000-0008-0000-0000-000087020000}"/>
                </a:ext>
              </a:extLst>
            </xdr:cNvPr>
            <xdr:cNvSpPr>
              <a:spLocks/>
            </xdr:cNvSpPr>
          </xdr:nvSpPr>
          <xdr:spPr bwMode="auto">
            <a:xfrm>
              <a:off x="851" y="2680"/>
              <a:ext cx="1166" cy="1009"/>
            </a:xfrm>
            <a:custGeom>
              <a:avLst/>
              <a:gdLst>
                <a:gd name="T0" fmla="*/ 44 w 884"/>
                <a:gd name="T1" fmla="*/ 765 h 765"/>
                <a:gd name="T2" fmla="*/ 16 w 884"/>
                <a:gd name="T3" fmla="*/ 716 h 765"/>
                <a:gd name="T4" fmla="*/ 414 w 884"/>
                <a:gd name="T5" fmla="*/ 27 h 765"/>
                <a:gd name="T6" fmla="*/ 471 w 884"/>
                <a:gd name="T7" fmla="*/ 27 h 765"/>
                <a:gd name="T8" fmla="*/ 868 w 884"/>
                <a:gd name="T9" fmla="*/ 716 h 765"/>
                <a:gd name="T10" fmla="*/ 840 w 884"/>
                <a:gd name="T11" fmla="*/ 765 h 765"/>
                <a:gd name="T12" fmla="*/ 44 w 884"/>
                <a:gd name="T13" fmla="*/ 765 h 765"/>
              </a:gdLst>
              <a:ahLst/>
              <a:cxnLst>
                <a:cxn ang="0">
                  <a:pos x="T0" y="T1"/>
                </a:cxn>
                <a:cxn ang="0">
                  <a:pos x="T2" y="T3"/>
                </a:cxn>
                <a:cxn ang="0">
                  <a:pos x="T4" y="T5"/>
                </a:cxn>
                <a:cxn ang="0">
                  <a:pos x="T6" y="T7"/>
                </a:cxn>
                <a:cxn ang="0">
                  <a:pos x="T8" y="T9"/>
                </a:cxn>
                <a:cxn ang="0">
                  <a:pos x="T10" y="T11"/>
                </a:cxn>
                <a:cxn ang="0">
                  <a:pos x="T12" y="T13"/>
                </a:cxn>
              </a:cxnLst>
              <a:rect l="0" t="0" r="r" b="b"/>
              <a:pathLst>
                <a:path w="884" h="765">
                  <a:moveTo>
                    <a:pt x="44" y="765"/>
                  </a:moveTo>
                  <a:cubicBezTo>
                    <a:pt x="13" y="765"/>
                    <a:pt x="0" y="743"/>
                    <a:pt x="16" y="716"/>
                  </a:cubicBezTo>
                  <a:cubicBezTo>
                    <a:pt x="414" y="27"/>
                    <a:pt x="414" y="27"/>
                    <a:pt x="414" y="27"/>
                  </a:cubicBezTo>
                  <a:cubicBezTo>
                    <a:pt x="429" y="0"/>
                    <a:pt x="455" y="0"/>
                    <a:pt x="471" y="27"/>
                  </a:cubicBezTo>
                  <a:cubicBezTo>
                    <a:pt x="868" y="716"/>
                    <a:pt x="868" y="716"/>
                    <a:pt x="868" y="716"/>
                  </a:cubicBezTo>
                  <a:cubicBezTo>
                    <a:pt x="884" y="743"/>
                    <a:pt x="871" y="765"/>
                    <a:pt x="840" y="765"/>
                  </a:cubicBezTo>
                  <a:lnTo>
                    <a:pt x="44" y="765"/>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48" name="Freeform 17">
              <a:extLst>
                <a:ext uri="{FF2B5EF4-FFF2-40B4-BE49-F238E27FC236}">
                  <a16:creationId xmlns:a16="http://schemas.microsoft.com/office/drawing/2014/main" id="{00000000-0008-0000-0000-000088020000}"/>
                </a:ext>
              </a:extLst>
            </xdr:cNvPr>
            <xdr:cNvSpPr>
              <a:spLocks/>
            </xdr:cNvSpPr>
          </xdr:nvSpPr>
          <xdr:spPr bwMode="auto">
            <a:xfrm>
              <a:off x="910" y="2750"/>
              <a:ext cx="1048" cy="907"/>
            </a:xfrm>
            <a:custGeom>
              <a:avLst/>
              <a:gdLst>
                <a:gd name="T0" fmla="*/ 40 w 794"/>
                <a:gd name="T1" fmla="*/ 687 h 687"/>
                <a:gd name="T2" fmla="*/ 14 w 794"/>
                <a:gd name="T3" fmla="*/ 643 h 687"/>
                <a:gd name="T4" fmla="*/ 372 w 794"/>
                <a:gd name="T5" fmla="*/ 24 h 687"/>
                <a:gd name="T6" fmla="*/ 423 w 794"/>
                <a:gd name="T7" fmla="*/ 24 h 687"/>
                <a:gd name="T8" fmla="*/ 780 w 794"/>
                <a:gd name="T9" fmla="*/ 643 h 687"/>
                <a:gd name="T10" fmla="*/ 755 w 794"/>
                <a:gd name="T11" fmla="*/ 687 h 687"/>
                <a:gd name="T12" fmla="*/ 40 w 794"/>
                <a:gd name="T13" fmla="*/ 687 h 687"/>
              </a:gdLst>
              <a:ahLst/>
              <a:cxnLst>
                <a:cxn ang="0">
                  <a:pos x="T0" y="T1"/>
                </a:cxn>
                <a:cxn ang="0">
                  <a:pos x="T2" y="T3"/>
                </a:cxn>
                <a:cxn ang="0">
                  <a:pos x="T4" y="T5"/>
                </a:cxn>
                <a:cxn ang="0">
                  <a:pos x="T6" y="T7"/>
                </a:cxn>
                <a:cxn ang="0">
                  <a:pos x="T8" y="T9"/>
                </a:cxn>
                <a:cxn ang="0">
                  <a:pos x="T10" y="T11"/>
                </a:cxn>
                <a:cxn ang="0">
                  <a:pos x="T12" y="T13"/>
                </a:cxn>
              </a:cxnLst>
              <a:rect l="0" t="0" r="r" b="b"/>
              <a:pathLst>
                <a:path w="794" h="687">
                  <a:moveTo>
                    <a:pt x="40" y="687"/>
                  </a:moveTo>
                  <a:cubicBezTo>
                    <a:pt x="12" y="687"/>
                    <a:pt x="0" y="668"/>
                    <a:pt x="14" y="643"/>
                  </a:cubicBezTo>
                  <a:cubicBezTo>
                    <a:pt x="372" y="24"/>
                    <a:pt x="372" y="24"/>
                    <a:pt x="372" y="24"/>
                  </a:cubicBezTo>
                  <a:cubicBezTo>
                    <a:pt x="386" y="0"/>
                    <a:pt x="408" y="0"/>
                    <a:pt x="423" y="24"/>
                  </a:cubicBezTo>
                  <a:cubicBezTo>
                    <a:pt x="780" y="643"/>
                    <a:pt x="780" y="643"/>
                    <a:pt x="780" y="643"/>
                  </a:cubicBezTo>
                  <a:cubicBezTo>
                    <a:pt x="794" y="668"/>
                    <a:pt x="783" y="687"/>
                    <a:pt x="755" y="687"/>
                  </a:cubicBezTo>
                  <a:lnTo>
                    <a:pt x="40" y="687"/>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644" name="Group 18">
            <a:extLst>
              <a:ext uri="{FF2B5EF4-FFF2-40B4-BE49-F238E27FC236}">
                <a16:creationId xmlns:a16="http://schemas.microsoft.com/office/drawing/2014/main" id="{00000000-0008-0000-0000-000084020000}"/>
              </a:ext>
            </a:extLst>
          </xdr:cNvPr>
          <xdr:cNvGrpSpPr>
            <a:grpSpLocks/>
          </xdr:cNvGrpSpPr>
        </xdr:nvGrpSpPr>
        <xdr:grpSpPr bwMode="auto">
          <a:xfrm>
            <a:off x="1342" y="2931"/>
            <a:ext cx="184" cy="662"/>
            <a:chOff x="248" y="2280"/>
            <a:chExt cx="184" cy="662"/>
          </a:xfrm>
        </xdr:grpSpPr>
        <xdr:sp macro="" textlink="">
          <xdr:nvSpPr>
            <xdr:cNvPr id="645" name="Oval 19">
              <a:extLst>
                <a:ext uri="{FF2B5EF4-FFF2-40B4-BE49-F238E27FC236}">
                  <a16:creationId xmlns:a16="http://schemas.microsoft.com/office/drawing/2014/main" id="{00000000-0008-0000-0000-000085020000}"/>
                </a:ext>
              </a:extLst>
            </xdr:cNvPr>
            <xdr:cNvSpPr>
              <a:spLocks noChangeArrowheads="1"/>
            </xdr:cNvSpPr>
          </xdr:nvSpPr>
          <xdr:spPr bwMode="auto">
            <a:xfrm>
              <a:off x="275" y="2813"/>
              <a:ext cx="130" cy="129"/>
            </a:xfrm>
            <a:prstGeom prst="ellipse">
              <a:avLst/>
            </a:pr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1" lang="ja-JP" altLang="ja-JP" sz="1800" b="0" i="0" u="none" strike="noStrike" cap="none" normalizeH="0" baseline="0">
                <a:ln>
                  <a:noFill/>
                </a:ln>
                <a:solidFill>
                  <a:schemeClr val="tx1"/>
                </a:solidFill>
                <a:effectLst/>
                <a:latin typeface="Arial" pitchFamily="34" charset="0"/>
                <a:ea typeface="ＭＳ Ｐゴシック" pitchFamily="50" charset="-128"/>
              </a:endParaRPr>
            </a:p>
          </xdr:txBody>
        </xdr:sp>
        <xdr:sp macro="" textlink="">
          <xdr:nvSpPr>
            <xdr:cNvPr id="646" name="Freeform 20">
              <a:extLst>
                <a:ext uri="{FF2B5EF4-FFF2-40B4-BE49-F238E27FC236}">
                  <a16:creationId xmlns:a16="http://schemas.microsoft.com/office/drawing/2014/main" id="{00000000-0008-0000-0000-000086020000}"/>
                </a:ext>
              </a:extLst>
            </xdr:cNvPr>
            <xdr:cNvSpPr>
              <a:spLocks/>
            </xdr:cNvSpPr>
          </xdr:nvSpPr>
          <xdr:spPr bwMode="auto">
            <a:xfrm>
              <a:off x="248" y="2280"/>
              <a:ext cx="184" cy="508"/>
            </a:xfrm>
            <a:custGeom>
              <a:avLst/>
              <a:gdLst>
                <a:gd name="T0" fmla="*/ 105 w 140"/>
                <a:gd name="T1" fmla="*/ 347 h 385"/>
                <a:gd name="T2" fmla="*/ 140 w 140"/>
                <a:gd name="T3" fmla="*/ 66 h 385"/>
                <a:gd name="T4" fmla="*/ 74 w 140"/>
                <a:gd name="T5" fmla="*/ 0 h 385"/>
                <a:gd name="T6" fmla="*/ 66 w 140"/>
                <a:gd name="T7" fmla="*/ 0 h 385"/>
                <a:gd name="T8" fmla="*/ 0 w 140"/>
                <a:gd name="T9" fmla="*/ 66 h 385"/>
                <a:gd name="T10" fmla="*/ 35 w 140"/>
                <a:gd name="T11" fmla="*/ 347 h 385"/>
                <a:gd name="T12" fmla="*/ 105 w 140"/>
                <a:gd name="T13" fmla="*/ 347 h 385"/>
              </a:gdLst>
              <a:ahLst/>
              <a:cxnLst>
                <a:cxn ang="0">
                  <a:pos x="T0" y="T1"/>
                </a:cxn>
                <a:cxn ang="0">
                  <a:pos x="T2" y="T3"/>
                </a:cxn>
                <a:cxn ang="0">
                  <a:pos x="T4" y="T5"/>
                </a:cxn>
                <a:cxn ang="0">
                  <a:pos x="T6" y="T7"/>
                </a:cxn>
                <a:cxn ang="0">
                  <a:pos x="T8" y="T9"/>
                </a:cxn>
                <a:cxn ang="0">
                  <a:pos x="T10" y="T11"/>
                </a:cxn>
                <a:cxn ang="0">
                  <a:pos x="T12" y="T13"/>
                </a:cxn>
              </a:cxnLst>
              <a:rect l="0" t="0" r="r" b="b"/>
              <a:pathLst>
                <a:path w="140" h="385">
                  <a:moveTo>
                    <a:pt x="105" y="347"/>
                  </a:moveTo>
                  <a:cubicBezTo>
                    <a:pt x="140" y="66"/>
                    <a:pt x="140" y="66"/>
                    <a:pt x="140" y="66"/>
                  </a:cubicBezTo>
                  <a:cubicBezTo>
                    <a:pt x="140" y="29"/>
                    <a:pt x="111" y="0"/>
                    <a:pt x="74" y="0"/>
                  </a:cubicBezTo>
                  <a:cubicBezTo>
                    <a:pt x="66" y="0"/>
                    <a:pt x="66" y="0"/>
                    <a:pt x="66" y="0"/>
                  </a:cubicBezTo>
                  <a:cubicBezTo>
                    <a:pt x="30" y="0"/>
                    <a:pt x="0" y="29"/>
                    <a:pt x="0" y="66"/>
                  </a:cubicBezTo>
                  <a:cubicBezTo>
                    <a:pt x="35" y="347"/>
                    <a:pt x="35" y="347"/>
                    <a:pt x="35" y="347"/>
                  </a:cubicBezTo>
                  <a:cubicBezTo>
                    <a:pt x="47" y="385"/>
                    <a:pt x="94" y="385"/>
                    <a:pt x="105" y="34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24</xdr:row>
      <xdr:rowOff>97604</xdr:rowOff>
    </xdr:from>
    <xdr:to>
      <xdr:col>3</xdr:col>
      <xdr:colOff>7405239</xdr:colOff>
      <xdr:row>24</xdr:row>
      <xdr:rowOff>410501</xdr:rowOff>
    </xdr:to>
    <xdr:grpSp>
      <xdr:nvGrpSpPr>
        <xdr:cNvPr id="677" name="Group 2">
          <a:extLst>
            <a:ext uri="{FF2B5EF4-FFF2-40B4-BE49-F238E27FC236}">
              <a16:creationId xmlns:a16="http://schemas.microsoft.com/office/drawing/2014/main" id="{00000000-0008-0000-0000-0000A5020000}"/>
            </a:ext>
          </a:extLst>
        </xdr:cNvPr>
        <xdr:cNvGrpSpPr>
          <a:grpSpLocks noChangeAspect="1"/>
        </xdr:cNvGrpSpPr>
      </xdr:nvGrpSpPr>
      <xdr:grpSpPr bwMode="auto">
        <a:xfrm>
          <a:off x="8905009" y="21447211"/>
          <a:ext cx="255551" cy="312897"/>
          <a:chOff x="2714" y="353"/>
          <a:chExt cx="3047" cy="3735"/>
        </a:xfrm>
      </xdr:grpSpPr>
      <xdr:sp macro="" textlink="">
        <xdr:nvSpPr>
          <xdr:cNvPr id="715" name="Freeform 3">
            <a:extLst>
              <a:ext uri="{FF2B5EF4-FFF2-40B4-BE49-F238E27FC236}">
                <a16:creationId xmlns:a16="http://schemas.microsoft.com/office/drawing/2014/main" id="{00000000-0008-0000-0000-0000CB02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16" name="Freeform 4">
            <a:extLst>
              <a:ext uri="{FF2B5EF4-FFF2-40B4-BE49-F238E27FC236}">
                <a16:creationId xmlns:a16="http://schemas.microsoft.com/office/drawing/2014/main" id="{00000000-0008-0000-0000-0000CC02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17" name="Freeform 5">
            <a:extLst>
              <a:ext uri="{FF2B5EF4-FFF2-40B4-BE49-F238E27FC236}">
                <a16:creationId xmlns:a16="http://schemas.microsoft.com/office/drawing/2014/main" id="{00000000-0008-0000-0000-0000CD02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18" name="Freeform 6">
            <a:extLst>
              <a:ext uri="{FF2B5EF4-FFF2-40B4-BE49-F238E27FC236}">
                <a16:creationId xmlns:a16="http://schemas.microsoft.com/office/drawing/2014/main" id="{00000000-0008-0000-0000-0000CE02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19" name="Freeform 7">
            <a:extLst>
              <a:ext uri="{FF2B5EF4-FFF2-40B4-BE49-F238E27FC236}">
                <a16:creationId xmlns:a16="http://schemas.microsoft.com/office/drawing/2014/main" id="{00000000-0008-0000-0000-0000CF02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20" name="Rectangle 8">
            <a:extLst>
              <a:ext uri="{FF2B5EF4-FFF2-40B4-BE49-F238E27FC236}">
                <a16:creationId xmlns:a16="http://schemas.microsoft.com/office/drawing/2014/main" id="{00000000-0008-0000-0000-0000D002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21" name="Rectangle 9">
            <a:extLst>
              <a:ext uri="{FF2B5EF4-FFF2-40B4-BE49-F238E27FC236}">
                <a16:creationId xmlns:a16="http://schemas.microsoft.com/office/drawing/2014/main" id="{00000000-0008-0000-0000-0000D102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22" name="Rectangle 10">
            <a:extLst>
              <a:ext uri="{FF2B5EF4-FFF2-40B4-BE49-F238E27FC236}">
                <a16:creationId xmlns:a16="http://schemas.microsoft.com/office/drawing/2014/main" id="{00000000-0008-0000-0000-0000D202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23" name="Freeform 11">
            <a:extLst>
              <a:ext uri="{FF2B5EF4-FFF2-40B4-BE49-F238E27FC236}">
                <a16:creationId xmlns:a16="http://schemas.microsoft.com/office/drawing/2014/main" id="{00000000-0008-0000-0000-0000D302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24" name="Freeform 12">
            <a:extLst>
              <a:ext uri="{FF2B5EF4-FFF2-40B4-BE49-F238E27FC236}">
                <a16:creationId xmlns:a16="http://schemas.microsoft.com/office/drawing/2014/main" id="{00000000-0008-0000-0000-0000D402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7443866</xdr:colOff>
      <xdr:row>24</xdr:row>
      <xdr:rowOff>438110</xdr:rowOff>
    </xdr:from>
    <xdr:to>
      <xdr:col>3</xdr:col>
      <xdr:colOff>7699417</xdr:colOff>
      <xdr:row>24</xdr:row>
      <xdr:rowOff>692855</xdr:rowOff>
    </xdr:to>
    <xdr:sp macro="" textlink="">
      <xdr:nvSpPr>
        <xdr:cNvPr id="679" name="Freeform 13">
          <a:extLst>
            <a:ext uri="{FF2B5EF4-FFF2-40B4-BE49-F238E27FC236}">
              <a16:creationId xmlns:a16="http://schemas.microsoft.com/office/drawing/2014/main" id="{00000000-0008-0000-0000-0000A7020000}"/>
            </a:ext>
          </a:extLst>
        </xdr:cNvPr>
        <xdr:cNvSpPr>
          <a:spLocks noChangeAspect="1" noEditPoints="1"/>
        </xdr:cNvSpPr>
      </xdr:nvSpPr>
      <xdr:spPr bwMode="auto">
        <a:xfrm>
          <a:off x="9199187" y="20930467"/>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8012199</xdr:colOff>
      <xdr:row>24</xdr:row>
      <xdr:rowOff>488913</xdr:rowOff>
    </xdr:from>
    <xdr:to>
      <xdr:col>3</xdr:col>
      <xdr:colOff>8301709</xdr:colOff>
      <xdr:row>24</xdr:row>
      <xdr:rowOff>682964</xdr:rowOff>
    </xdr:to>
    <xdr:grpSp>
      <xdr:nvGrpSpPr>
        <xdr:cNvPr id="681" name="Group 40">
          <a:extLst>
            <a:ext uri="{FF2B5EF4-FFF2-40B4-BE49-F238E27FC236}">
              <a16:creationId xmlns:a16="http://schemas.microsoft.com/office/drawing/2014/main" id="{00000000-0008-0000-0000-0000A9020000}"/>
            </a:ext>
          </a:extLst>
        </xdr:cNvPr>
        <xdr:cNvGrpSpPr>
          <a:grpSpLocks noChangeAspect="1"/>
        </xdr:cNvGrpSpPr>
      </xdr:nvGrpSpPr>
      <xdr:grpSpPr bwMode="auto">
        <a:xfrm>
          <a:off x="9767520" y="21838520"/>
          <a:ext cx="289510" cy="194051"/>
          <a:chOff x="2485" y="3410"/>
          <a:chExt cx="572" cy="384"/>
        </a:xfrm>
      </xdr:grpSpPr>
      <xdr:sp macro="" textlink="">
        <xdr:nvSpPr>
          <xdr:cNvPr id="692" name="Freeform 41">
            <a:extLst>
              <a:ext uri="{FF2B5EF4-FFF2-40B4-BE49-F238E27FC236}">
                <a16:creationId xmlns:a16="http://schemas.microsoft.com/office/drawing/2014/main" id="{00000000-0008-0000-0000-0000B4020000}"/>
              </a:ext>
            </a:extLst>
          </xdr:cNvPr>
          <xdr:cNvSpPr>
            <a:spLocks noChangeAspect="1"/>
          </xdr:cNvSpPr>
        </xdr:nvSpPr>
        <xdr:spPr bwMode="gray">
          <a:xfrm>
            <a:off x="2485" y="3410"/>
            <a:ext cx="457" cy="381"/>
          </a:xfrm>
          <a:custGeom>
            <a:avLst/>
            <a:gdLst>
              <a:gd name="T0" fmla="*/ 298 w 298"/>
              <a:gd name="T1" fmla="*/ 163 h 248"/>
              <a:gd name="T2" fmla="*/ 292 w 298"/>
              <a:gd name="T3" fmla="*/ 148 h 248"/>
              <a:gd name="T4" fmla="*/ 265 w 298"/>
              <a:gd name="T5" fmla="*/ 120 h 248"/>
              <a:gd name="T6" fmla="*/ 257 w 298"/>
              <a:gd name="T7" fmla="*/ 112 h 248"/>
              <a:gd name="T8" fmla="*/ 178 w 298"/>
              <a:gd name="T9" fmla="*/ 33 h 248"/>
              <a:gd name="T10" fmla="*/ 110 w 298"/>
              <a:gd name="T11" fmla="*/ 0 h 248"/>
              <a:gd name="T12" fmla="*/ 0 w 298"/>
              <a:gd name="T13" fmla="*/ 0 h 248"/>
              <a:gd name="T14" fmla="*/ 0 w 298"/>
              <a:gd name="T15" fmla="*/ 115 h 248"/>
              <a:gd name="T16" fmla="*/ 59 w 298"/>
              <a:gd name="T17" fmla="*/ 115 h 248"/>
              <a:gd name="T18" fmla="*/ 68 w 298"/>
              <a:gd name="T19" fmla="*/ 128 h 248"/>
              <a:gd name="T20" fmla="*/ 75 w 298"/>
              <a:gd name="T21" fmla="*/ 139 h 248"/>
              <a:gd name="T22" fmla="*/ 163 w 298"/>
              <a:gd name="T23" fmla="*/ 229 h 248"/>
              <a:gd name="T24" fmla="*/ 175 w 298"/>
              <a:gd name="T25" fmla="*/ 241 h 248"/>
              <a:gd name="T26" fmla="*/ 190 w 298"/>
              <a:gd name="T27" fmla="*/ 248 h 248"/>
              <a:gd name="T28" fmla="*/ 206 w 298"/>
              <a:gd name="T29" fmla="*/ 242 h 248"/>
              <a:gd name="T30" fmla="*/ 212 w 298"/>
              <a:gd name="T31" fmla="*/ 228 h 248"/>
              <a:gd name="T32" fmla="*/ 216 w 298"/>
              <a:gd name="T33" fmla="*/ 232 h 248"/>
              <a:gd name="T34" fmla="*/ 231 w 298"/>
              <a:gd name="T35" fmla="*/ 239 h 248"/>
              <a:gd name="T36" fmla="*/ 246 w 298"/>
              <a:gd name="T37" fmla="*/ 233 h 248"/>
              <a:gd name="T38" fmla="*/ 253 w 298"/>
              <a:gd name="T39" fmla="*/ 217 h 248"/>
              <a:gd name="T40" fmla="*/ 252 w 298"/>
              <a:gd name="T41" fmla="*/ 216 h 248"/>
              <a:gd name="T42" fmla="*/ 259 w 298"/>
              <a:gd name="T43" fmla="*/ 218 h 248"/>
              <a:gd name="T44" fmla="*/ 275 w 298"/>
              <a:gd name="T45" fmla="*/ 212 h 248"/>
              <a:gd name="T46" fmla="*/ 281 w 298"/>
              <a:gd name="T47" fmla="*/ 196 h 248"/>
              <a:gd name="T48" fmla="*/ 277 w 298"/>
              <a:gd name="T49" fmla="*/ 184 h 248"/>
              <a:gd name="T50" fmla="*/ 291 w 298"/>
              <a:gd name="T51" fmla="*/ 178 h 248"/>
              <a:gd name="T52" fmla="*/ 298 w 298"/>
              <a:gd name="T53" fmla="*/ 16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298" h="248">
                <a:moveTo>
                  <a:pt x="298" y="163"/>
                </a:moveTo>
                <a:cubicBezTo>
                  <a:pt x="298" y="157"/>
                  <a:pt x="296" y="152"/>
                  <a:pt x="292" y="148"/>
                </a:cubicBezTo>
                <a:cubicBezTo>
                  <a:pt x="265" y="120"/>
                  <a:pt x="265" y="120"/>
                  <a:pt x="265" y="120"/>
                </a:cubicBezTo>
                <a:cubicBezTo>
                  <a:pt x="257" y="112"/>
                  <a:pt x="257" y="112"/>
                  <a:pt x="257" y="112"/>
                </a:cubicBezTo>
                <a:cubicBezTo>
                  <a:pt x="257" y="112"/>
                  <a:pt x="178" y="33"/>
                  <a:pt x="178" y="33"/>
                </a:cubicBezTo>
                <a:cubicBezTo>
                  <a:pt x="177" y="31"/>
                  <a:pt x="140" y="0"/>
                  <a:pt x="110" y="0"/>
                </a:cubicBezTo>
                <a:cubicBezTo>
                  <a:pt x="0" y="0"/>
                  <a:pt x="0" y="0"/>
                  <a:pt x="0" y="0"/>
                </a:cubicBezTo>
                <a:cubicBezTo>
                  <a:pt x="0" y="115"/>
                  <a:pt x="0" y="115"/>
                  <a:pt x="0" y="115"/>
                </a:cubicBezTo>
                <a:cubicBezTo>
                  <a:pt x="0" y="115"/>
                  <a:pt x="58" y="115"/>
                  <a:pt x="59" y="115"/>
                </a:cubicBezTo>
                <a:cubicBezTo>
                  <a:pt x="61" y="116"/>
                  <a:pt x="66" y="124"/>
                  <a:pt x="68" y="128"/>
                </a:cubicBezTo>
                <a:cubicBezTo>
                  <a:pt x="75" y="139"/>
                  <a:pt x="75" y="139"/>
                  <a:pt x="75" y="139"/>
                </a:cubicBezTo>
                <a:cubicBezTo>
                  <a:pt x="82" y="148"/>
                  <a:pt x="130" y="198"/>
                  <a:pt x="163" y="229"/>
                </a:cubicBezTo>
                <a:cubicBezTo>
                  <a:pt x="175" y="241"/>
                  <a:pt x="175" y="241"/>
                  <a:pt x="175" y="241"/>
                </a:cubicBezTo>
                <a:cubicBezTo>
                  <a:pt x="179" y="245"/>
                  <a:pt x="185" y="248"/>
                  <a:pt x="190" y="248"/>
                </a:cubicBezTo>
                <a:cubicBezTo>
                  <a:pt x="196" y="248"/>
                  <a:pt x="202" y="246"/>
                  <a:pt x="206" y="242"/>
                </a:cubicBezTo>
                <a:cubicBezTo>
                  <a:pt x="209" y="238"/>
                  <a:pt x="211" y="233"/>
                  <a:pt x="212" y="228"/>
                </a:cubicBezTo>
                <a:cubicBezTo>
                  <a:pt x="212" y="229"/>
                  <a:pt x="216" y="232"/>
                  <a:pt x="216" y="232"/>
                </a:cubicBezTo>
                <a:cubicBezTo>
                  <a:pt x="220" y="236"/>
                  <a:pt x="225" y="239"/>
                  <a:pt x="231" y="239"/>
                </a:cubicBezTo>
                <a:cubicBezTo>
                  <a:pt x="236" y="239"/>
                  <a:pt x="242" y="237"/>
                  <a:pt x="246" y="233"/>
                </a:cubicBezTo>
                <a:cubicBezTo>
                  <a:pt x="250" y="228"/>
                  <a:pt x="253" y="223"/>
                  <a:pt x="253" y="217"/>
                </a:cubicBezTo>
                <a:cubicBezTo>
                  <a:pt x="253" y="217"/>
                  <a:pt x="252" y="216"/>
                  <a:pt x="252" y="216"/>
                </a:cubicBezTo>
                <a:cubicBezTo>
                  <a:pt x="255" y="217"/>
                  <a:pt x="257" y="218"/>
                  <a:pt x="259" y="218"/>
                </a:cubicBezTo>
                <a:cubicBezTo>
                  <a:pt x="265" y="218"/>
                  <a:pt x="271" y="216"/>
                  <a:pt x="275" y="212"/>
                </a:cubicBezTo>
                <a:cubicBezTo>
                  <a:pt x="279" y="207"/>
                  <a:pt x="281" y="202"/>
                  <a:pt x="281" y="196"/>
                </a:cubicBezTo>
                <a:cubicBezTo>
                  <a:pt x="281" y="192"/>
                  <a:pt x="280" y="188"/>
                  <a:pt x="277" y="184"/>
                </a:cubicBezTo>
                <a:cubicBezTo>
                  <a:pt x="283" y="184"/>
                  <a:pt x="287" y="182"/>
                  <a:pt x="291" y="178"/>
                </a:cubicBezTo>
                <a:cubicBezTo>
                  <a:pt x="296" y="174"/>
                  <a:pt x="298" y="169"/>
                  <a:pt x="298" y="163"/>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93" name="Freeform 42">
            <a:extLst>
              <a:ext uri="{FF2B5EF4-FFF2-40B4-BE49-F238E27FC236}">
                <a16:creationId xmlns:a16="http://schemas.microsoft.com/office/drawing/2014/main" id="{00000000-0008-0000-0000-0000B5020000}"/>
              </a:ext>
            </a:extLst>
          </xdr:cNvPr>
          <xdr:cNvSpPr>
            <a:spLocks noChangeAspect="1"/>
          </xdr:cNvSpPr>
        </xdr:nvSpPr>
        <xdr:spPr bwMode="gray">
          <a:xfrm>
            <a:off x="2485" y="3422"/>
            <a:ext cx="445" cy="356"/>
          </a:xfrm>
          <a:custGeom>
            <a:avLst/>
            <a:gdLst>
              <a:gd name="T0" fmla="*/ 75 w 290"/>
              <a:gd name="T1" fmla="*/ 116 h 232"/>
              <a:gd name="T2" fmla="*/ 81 w 290"/>
              <a:gd name="T3" fmla="*/ 126 h 232"/>
              <a:gd name="T4" fmla="*/ 169 w 290"/>
              <a:gd name="T5" fmla="*/ 215 h 232"/>
              <a:gd name="T6" fmla="*/ 181 w 290"/>
              <a:gd name="T7" fmla="*/ 228 h 232"/>
              <a:gd name="T8" fmla="*/ 190 w 290"/>
              <a:gd name="T9" fmla="*/ 232 h 232"/>
              <a:gd name="T10" fmla="*/ 200 w 290"/>
              <a:gd name="T11" fmla="*/ 228 h 232"/>
              <a:gd name="T12" fmla="*/ 200 w 290"/>
              <a:gd name="T13" fmla="*/ 209 h 232"/>
              <a:gd name="T14" fmla="*/ 178 w 290"/>
              <a:gd name="T15" fmla="*/ 185 h 232"/>
              <a:gd name="T16" fmla="*/ 178 w 290"/>
              <a:gd name="T17" fmla="*/ 179 h 232"/>
              <a:gd name="T18" fmla="*/ 183 w 290"/>
              <a:gd name="T19" fmla="*/ 179 h 232"/>
              <a:gd name="T20" fmla="*/ 221 w 290"/>
              <a:gd name="T21" fmla="*/ 219 h 232"/>
              <a:gd name="T22" fmla="*/ 231 w 290"/>
              <a:gd name="T23" fmla="*/ 223 h 232"/>
              <a:gd name="T24" fmla="*/ 240 w 290"/>
              <a:gd name="T25" fmla="*/ 219 h 232"/>
              <a:gd name="T26" fmla="*/ 245 w 290"/>
              <a:gd name="T27" fmla="*/ 209 h 232"/>
              <a:gd name="T28" fmla="*/ 241 w 290"/>
              <a:gd name="T29" fmla="*/ 200 h 232"/>
              <a:gd name="T30" fmla="*/ 239 w 290"/>
              <a:gd name="T31" fmla="*/ 198 h 232"/>
              <a:gd name="T32" fmla="*/ 200 w 290"/>
              <a:gd name="T33" fmla="*/ 157 h 232"/>
              <a:gd name="T34" fmla="*/ 199 w 290"/>
              <a:gd name="T35" fmla="*/ 154 h 232"/>
              <a:gd name="T36" fmla="*/ 200 w 290"/>
              <a:gd name="T37" fmla="*/ 151 h 232"/>
              <a:gd name="T38" fmla="*/ 203 w 290"/>
              <a:gd name="T39" fmla="*/ 150 h 232"/>
              <a:gd name="T40" fmla="*/ 205 w 290"/>
              <a:gd name="T41" fmla="*/ 151 h 232"/>
              <a:gd name="T42" fmla="*/ 250 w 290"/>
              <a:gd name="T43" fmla="*/ 197 h 232"/>
              <a:gd name="T44" fmla="*/ 259 w 290"/>
              <a:gd name="T45" fmla="*/ 202 h 232"/>
              <a:gd name="T46" fmla="*/ 269 w 290"/>
              <a:gd name="T47" fmla="*/ 198 h 232"/>
              <a:gd name="T48" fmla="*/ 273 w 290"/>
              <a:gd name="T49" fmla="*/ 188 h 232"/>
              <a:gd name="T50" fmla="*/ 269 w 290"/>
              <a:gd name="T51" fmla="*/ 179 h 232"/>
              <a:gd name="T52" fmla="*/ 261 w 290"/>
              <a:gd name="T53" fmla="*/ 170 h 232"/>
              <a:gd name="T54" fmla="*/ 261 w 290"/>
              <a:gd name="T55" fmla="*/ 170 h 232"/>
              <a:gd name="T56" fmla="*/ 231 w 290"/>
              <a:gd name="T57" fmla="*/ 138 h 232"/>
              <a:gd name="T58" fmla="*/ 227 w 290"/>
              <a:gd name="T59" fmla="*/ 135 h 232"/>
              <a:gd name="T60" fmla="*/ 226 w 290"/>
              <a:gd name="T61" fmla="*/ 132 h 232"/>
              <a:gd name="T62" fmla="*/ 227 w 290"/>
              <a:gd name="T63" fmla="*/ 129 h 232"/>
              <a:gd name="T64" fmla="*/ 232 w 290"/>
              <a:gd name="T65" fmla="*/ 129 h 232"/>
              <a:gd name="T66" fmla="*/ 233 w 290"/>
              <a:gd name="T67" fmla="*/ 130 h 232"/>
              <a:gd name="T68" fmla="*/ 236 w 290"/>
              <a:gd name="T69" fmla="*/ 133 h 232"/>
              <a:gd name="T70" fmla="*/ 243 w 290"/>
              <a:gd name="T71" fmla="*/ 140 h 232"/>
              <a:gd name="T72" fmla="*/ 267 w 290"/>
              <a:gd name="T73" fmla="*/ 165 h 232"/>
              <a:gd name="T74" fmla="*/ 276 w 290"/>
              <a:gd name="T75" fmla="*/ 168 h 232"/>
              <a:gd name="T76" fmla="*/ 286 w 290"/>
              <a:gd name="T77" fmla="*/ 165 h 232"/>
              <a:gd name="T78" fmla="*/ 290 w 290"/>
              <a:gd name="T79" fmla="*/ 155 h 232"/>
              <a:gd name="T80" fmla="*/ 286 w 290"/>
              <a:gd name="T81" fmla="*/ 145 h 232"/>
              <a:gd name="T82" fmla="*/ 260 w 290"/>
              <a:gd name="T83" fmla="*/ 119 h 232"/>
              <a:gd name="T84" fmla="*/ 252 w 290"/>
              <a:gd name="T85" fmla="*/ 110 h 232"/>
              <a:gd name="T86" fmla="*/ 173 w 290"/>
              <a:gd name="T87" fmla="*/ 30 h 232"/>
              <a:gd name="T88" fmla="*/ 110 w 290"/>
              <a:gd name="T89" fmla="*/ 0 h 232"/>
              <a:gd name="T90" fmla="*/ 0 w 290"/>
              <a:gd name="T91" fmla="*/ 0 h 232"/>
              <a:gd name="T92" fmla="*/ 0 w 290"/>
              <a:gd name="T93" fmla="*/ 99 h 232"/>
              <a:gd name="T94" fmla="*/ 60 w 290"/>
              <a:gd name="T95" fmla="*/ 99 h 232"/>
              <a:gd name="T96" fmla="*/ 75 w 290"/>
              <a:gd name="T97" fmla="*/ 116 h 2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290" h="232">
                <a:moveTo>
                  <a:pt x="75" y="116"/>
                </a:moveTo>
                <a:cubicBezTo>
                  <a:pt x="81" y="126"/>
                  <a:pt x="81" y="126"/>
                  <a:pt x="81" y="126"/>
                </a:cubicBezTo>
                <a:cubicBezTo>
                  <a:pt x="87" y="134"/>
                  <a:pt x="135" y="184"/>
                  <a:pt x="169" y="215"/>
                </a:cubicBezTo>
                <a:cubicBezTo>
                  <a:pt x="181" y="228"/>
                  <a:pt x="181" y="228"/>
                  <a:pt x="181" y="228"/>
                </a:cubicBezTo>
                <a:cubicBezTo>
                  <a:pt x="183" y="230"/>
                  <a:pt x="187" y="232"/>
                  <a:pt x="190" y="232"/>
                </a:cubicBezTo>
                <a:cubicBezTo>
                  <a:pt x="194" y="232"/>
                  <a:pt x="197" y="230"/>
                  <a:pt x="200" y="228"/>
                </a:cubicBezTo>
                <a:cubicBezTo>
                  <a:pt x="205" y="223"/>
                  <a:pt x="206" y="214"/>
                  <a:pt x="200" y="209"/>
                </a:cubicBezTo>
                <a:cubicBezTo>
                  <a:pt x="178" y="185"/>
                  <a:pt x="178" y="185"/>
                  <a:pt x="178" y="185"/>
                </a:cubicBezTo>
                <a:cubicBezTo>
                  <a:pt x="176" y="183"/>
                  <a:pt x="176" y="181"/>
                  <a:pt x="178" y="179"/>
                </a:cubicBezTo>
                <a:cubicBezTo>
                  <a:pt x="179" y="178"/>
                  <a:pt x="182" y="178"/>
                  <a:pt x="183" y="179"/>
                </a:cubicBezTo>
                <a:cubicBezTo>
                  <a:pt x="221" y="219"/>
                  <a:pt x="221" y="219"/>
                  <a:pt x="221" y="219"/>
                </a:cubicBezTo>
                <a:cubicBezTo>
                  <a:pt x="224" y="221"/>
                  <a:pt x="227" y="223"/>
                  <a:pt x="231" y="223"/>
                </a:cubicBezTo>
                <a:cubicBezTo>
                  <a:pt x="234" y="223"/>
                  <a:pt x="238" y="221"/>
                  <a:pt x="240" y="219"/>
                </a:cubicBezTo>
                <a:cubicBezTo>
                  <a:pt x="243" y="216"/>
                  <a:pt x="245" y="213"/>
                  <a:pt x="245" y="209"/>
                </a:cubicBezTo>
                <a:cubicBezTo>
                  <a:pt x="245" y="206"/>
                  <a:pt x="243" y="202"/>
                  <a:pt x="241" y="200"/>
                </a:cubicBezTo>
                <a:cubicBezTo>
                  <a:pt x="239" y="198"/>
                  <a:pt x="239" y="198"/>
                  <a:pt x="239" y="198"/>
                </a:cubicBezTo>
                <a:cubicBezTo>
                  <a:pt x="200" y="157"/>
                  <a:pt x="200" y="157"/>
                  <a:pt x="200" y="157"/>
                </a:cubicBezTo>
                <a:cubicBezTo>
                  <a:pt x="199" y="156"/>
                  <a:pt x="199" y="155"/>
                  <a:pt x="199" y="154"/>
                </a:cubicBezTo>
                <a:cubicBezTo>
                  <a:pt x="199" y="153"/>
                  <a:pt x="199" y="152"/>
                  <a:pt x="200" y="151"/>
                </a:cubicBezTo>
                <a:cubicBezTo>
                  <a:pt x="201" y="151"/>
                  <a:pt x="202" y="150"/>
                  <a:pt x="203" y="150"/>
                </a:cubicBezTo>
                <a:cubicBezTo>
                  <a:pt x="204" y="150"/>
                  <a:pt x="205" y="151"/>
                  <a:pt x="205" y="151"/>
                </a:cubicBezTo>
                <a:cubicBezTo>
                  <a:pt x="250" y="197"/>
                  <a:pt x="250" y="197"/>
                  <a:pt x="250" y="197"/>
                </a:cubicBezTo>
                <a:cubicBezTo>
                  <a:pt x="252" y="200"/>
                  <a:pt x="256" y="202"/>
                  <a:pt x="259" y="202"/>
                </a:cubicBezTo>
                <a:cubicBezTo>
                  <a:pt x="263" y="202"/>
                  <a:pt x="266" y="200"/>
                  <a:pt x="269" y="198"/>
                </a:cubicBezTo>
                <a:cubicBezTo>
                  <a:pt x="272" y="195"/>
                  <a:pt x="273" y="192"/>
                  <a:pt x="273" y="188"/>
                </a:cubicBezTo>
                <a:cubicBezTo>
                  <a:pt x="273" y="185"/>
                  <a:pt x="272" y="181"/>
                  <a:pt x="269" y="179"/>
                </a:cubicBezTo>
                <a:cubicBezTo>
                  <a:pt x="269" y="179"/>
                  <a:pt x="264" y="173"/>
                  <a:pt x="261" y="170"/>
                </a:cubicBezTo>
                <a:cubicBezTo>
                  <a:pt x="261" y="170"/>
                  <a:pt x="261" y="170"/>
                  <a:pt x="261" y="170"/>
                </a:cubicBezTo>
                <a:cubicBezTo>
                  <a:pt x="261" y="170"/>
                  <a:pt x="235" y="143"/>
                  <a:pt x="231" y="138"/>
                </a:cubicBezTo>
                <a:cubicBezTo>
                  <a:pt x="230" y="138"/>
                  <a:pt x="227" y="135"/>
                  <a:pt x="227" y="135"/>
                </a:cubicBezTo>
                <a:cubicBezTo>
                  <a:pt x="226" y="134"/>
                  <a:pt x="226" y="133"/>
                  <a:pt x="226" y="132"/>
                </a:cubicBezTo>
                <a:cubicBezTo>
                  <a:pt x="226" y="131"/>
                  <a:pt x="226" y="129"/>
                  <a:pt x="227" y="129"/>
                </a:cubicBezTo>
                <a:cubicBezTo>
                  <a:pt x="228" y="127"/>
                  <a:pt x="231" y="127"/>
                  <a:pt x="232" y="129"/>
                </a:cubicBezTo>
                <a:cubicBezTo>
                  <a:pt x="232" y="129"/>
                  <a:pt x="233" y="130"/>
                  <a:pt x="233" y="130"/>
                </a:cubicBezTo>
                <a:cubicBezTo>
                  <a:pt x="233" y="130"/>
                  <a:pt x="236" y="132"/>
                  <a:pt x="236" y="133"/>
                </a:cubicBezTo>
                <a:cubicBezTo>
                  <a:pt x="239" y="135"/>
                  <a:pt x="243" y="140"/>
                  <a:pt x="243" y="140"/>
                </a:cubicBezTo>
                <a:cubicBezTo>
                  <a:pt x="243" y="140"/>
                  <a:pt x="258" y="155"/>
                  <a:pt x="267" y="165"/>
                </a:cubicBezTo>
                <a:cubicBezTo>
                  <a:pt x="270" y="167"/>
                  <a:pt x="273" y="168"/>
                  <a:pt x="276" y="168"/>
                </a:cubicBezTo>
                <a:cubicBezTo>
                  <a:pt x="280" y="169"/>
                  <a:pt x="283" y="167"/>
                  <a:pt x="286" y="165"/>
                </a:cubicBezTo>
                <a:cubicBezTo>
                  <a:pt x="289" y="162"/>
                  <a:pt x="290" y="158"/>
                  <a:pt x="290" y="155"/>
                </a:cubicBezTo>
                <a:cubicBezTo>
                  <a:pt x="290" y="151"/>
                  <a:pt x="289" y="148"/>
                  <a:pt x="286" y="145"/>
                </a:cubicBezTo>
                <a:cubicBezTo>
                  <a:pt x="260" y="119"/>
                  <a:pt x="260" y="119"/>
                  <a:pt x="260" y="119"/>
                </a:cubicBezTo>
                <a:cubicBezTo>
                  <a:pt x="252" y="110"/>
                  <a:pt x="252" y="110"/>
                  <a:pt x="252" y="110"/>
                </a:cubicBezTo>
                <a:cubicBezTo>
                  <a:pt x="252" y="110"/>
                  <a:pt x="173" y="30"/>
                  <a:pt x="173" y="30"/>
                </a:cubicBezTo>
                <a:cubicBezTo>
                  <a:pt x="172" y="30"/>
                  <a:pt x="137" y="0"/>
                  <a:pt x="110" y="0"/>
                </a:cubicBezTo>
                <a:cubicBezTo>
                  <a:pt x="0" y="0"/>
                  <a:pt x="0" y="0"/>
                  <a:pt x="0" y="0"/>
                </a:cubicBezTo>
                <a:cubicBezTo>
                  <a:pt x="0" y="99"/>
                  <a:pt x="0" y="99"/>
                  <a:pt x="0" y="99"/>
                </a:cubicBezTo>
                <a:cubicBezTo>
                  <a:pt x="60" y="99"/>
                  <a:pt x="60" y="99"/>
                  <a:pt x="60" y="99"/>
                </a:cubicBezTo>
                <a:cubicBezTo>
                  <a:pt x="65" y="99"/>
                  <a:pt x="68" y="103"/>
                  <a:pt x="75" y="116"/>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94" name="Freeform 43">
            <a:extLst>
              <a:ext uri="{FF2B5EF4-FFF2-40B4-BE49-F238E27FC236}">
                <a16:creationId xmlns:a16="http://schemas.microsoft.com/office/drawing/2014/main" id="{00000000-0008-0000-0000-0000B6020000}"/>
              </a:ext>
            </a:extLst>
          </xdr:cNvPr>
          <xdr:cNvSpPr>
            <a:spLocks noChangeAspect="1"/>
          </xdr:cNvSpPr>
        </xdr:nvSpPr>
        <xdr:spPr bwMode="gray">
          <a:xfrm>
            <a:off x="2586" y="3602"/>
            <a:ext cx="204" cy="192"/>
          </a:xfrm>
          <a:custGeom>
            <a:avLst/>
            <a:gdLst>
              <a:gd name="T0" fmla="*/ 124 w 133"/>
              <a:gd name="T1" fmla="*/ 72 h 125"/>
              <a:gd name="T2" fmla="*/ 111 w 133"/>
              <a:gd name="T3" fmla="*/ 66 h 125"/>
              <a:gd name="T4" fmla="*/ 114 w 133"/>
              <a:gd name="T5" fmla="*/ 55 h 125"/>
              <a:gd name="T6" fmla="*/ 108 w 133"/>
              <a:gd name="T7" fmla="*/ 40 h 125"/>
              <a:gd name="T8" fmla="*/ 108 w 133"/>
              <a:gd name="T9" fmla="*/ 40 h 125"/>
              <a:gd name="T10" fmla="*/ 88 w 133"/>
              <a:gd name="T11" fmla="*/ 34 h 125"/>
              <a:gd name="T12" fmla="*/ 89 w 133"/>
              <a:gd name="T13" fmla="*/ 29 h 125"/>
              <a:gd name="T14" fmla="*/ 82 w 133"/>
              <a:gd name="T15" fmla="*/ 15 h 125"/>
              <a:gd name="T16" fmla="*/ 53 w 133"/>
              <a:gd name="T17" fmla="*/ 15 h 125"/>
              <a:gd name="T18" fmla="*/ 48 w 133"/>
              <a:gd name="T19" fmla="*/ 20 h 125"/>
              <a:gd name="T20" fmla="*/ 42 w 133"/>
              <a:gd name="T21" fmla="*/ 8 h 125"/>
              <a:gd name="T22" fmla="*/ 12 w 133"/>
              <a:gd name="T23" fmla="*/ 8 h 125"/>
              <a:gd name="T24" fmla="*/ 6 w 133"/>
              <a:gd name="T25" fmla="*/ 14 h 125"/>
              <a:gd name="T26" fmla="*/ 0 w 133"/>
              <a:gd name="T27" fmla="*/ 29 h 125"/>
              <a:gd name="T28" fmla="*/ 6 w 133"/>
              <a:gd name="T29" fmla="*/ 44 h 125"/>
              <a:gd name="T30" fmla="*/ 24 w 133"/>
              <a:gd name="T31" fmla="*/ 50 h 125"/>
              <a:gd name="T32" fmla="*/ 30 w 133"/>
              <a:gd name="T33" fmla="*/ 69 h 125"/>
              <a:gd name="T34" fmla="*/ 49 w 133"/>
              <a:gd name="T35" fmla="*/ 75 h 125"/>
              <a:gd name="T36" fmla="*/ 48 w 133"/>
              <a:gd name="T37" fmla="*/ 80 h 125"/>
              <a:gd name="T38" fmla="*/ 55 w 133"/>
              <a:gd name="T39" fmla="*/ 94 h 125"/>
              <a:gd name="T40" fmla="*/ 74 w 133"/>
              <a:gd name="T41" fmla="*/ 100 h 125"/>
              <a:gd name="T42" fmla="*/ 74 w 133"/>
              <a:gd name="T43" fmla="*/ 102 h 125"/>
              <a:gd name="T44" fmla="*/ 80 w 133"/>
              <a:gd name="T45" fmla="*/ 117 h 125"/>
              <a:gd name="T46" fmla="*/ 110 w 133"/>
              <a:gd name="T47" fmla="*/ 117 h 125"/>
              <a:gd name="T48" fmla="*/ 125 w 133"/>
              <a:gd name="T49" fmla="*/ 101 h 125"/>
              <a:gd name="T50" fmla="*/ 124 w 133"/>
              <a:gd name="T51" fmla="*/ 72 h 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3" h="125">
                <a:moveTo>
                  <a:pt x="124" y="72"/>
                </a:moveTo>
                <a:cubicBezTo>
                  <a:pt x="121" y="68"/>
                  <a:pt x="116" y="66"/>
                  <a:pt x="111" y="66"/>
                </a:cubicBezTo>
                <a:cubicBezTo>
                  <a:pt x="113" y="62"/>
                  <a:pt x="114" y="59"/>
                  <a:pt x="114" y="55"/>
                </a:cubicBezTo>
                <a:cubicBezTo>
                  <a:pt x="114" y="49"/>
                  <a:pt x="112" y="44"/>
                  <a:pt x="108" y="40"/>
                </a:cubicBezTo>
                <a:cubicBezTo>
                  <a:pt x="108" y="40"/>
                  <a:pt x="108" y="40"/>
                  <a:pt x="108" y="40"/>
                </a:cubicBezTo>
                <a:cubicBezTo>
                  <a:pt x="102" y="35"/>
                  <a:pt x="95" y="33"/>
                  <a:pt x="88" y="34"/>
                </a:cubicBezTo>
                <a:cubicBezTo>
                  <a:pt x="89" y="33"/>
                  <a:pt x="89" y="31"/>
                  <a:pt x="89" y="29"/>
                </a:cubicBezTo>
                <a:cubicBezTo>
                  <a:pt x="89" y="24"/>
                  <a:pt x="87" y="19"/>
                  <a:pt x="82" y="15"/>
                </a:cubicBezTo>
                <a:cubicBezTo>
                  <a:pt x="74" y="7"/>
                  <a:pt x="61" y="7"/>
                  <a:pt x="53" y="15"/>
                </a:cubicBezTo>
                <a:cubicBezTo>
                  <a:pt x="48" y="20"/>
                  <a:pt x="48" y="20"/>
                  <a:pt x="48" y="20"/>
                </a:cubicBezTo>
                <a:cubicBezTo>
                  <a:pt x="47" y="15"/>
                  <a:pt x="45" y="11"/>
                  <a:pt x="42" y="8"/>
                </a:cubicBezTo>
                <a:cubicBezTo>
                  <a:pt x="34" y="0"/>
                  <a:pt x="20" y="0"/>
                  <a:pt x="12" y="8"/>
                </a:cubicBezTo>
                <a:cubicBezTo>
                  <a:pt x="6" y="14"/>
                  <a:pt x="6" y="14"/>
                  <a:pt x="6" y="14"/>
                </a:cubicBezTo>
                <a:cubicBezTo>
                  <a:pt x="2" y="19"/>
                  <a:pt x="0" y="24"/>
                  <a:pt x="0" y="29"/>
                </a:cubicBezTo>
                <a:cubicBezTo>
                  <a:pt x="0" y="35"/>
                  <a:pt x="2" y="40"/>
                  <a:pt x="6" y="44"/>
                </a:cubicBezTo>
                <a:cubicBezTo>
                  <a:pt x="11" y="49"/>
                  <a:pt x="18" y="51"/>
                  <a:pt x="24" y="50"/>
                </a:cubicBezTo>
                <a:cubicBezTo>
                  <a:pt x="22" y="57"/>
                  <a:pt x="24" y="64"/>
                  <a:pt x="30" y="69"/>
                </a:cubicBezTo>
                <a:cubicBezTo>
                  <a:pt x="35" y="74"/>
                  <a:pt x="42" y="76"/>
                  <a:pt x="49" y="75"/>
                </a:cubicBezTo>
                <a:cubicBezTo>
                  <a:pt x="49" y="76"/>
                  <a:pt x="48" y="78"/>
                  <a:pt x="48" y="80"/>
                </a:cubicBezTo>
                <a:cubicBezTo>
                  <a:pt x="48" y="85"/>
                  <a:pt x="51" y="90"/>
                  <a:pt x="55" y="94"/>
                </a:cubicBezTo>
                <a:cubicBezTo>
                  <a:pt x="60" y="99"/>
                  <a:pt x="67" y="101"/>
                  <a:pt x="74" y="100"/>
                </a:cubicBezTo>
                <a:cubicBezTo>
                  <a:pt x="74" y="101"/>
                  <a:pt x="74" y="101"/>
                  <a:pt x="74" y="102"/>
                </a:cubicBezTo>
                <a:cubicBezTo>
                  <a:pt x="74" y="108"/>
                  <a:pt x="76" y="113"/>
                  <a:pt x="80" y="117"/>
                </a:cubicBezTo>
                <a:cubicBezTo>
                  <a:pt x="89" y="125"/>
                  <a:pt x="102" y="125"/>
                  <a:pt x="110" y="117"/>
                </a:cubicBezTo>
                <a:cubicBezTo>
                  <a:pt x="125" y="101"/>
                  <a:pt x="125" y="101"/>
                  <a:pt x="125" y="101"/>
                </a:cubicBezTo>
                <a:cubicBezTo>
                  <a:pt x="133" y="93"/>
                  <a:pt x="133" y="80"/>
                  <a:pt x="124" y="72"/>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95" name="Freeform 44">
            <a:extLst>
              <a:ext uri="{FF2B5EF4-FFF2-40B4-BE49-F238E27FC236}">
                <a16:creationId xmlns:a16="http://schemas.microsoft.com/office/drawing/2014/main" id="{00000000-0008-0000-0000-0000B7020000}"/>
              </a:ext>
            </a:extLst>
          </xdr:cNvPr>
          <xdr:cNvSpPr>
            <a:spLocks noChangeAspect="1"/>
          </xdr:cNvSpPr>
        </xdr:nvSpPr>
        <xdr:spPr bwMode="gray">
          <a:xfrm>
            <a:off x="2712" y="3713"/>
            <a:ext cx="63" cy="67"/>
          </a:xfrm>
          <a:custGeom>
            <a:avLst/>
            <a:gdLst>
              <a:gd name="T0" fmla="*/ 4 w 41"/>
              <a:gd name="T1" fmla="*/ 39 h 44"/>
              <a:gd name="T2" fmla="*/ 0 w 41"/>
              <a:gd name="T3" fmla="*/ 30 h 44"/>
              <a:gd name="T4" fmla="*/ 4 w 41"/>
              <a:gd name="T5" fmla="*/ 21 h 44"/>
              <a:gd name="T6" fmla="*/ 18 w 41"/>
              <a:gd name="T7" fmla="*/ 6 h 44"/>
              <a:gd name="T8" fmla="*/ 37 w 41"/>
              <a:gd name="T9" fmla="*/ 5 h 44"/>
              <a:gd name="T10" fmla="*/ 41 w 41"/>
              <a:gd name="T11" fmla="*/ 15 h 44"/>
              <a:gd name="T12" fmla="*/ 37 w 41"/>
              <a:gd name="T13" fmla="*/ 24 h 44"/>
              <a:gd name="T14" fmla="*/ 22 w 41"/>
              <a:gd name="T15" fmla="*/ 39 h 44"/>
              <a:gd name="T16" fmla="*/ 4 w 41"/>
              <a:gd name="T17" fmla="*/ 39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1" h="44">
                <a:moveTo>
                  <a:pt x="4" y="39"/>
                </a:moveTo>
                <a:cubicBezTo>
                  <a:pt x="1" y="37"/>
                  <a:pt x="0" y="34"/>
                  <a:pt x="0" y="30"/>
                </a:cubicBezTo>
                <a:cubicBezTo>
                  <a:pt x="0" y="27"/>
                  <a:pt x="1" y="23"/>
                  <a:pt x="4" y="21"/>
                </a:cubicBezTo>
                <a:cubicBezTo>
                  <a:pt x="18" y="6"/>
                  <a:pt x="18" y="6"/>
                  <a:pt x="18" y="6"/>
                </a:cubicBezTo>
                <a:cubicBezTo>
                  <a:pt x="23" y="0"/>
                  <a:pt x="32" y="0"/>
                  <a:pt x="37" y="5"/>
                </a:cubicBezTo>
                <a:cubicBezTo>
                  <a:pt x="39" y="8"/>
                  <a:pt x="41" y="11"/>
                  <a:pt x="41" y="15"/>
                </a:cubicBezTo>
                <a:cubicBezTo>
                  <a:pt x="41" y="18"/>
                  <a:pt x="40" y="21"/>
                  <a:pt x="37" y="24"/>
                </a:cubicBezTo>
                <a:cubicBezTo>
                  <a:pt x="22" y="39"/>
                  <a:pt x="22" y="39"/>
                  <a:pt x="22" y="39"/>
                </a:cubicBezTo>
                <a:cubicBezTo>
                  <a:pt x="17" y="44"/>
                  <a:pt x="9" y="44"/>
                  <a:pt x="4" y="39"/>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96" name="Freeform 45">
            <a:extLst>
              <a:ext uri="{FF2B5EF4-FFF2-40B4-BE49-F238E27FC236}">
                <a16:creationId xmlns:a16="http://schemas.microsoft.com/office/drawing/2014/main" id="{00000000-0008-0000-0000-0000B8020000}"/>
              </a:ext>
            </a:extLst>
          </xdr:cNvPr>
          <xdr:cNvSpPr>
            <a:spLocks noChangeAspect="1"/>
          </xdr:cNvSpPr>
        </xdr:nvSpPr>
        <xdr:spPr bwMode="gray">
          <a:xfrm>
            <a:off x="2598" y="3616"/>
            <a:ext cx="49" cy="54"/>
          </a:xfrm>
          <a:custGeom>
            <a:avLst/>
            <a:gdLst>
              <a:gd name="T0" fmla="*/ 4 w 32"/>
              <a:gd name="T1" fmla="*/ 30 h 35"/>
              <a:gd name="T2" fmla="*/ 0 w 32"/>
              <a:gd name="T3" fmla="*/ 20 h 35"/>
              <a:gd name="T4" fmla="*/ 3 w 32"/>
              <a:gd name="T5" fmla="*/ 11 h 35"/>
              <a:gd name="T6" fmla="*/ 10 w 32"/>
              <a:gd name="T7" fmla="*/ 5 h 35"/>
              <a:gd name="T8" fmla="*/ 28 w 32"/>
              <a:gd name="T9" fmla="*/ 5 h 35"/>
              <a:gd name="T10" fmla="*/ 32 w 32"/>
              <a:gd name="T11" fmla="*/ 14 h 35"/>
              <a:gd name="T12" fmla="*/ 29 w 32"/>
              <a:gd name="T13" fmla="*/ 23 h 35"/>
              <a:gd name="T14" fmla="*/ 22 w 32"/>
              <a:gd name="T15" fmla="*/ 29 h 35"/>
              <a:gd name="T16" fmla="*/ 4 w 32"/>
              <a:gd name="T17" fmla="*/ 30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2" h="35">
                <a:moveTo>
                  <a:pt x="4" y="30"/>
                </a:moveTo>
                <a:cubicBezTo>
                  <a:pt x="1" y="27"/>
                  <a:pt x="0" y="24"/>
                  <a:pt x="0" y="20"/>
                </a:cubicBezTo>
                <a:cubicBezTo>
                  <a:pt x="0" y="17"/>
                  <a:pt x="1" y="14"/>
                  <a:pt x="3" y="11"/>
                </a:cubicBezTo>
                <a:cubicBezTo>
                  <a:pt x="10" y="5"/>
                  <a:pt x="10" y="5"/>
                  <a:pt x="10" y="5"/>
                </a:cubicBezTo>
                <a:cubicBezTo>
                  <a:pt x="15" y="0"/>
                  <a:pt x="23" y="0"/>
                  <a:pt x="28" y="5"/>
                </a:cubicBezTo>
                <a:cubicBezTo>
                  <a:pt x="31" y="7"/>
                  <a:pt x="32" y="10"/>
                  <a:pt x="32" y="14"/>
                </a:cubicBezTo>
                <a:cubicBezTo>
                  <a:pt x="32" y="17"/>
                  <a:pt x="31" y="21"/>
                  <a:pt x="29" y="23"/>
                </a:cubicBezTo>
                <a:cubicBezTo>
                  <a:pt x="22" y="29"/>
                  <a:pt x="22" y="29"/>
                  <a:pt x="22" y="29"/>
                </a:cubicBezTo>
                <a:cubicBezTo>
                  <a:pt x="17" y="34"/>
                  <a:pt x="9" y="35"/>
                  <a:pt x="4" y="3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97" name="Freeform 46">
            <a:extLst>
              <a:ext uri="{FF2B5EF4-FFF2-40B4-BE49-F238E27FC236}">
                <a16:creationId xmlns:a16="http://schemas.microsoft.com/office/drawing/2014/main" id="{00000000-0008-0000-0000-0000B9020000}"/>
              </a:ext>
            </a:extLst>
          </xdr:cNvPr>
          <xdr:cNvSpPr>
            <a:spLocks noChangeAspect="1"/>
          </xdr:cNvSpPr>
        </xdr:nvSpPr>
        <xdr:spPr bwMode="gray">
          <a:xfrm>
            <a:off x="2672" y="3665"/>
            <a:ext cx="77" cy="82"/>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98" name="Freeform 47">
            <a:extLst>
              <a:ext uri="{FF2B5EF4-FFF2-40B4-BE49-F238E27FC236}">
                <a16:creationId xmlns:a16="http://schemas.microsoft.com/office/drawing/2014/main" id="{00000000-0008-0000-0000-0000BA020000}"/>
              </a:ext>
            </a:extLst>
          </xdr:cNvPr>
          <xdr:cNvSpPr>
            <a:spLocks noChangeAspect="1"/>
          </xdr:cNvSpPr>
        </xdr:nvSpPr>
        <xdr:spPr bwMode="gray">
          <a:xfrm>
            <a:off x="2632" y="3625"/>
            <a:ext cx="78" cy="81"/>
          </a:xfrm>
          <a:custGeom>
            <a:avLst/>
            <a:gdLst>
              <a:gd name="T0" fmla="*/ 5 w 51"/>
              <a:gd name="T1" fmla="*/ 48 h 53"/>
              <a:gd name="T2" fmla="*/ 5 w 51"/>
              <a:gd name="T3" fmla="*/ 30 h 53"/>
              <a:gd name="T4" fmla="*/ 28 w 51"/>
              <a:gd name="T5" fmla="*/ 6 h 53"/>
              <a:gd name="T6" fmla="*/ 47 w 51"/>
              <a:gd name="T7" fmla="*/ 5 h 53"/>
              <a:gd name="T8" fmla="*/ 51 w 51"/>
              <a:gd name="T9" fmla="*/ 15 h 53"/>
              <a:gd name="T10" fmla="*/ 47 w 51"/>
              <a:gd name="T11" fmla="*/ 24 h 53"/>
              <a:gd name="T12" fmla="*/ 24 w 51"/>
              <a:gd name="T13" fmla="*/ 48 h 53"/>
              <a:gd name="T14" fmla="*/ 5 w 51"/>
              <a:gd name="T15" fmla="*/ 48 h 5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 h="53">
                <a:moveTo>
                  <a:pt x="5" y="48"/>
                </a:moveTo>
                <a:cubicBezTo>
                  <a:pt x="0" y="43"/>
                  <a:pt x="0" y="35"/>
                  <a:pt x="5" y="30"/>
                </a:cubicBezTo>
                <a:cubicBezTo>
                  <a:pt x="28" y="6"/>
                  <a:pt x="28" y="6"/>
                  <a:pt x="28" y="6"/>
                </a:cubicBezTo>
                <a:cubicBezTo>
                  <a:pt x="33" y="1"/>
                  <a:pt x="42" y="0"/>
                  <a:pt x="47" y="5"/>
                </a:cubicBezTo>
                <a:cubicBezTo>
                  <a:pt x="49" y="8"/>
                  <a:pt x="51" y="11"/>
                  <a:pt x="51" y="15"/>
                </a:cubicBezTo>
                <a:cubicBezTo>
                  <a:pt x="51" y="18"/>
                  <a:pt x="50" y="21"/>
                  <a:pt x="47" y="24"/>
                </a:cubicBezTo>
                <a:cubicBezTo>
                  <a:pt x="24" y="48"/>
                  <a:pt x="24" y="48"/>
                  <a:pt x="24" y="48"/>
                </a:cubicBezTo>
                <a:cubicBezTo>
                  <a:pt x="19" y="53"/>
                  <a:pt x="10" y="53"/>
                  <a:pt x="5"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699" name="Freeform 48">
            <a:extLst>
              <a:ext uri="{FF2B5EF4-FFF2-40B4-BE49-F238E27FC236}">
                <a16:creationId xmlns:a16="http://schemas.microsoft.com/office/drawing/2014/main" id="{00000000-0008-0000-0000-0000BB020000}"/>
              </a:ext>
            </a:extLst>
          </xdr:cNvPr>
          <xdr:cNvSpPr>
            <a:spLocks noChangeAspect="1"/>
          </xdr:cNvSpPr>
        </xdr:nvSpPr>
        <xdr:spPr bwMode="gray">
          <a:xfrm>
            <a:off x="2641" y="3410"/>
            <a:ext cx="416" cy="238"/>
          </a:xfrm>
          <a:custGeom>
            <a:avLst/>
            <a:gdLst>
              <a:gd name="T0" fmla="*/ 140 w 271"/>
              <a:gd name="T1" fmla="*/ 0 h 155"/>
              <a:gd name="T2" fmla="*/ 85 w 271"/>
              <a:gd name="T3" fmla="*/ 2 h 155"/>
              <a:gd name="T4" fmla="*/ 1 w 271"/>
              <a:gd name="T5" fmla="*/ 68 h 155"/>
              <a:gd name="T6" fmla="*/ 7 w 271"/>
              <a:gd name="T7" fmla="*/ 86 h 155"/>
              <a:gd name="T8" fmla="*/ 51 w 271"/>
              <a:gd name="T9" fmla="*/ 86 h 155"/>
              <a:gd name="T10" fmla="*/ 99 w 271"/>
              <a:gd name="T11" fmla="*/ 68 h 155"/>
              <a:gd name="T12" fmla="*/ 185 w 271"/>
              <a:gd name="T13" fmla="*/ 154 h 155"/>
              <a:gd name="T14" fmla="*/ 188 w 271"/>
              <a:gd name="T15" fmla="*/ 155 h 155"/>
              <a:gd name="T16" fmla="*/ 191 w 271"/>
              <a:gd name="T17" fmla="*/ 154 h 155"/>
              <a:gd name="T18" fmla="*/ 206 w 271"/>
              <a:gd name="T19" fmla="*/ 132 h 155"/>
              <a:gd name="T20" fmla="*/ 214 w 271"/>
              <a:gd name="T21" fmla="*/ 115 h 155"/>
              <a:gd name="T22" fmla="*/ 271 w 271"/>
              <a:gd name="T23" fmla="*/ 115 h 155"/>
              <a:gd name="T24" fmla="*/ 271 w 271"/>
              <a:gd name="T25" fmla="*/ 0 h 155"/>
              <a:gd name="T26" fmla="*/ 140 w 271"/>
              <a:gd name="T27" fmla="*/ 0 h 1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71" h="155">
                <a:moveTo>
                  <a:pt x="140" y="0"/>
                </a:moveTo>
                <a:cubicBezTo>
                  <a:pt x="139" y="0"/>
                  <a:pt x="104" y="0"/>
                  <a:pt x="85" y="2"/>
                </a:cubicBezTo>
                <a:cubicBezTo>
                  <a:pt x="67" y="5"/>
                  <a:pt x="3" y="57"/>
                  <a:pt x="1" y="68"/>
                </a:cubicBezTo>
                <a:cubicBezTo>
                  <a:pt x="0" y="75"/>
                  <a:pt x="2" y="82"/>
                  <a:pt x="7" y="86"/>
                </a:cubicBezTo>
                <a:cubicBezTo>
                  <a:pt x="15" y="93"/>
                  <a:pt x="31" y="93"/>
                  <a:pt x="51" y="86"/>
                </a:cubicBezTo>
                <a:cubicBezTo>
                  <a:pt x="51" y="86"/>
                  <a:pt x="94" y="69"/>
                  <a:pt x="99" y="68"/>
                </a:cubicBezTo>
                <a:cubicBezTo>
                  <a:pt x="102" y="71"/>
                  <a:pt x="185" y="154"/>
                  <a:pt x="185" y="154"/>
                </a:cubicBezTo>
                <a:cubicBezTo>
                  <a:pt x="186" y="155"/>
                  <a:pt x="187" y="155"/>
                  <a:pt x="188" y="155"/>
                </a:cubicBezTo>
                <a:cubicBezTo>
                  <a:pt x="190" y="155"/>
                  <a:pt x="191" y="155"/>
                  <a:pt x="191" y="154"/>
                </a:cubicBezTo>
                <a:cubicBezTo>
                  <a:pt x="192" y="153"/>
                  <a:pt x="200" y="143"/>
                  <a:pt x="206" y="132"/>
                </a:cubicBezTo>
                <a:cubicBezTo>
                  <a:pt x="210" y="124"/>
                  <a:pt x="213" y="119"/>
                  <a:pt x="214" y="115"/>
                </a:cubicBezTo>
                <a:cubicBezTo>
                  <a:pt x="219" y="115"/>
                  <a:pt x="271" y="115"/>
                  <a:pt x="271" y="115"/>
                </a:cubicBezTo>
                <a:cubicBezTo>
                  <a:pt x="271" y="0"/>
                  <a:pt x="271" y="0"/>
                  <a:pt x="271" y="0"/>
                </a:cubicBezTo>
                <a:lnTo>
                  <a:pt x="140" y="0"/>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00" name="Freeform 49">
            <a:extLst>
              <a:ext uri="{FF2B5EF4-FFF2-40B4-BE49-F238E27FC236}">
                <a16:creationId xmlns:a16="http://schemas.microsoft.com/office/drawing/2014/main" id="{00000000-0008-0000-0000-0000BC020000}"/>
              </a:ext>
            </a:extLst>
          </xdr:cNvPr>
          <xdr:cNvSpPr>
            <a:spLocks noChangeAspect="1"/>
          </xdr:cNvSpPr>
        </xdr:nvSpPr>
        <xdr:spPr bwMode="gray">
          <a:xfrm>
            <a:off x="2653" y="3422"/>
            <a:ext cx="404" cy="211"/>
          </a:xfrm>
          <a:custGeom>
            <a:avLst/>
            <a:gdLst>
              <a:gd name="T0" fmla="*/ 78 w 263"/>
              <a:gd name="T1" fmla="*/ 2 h 137"/>
              <a:gd name="T2" fmla="*/ 1 w 263"/>
              <a:gd name="T3" fmla="*/ 61 h 137"/>
              <a:gd name="T4" fmla="*/ 4 w 263"/>
              <a:gd name="T5" fmla="*/ 72 h 137"/>
              <a:gd name="T6" fmla="*/ 41 w 263"/>
              <a:gd name="T7" fmla="*/ 70 h 137"/>
              <a:gd name="T8" fmla="*/ 90 w 263"/>
              <a:gd name="T9" fmla="*/ 51 h 137"/>
              <a:gd name="T10" fmla="*/ 95 w 263"/>
              <a:gd name="T11" fmla="*/ 52 h 137"/>
              <a:gd name="T12" fmla="*/ 180 w 263"/>
              <a:gd name="T13" fmla="*/ 137 h 137"/>
              <a:gd name="T14" fmla="*/ 191 w 263"/>
              <a:gd name="T15" fmla="*/ 120 h 137"/>
              <a:gd name="T16" fmla="*/ 199 w 263"/>
              <a:gd name="T17" fmla="*/ 102 h 137"/>
              <a:gd name="T18" fmla="*/ 203 w 263"/>
              <a:gd name="T19" fmla="*/ 99 h 137"/>
              <a:gd name="T20" fmla="*/ 263 w 263"/>
              <a:gd name="T21" fmla="*/ 99 h 137"/>
              <a:gd name="T22" fmla="*/ 263 w 263"/>
              <a:gd name="T23" fmla="*/ 0 h 137"/>
              <a:gd name="T24" fmla="*/ 132 w 263"/>
              <a:gd name="T25" fmla="*/ 0 h 137"/>
              <a:gd name="T26" fmla="*/ 78 w 263"/>
              <a:gd name="T27" fmla="*/ 2 h 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63" h="137">
                <a:moveTo>
                  <a:pt x="78" y="2"/>
                </a:moveTo>
                <a:cubicBezTo>
                  <a:pt x="63" y="4"/>
                  <a:pt x="4" y="54"/>
                  <a:pt x="1" y="61"/>
                </a:cubicBezTo>
                <a:cubicBezTo>
                  <a:pt x="0" y="66"/>
                  <a:pt x="1" y="70"/>
                  <a:pt x="4" y="72"/>
                </a:cubicBezTo>
                <a:cubicBezTo>
                  <a:pt x="10" y="77"/>
                  <a:pt x="24" y="76"/>
                  <a:pt x="41" y="70"/>
                </a:cubicBezTo>
                <a:cubicBezTo>
                  <a:pt x="90" y="51"/>
                  <a:pt x="90" y="51"/>
                  <a:pt x="90" y="51"/>
                </a:cubicBezTo>
                <a:cubicBezTo>
                  <a:pt x="92" y="51"/>
                  <a:pt x="93" y="51"/>
                  <a:pt x="95" y="52"/>
                </a:cubicBezTo>
                <a:cubicBezTo>
                  <a:pt x="95" y="52"/>
                  <a:pt x="174" y="131"/>
                  <a:pt x="180" y="137"/>
                </a:cubicBezTo>
                <a:cubicBezTo>
                  <a:pt x="183" y="133"/>
                  <a:pt x="187" y="127"/>
                  <a:pt x="191" y="120"/>
                </a:cubicBezTo>
                <a:cubicBezTo>
                  <a:pt x="196" y="111"/>
                  <a:pt x="199" y="105"/>
                  <a:pt x="199" y="102"/>
                </a:cubicBezTo>
                <a:cubicBezTo>
                  <a:pt x="200" y="100"/>
                  <a:pt x="202" y="99"/>
                  <a:pt x="203" y="99"/>
                </a:cubicBezTo>
                <a:cubicBezTo>
                  <a:pt x="263" y="99"/>
                  <a:pt x="263" y="99"/>
                  <a:pt x="263" y="99"/>
                </a:cubicBezTo>
                <a:cubicBezTo>
                  <a:pt x="263" y="0"/>
                  <a:pt x="263" y="0"/>
                  <a:pt x="263" y="0"/>
                </a:cubicBezTo>
                <a:cubicBezTo>
                  <a:pt x="132" y="0"/>
                  <a:pt x="132" y="0"/>
                  <a:pt x="132" y="0"/>
                </a:cubicBezTo>
                <a:cubicBezTo>
                  <a:pt x="132" y="0"/>
                  <a:pt x="97" y="0"/>
                  <a:pt x="78" y="2"/>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7743578</xdr:colOff>
      <xdr:row>25</xdr:row>
      <xdr:rowOff>96238</xdr:rowOff>
    </xdr:from>
    <xdr:to>
      <xdr:col>3</xdr:col>
      <xdr:colOff>7995139</xdr:colOff>
      <xdr:row>25</xdr:row>
      <xdr:rowOff>414476</xdr:rowOff>
    </xdr:to>
    <xdr:grpSp>
      <xdr:nvGrpSpPr>
        <xdr:cNvPr id="733" name="Group 41">
          <a:extLst>
            <a:ext uri="{FF2B5EF4-FFF2-40B4-BE49-F238E27FC236}">
              <a16:creationId xmlns:a16="http://schemas.microsoft.com/office/drawing/2014/main" id="{00000000-0008-0000-0000-0000DD020000}"/>
            </a:ext>
          </a:extLst>
        </xdr:cNvPr>
        <xdr:cNvGrpSpPr>
          <a:grpSpLocks noChangeAspect="1"/>
        </xdr:cNvGrpSpPr>
      </xdr:nvGrpSpPr>
      <xdr:grpSpPr bwMode="auto">
        <a:xfrm>
          <a:off x="9498899" y="22207845"/>
          <a:ext cx="251561" cy="318238"/>
          <a:chOff x="1268" y="2489"/>
          <a:chExt cx="526" cy="667"/>
        </a:xfrm>
      </xdr:grpSpPr>
      <xdr:sp macro="" textlink="">
        <xdr:nvSpPr>
          <xdr:cNvPr id="788" name="Freeform 42">
            <a:extLst>
              <a:ext uri="{FF2B5EF4-FFF2-40B4-BE49-F238E27FC236}">
                <a16:creationId xmlns:a16="http://schemas.microsoft.com/office/drawing/2014/main" id="{00000000-0008-0000-0000-000014030000}"/>
              </a:ext>
            </a:extLst>
          </xdr:cNvPr>
          <xdr:cNvSpPr>
            <a:spLocks noChangeAspect="1"/>
          </xdr:cNvSpPr>
        </xdr:nvSpPr>
        <xdr:spPr bwMode="auto">
          <a:xfrm>
            <a:off x="1268" y="2749"/>
            <a:ext cx="526" cy="407"/>
          </a:xfrm>
          <a:custGeom>
            <a:avLst/>
            <a:gdLst>
              <a:gd name="T0" fmla="*/ 172 w 223"/>
              <a:gd name="T1" fmla="*/ 0 h 108"/>
              <a:gd name="T2" fmla="*/ 49 w 223"/>
              <a:gd name="T3" fmla="*/ 0 h 108"/>
              <a:gd name="T4" fmla="*/ 0 w 223"/>
              <a:gd name="T5" fmla="*/ 46 h 108"/>
              <a:gd name="T6" fmla="*/ 0 w 223"/>
              <a:gd name="T7" fmla="*/ 108 h 108"/>
              <a:gd name="T8" fmla="*/ 37 w 223"/>
              <a:gd name="T9" fmla="*/ 108 h 108"/>
              <a:gd name="T10" fmla="*/ 37 w 223"/>
              <a:gd name="T11" fmla="*/ 64 h 108"/>
              <a:gd name="T12" fmla="*/ 41 w 223"/>
              <a:gd name="T13" fmla="*/ 64 h 108"/>
              <a:gd name="T14" fmla="*/ 41 w 223"/>
              <a:gd name="T15" fmla="*/ 108 h 108"/>
              <a:gd name="T16" fmla="*/ 182 w 223"/>
              <a:gd name="T17" fmla="*/ 108 h 108"/>
              <a:gd name="T18" fmla="*/ 182 w 223"/>
              <a:gd name="T19" fmla="*/ 64 h 108"/>
              <a:gd name="T20" fmla="*/ 186 w 223"/>
              <a:gd name="T21" fmla="*/ 64 h 108"/>
              <a:gd name="T22" fmla="*/ 186 w 223"/>
              <a:gd name="T23" fmla="*/ 108 h 108"/>
              <a:gd name="T24" fmla="*/ 223 w 223"/>
              <a:gd name="T25" fmla="*/ 108 h 108"/>
              <a:gd name="T26" fmla="*/ 223 w 223"/>
              <a:gd name="T27" fmla="*/ 45 h 108"/>
              <a:gd name="T28" fmla="*/ 172 w 223"/>
              <a:gd name="T29" fmla="*/ 0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23" h="108">
                <a:moveTo>
                  <a:pt x="172" y="0"/>
                </a:moveTo>
                <a:cubicBezTo>
                  <a:pt x="159" y="0"/>
                  <a:pt x="63" y="0"/>
                  <a:pt x="49" y="0"/>
                </a:cubicBezTo>
                <a:cubicBezTo>
                  <a:pt x="23" y="0"/>
                  <a:pt x="0" y="23"/>
                  <a:pt x="0" y="46"/>
                </a:cubicBezTo>
                <a:cubicBezTo>
                  <a:pt x="0" y="48"/>
                  <a:pt x="0" y="75"/>
                  <a:pt x="0" y="108"/>
                </a:cubicBezTo>
                <a:cubicBezTo>
                  <a:pt x="37" y="108"/>
                  <a:pt x="37" y="108"/>
                  <a:pt x="37" y="108"/>
                </a:cubicBezTo>
                <a:cubicBezTo>
                  <a:pt x="37" y="82"/>
                  <a:pt x="37" y="64"/>
                  <a:pt x="37" y="64"/>
                </a:cubicBezTo>
                <a:cubicBezTo>
                  <a:pt x="41" y="64"/>
                  <a:pt x="41" y="64"/>
                  <a:pt x="41" y="64"/>
                </a:cubicBezTo>
                <a:cubicBezTo>
                  <a:pt x="41" y="79"/>
                  <a:pt x="41" y="94"/>
                  <a:pt x="41" y="108"/>
                </a:cubicBezTo>
                <a:cubicBezTo>
                  <a:pt x="182" y="108"/>
                  <a:pt x="182" y="108"/>
                  <a:pt x="182" y="108"/>
                </a:cubicBezTo>
                <a:cubicBezTo>
                  <a:pt x="182" y="94"/>
                  <a:pt x="182" y="79"/>
                  <a:pt x="182" y="64"/>
                </a:cubicBezTo>
                <a:cubicBezTo>
                  <a:pt x="186" y="64"/>
                  <a:pt x="186" y="64"/>
                  <a:pt x="186" y="64"/>
                </a:cubicBezTo>
                <a:cubicBezTo>
                  <a:pt x="186" y="64"/>
                  <a:pt x="186" y="82"/>
                  <a:pt x="186" y="108"/>
                </a:cubicBezTo>
                <a:cubicBezTo>
                  <a:pt x="223" y="108"/>
                  <a:pt x="223" y="108"/>
                  <a:pt x="223" y="108"/>
                </a:cubicBezTo>
                <a:cubicBezTo>
                  <a:pt x="223" y="75"/>
                  <a:pt x="223" y="48"/>
                  <a:pt x="223" y="45"/>
                </a:cubicBezTo>
                <a:cubicBezTo>
                  <a:pt x="223" y="21"/>
                  <a:pt x="200" y="0"/>
                  <a:pt x="172"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89" name="Freeform 43">
            <a:extLst>
              <a:ext uri="{FF2B5EF4-FFF2-40B4-BE49-F238E27FC236}">
                <a16:creationId xmlns:a16="http://schemas.microsoft.com/office/drawing/2014/main" id="{00000000-0008-0000-0000-000015030000}"/>
              </a:ext>
            </a:extLst>
          </xdr:cNvPr>
          <xdr:cNvSpPr>
            <a:spLocks noChangeAspect="1"/>
          </xdr:cNvSpPr>
        </xdr:nvSpPr>
        <xdr:spPr bwMode="auto">
          <a:xfrm>
            <a:off x="1428" y="2489"/>
            <a:ext cx="210" cy="210"/>
          </a:xfrm>
          <a:custGeom>
            <a:avLst/>
            <a:gdLst>
              <a:gd name="T0" fmla="*/ 0 w 89"/>
              <a:gd name="T1" fmla="*/ 45 h 89"/>
              <a:gd name="T2" fmla="*/ 45 w 89"/>
              <a:gd name="T3" fmla="*/ 89 h 89"/>
              <a:gd name="T4" fmla="*/ 89 w 89"/>
              <a:gd name="T5" fmla="*/ 45 h 89"/>
              <a:gd name="T6" fmla="*/ 45 w 89"/>
              <a:gd name="T7" fmla="*/ 0 h 89"/>
              <a:gd name="T8" fmla="*/ 0 w 89"/>
              <a:gd name="T9" fmla="*/ 45 h 89"/>
            </a:gdLst>
            <a:ahLst/>
            <a:cxnLst>
              <a:cxn ang="0">
                <a:pos x="T0" y="T1"/>
              </a:cxn>
              <a:cxn ang="0">
                <a:pos x="T2" y="T3"/>
              </a:cxn>
              <a:cxn ang="0">
                <a:pos x="T4" y="T5"/>
              </a:cxn>
              <a:cxn ang="0">
                <a:pos x="T6" y="T7"/>
              </a:cxn>
              <a:cxn ang="0">
                <a:pos x="T8" y="T9"/>
              </a:cxn>
            </a:cxnLst>
            <a:rect l="0" t="0" r="r" b="b"/>
            <a:pathLst>
              <a:path w="89" h="89">
                <a:moveTo>
                  <a:pt x="0" y="45"/>
                </a:moveTo>
                <a:cubicBezTo>
                  <a:pt x="0" y="69"/>
                  <a:pt x="19" y="89"/>
                  <a:pt x="45" y="89"/>
                </a:cubicBezTo>
                <a:cubicBezTo>
                  <a:pt x="69" y="89"/>
                  <a:pt x="89" y="69"/>
                  <a:pt x="89" y="45"/>
                </a:cubicBezTo>
                <a:cubicBezTo>
                  <a:pt x="89" y="20"/>
                  <a:pt x="69" y="0"/>
                  <a:pt x="45" y="0"/>
                </a:cubicBezTo>
                <a:cubicBezTo>
                  <a:pt x="19" y="0"/>
                  <a:pt x="0" y="20"/>
                  <a:pt x="0" y="45"/>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7149688</xdr:colOff>
      <xdr:row>25</xdr:row>
      <xdr:rowOff>450608</xdr:rowOff>
    </xdr:from>
    <xdr:to>
      <xdr:col>3</xdr:col>
      <xdr:colOff>7405239</xdr:colOff>
      <xdr:row>25</xdr:row>
      <xdr:rowOff>707571</xdr:rowOff>
    </xdr:to>
    <xdr:grpSp>
      <xdr:nvGrpSpPr>
        <xdr:cNvPr id="734" name="Group 11">
          <a:extLst>
            <a:ext uri="{FF2B5EF4-FFF2-40B4-BE49-F238E27FC236}">
              <a16:creationId xmlns:a16="http://schemas.microsoft.com/office/drawing/2014/main" id="{00000000-0008-0000-0000-0000DE020000}"/>
            </a:ext>
          </a:extLst>
        </xdr:cNvPr>
        <xdr:cNvGrpSpPr>
          <a:grpSpLocks noChangeAspect="1"/>
        </xdr:cNvGrpSpPr>
      </xdr:nvGrpSpPr>
      <xdr:grpSpPr bwMode="auto">
        <a:xfrm>
          <a:off x="8905009" y="22562215"/>
          <a:ext cx="255551" cy="256963"/>
          <a:chOff x="1941" y="981"/>
          <a:chExt cx="281" cy="283"/>
        </a:xfrm>
      </xdr:grpSpPr>
      <xdr:sp macro="" textlink="">
        <xdr:nvSpPr>
          <xdr:cNvPr id="783" name="Freeform 12">
            <a:extLst>
              <a:ext uri="{FF2B5EF4-FFF2-40B4-BE49-F238E27FC236}">
                <a16:creationId xmlns:a16="http://schemas.microsoft.com/office/drawing/2014/main" id="{00000000-0008-0000-0000-00000F030000}"/>
              </a:ext>
            </a:extLst>
          </xdr:cNvPr>
          <xdr:cNvSpPr>
            <a:spLocks noChangeAspect="1"/>
          </xdr:cNvSpPr>
        </xdr:nvSpPr>
        <xdr:spPr bwMode="auto">
          <a:xfrm>
            <a:off x="1941" y="981"/>
            <a:ext cx="281" cy="283"/>
          </a:xfrm>
          <a:custGeom>
            <a:avLst/>
            <a:gdLst>
              <a:gd name="T0" fmla="*/ 1403 w 2806"/>
              <a:gd name="T1" fmla="*/ 0 h 2823"/>
              <a:gd name="T2" fmla="*/ 1514 w 2806"/>
              <a:gd name="T3" fmla="*/ 345 h 2823"/>
              <a:gd name="T4" fmla="*/ 1696 w 2806"/>
              <a:gd name="T5" fmla="*/ 31 h 2823"/>
              <a:gd name="T6" fmla="*/ 1733 w 2806"/>
              <a:gd name="T7" fmla="*/ 392 h 2823"/>
              <a:gd name="T8" fmla="*/ 1977 w 2806"/>
              <a:gd name="T9" fmla="*/ 123 h 2823"/>
              <a:gd name="T10" fmla="*/ 1939 w 2806"/>
              <a:gd name="T11" fmla="*/ 484 h 2823"/>
              <a:gd name="T12" fmla="*/ 2232 w 2806"/>
              <a:gd name="T13" fmla="*/ 269 h 2823"/>
              <a:gd name="T14" fmla="*/ 2118 w 2806"/>
              <a:gd name="T15" fmla="*/ 614 h 2823"/>
              <a:gd name="T16" fmla="*/ 2451 w 2806"/>
              <a:gd name="T17" fmla="*/ 468 h 2823"/>
              <a:gd name="T18" fmla="*/ 2270 w 2806"/>
              <a:gd name="T19" fmla="*/ 782 h 2823"/>
              <a:gd name="T20" fmla="*/ 2624 w 2806"/>
              <a:gd name="T21" fmla="*/ 706 h 2823"/>
              <a:gd name="T22" fmla="*/ 2381 w 2806"/>
              <a:gd name="T23" fmla="*/ 976 h 2823"/>
              <a:gd name="T24" fmla="*/ 2744 w 2806"/>
              <a:gd name="T25" fmla="*/ 976 h 2823"/>
              <a:gd name="T26" fmla="*/ 2451 w 2806"/>
              <a:gd name="T27" fmla="*/ 1188 h 2823"/>
              <a:gd name="T28" fmla="*/ 2806 w 2806"/>
              <a:gd name="T29" fmla="*/ 1264 h 2823"/>
              <a:gd name="T30" fmla="*/ 2475 w 2806"/>
              <a:gd name="T31" fmla="*/ 1410 h 2823"/>
              <a:gd name="T32" fmla="*/ 2806 w 2806"/>
              <a:gd name="T33" fmla="*/ 1559 h 2823"/>
              <a:gd name="T34" fmla="*/ 2451 w 2806"/>
              <a:gd name="T35" fmla="*/ 1635 h 2823"/>
              <a:gd name="T36" fmla="*/ 2744 w 2806"/>
              <a:gd name="T37" fmla="*/ 1848 h 2823"/>
              <a:gd name="T38" fmla="*/ 2381 w 2806"/>
              <a:gd name="T39" fmla="*/ 1848 h 2823"/>
              <a:gd name="T40" fmla="*/ 2624 w 2806"/>
              <a:gd name="T41" fmla="*/ 2117 h 2823"/>
              <a:gd name="T42" fmla="*/ 2270 w 2806"/>
              <a:gd name="T43" fmla="*/ 2041 h 2823"/>
              <a:gd name="T44" fmla="*/ 2451 w 2806"/>
              <a:gd name="T45" fmla="*/ 2355 h 2823"/>
              <a:gd name="T46" fmla="*/ 2118 w 2806"/>
              <a:gd name="T47" fmla="*/ 2207 h 2823"/>
              <a:gd name="T48" fmla="*/ 2232 w 2806"/>
              <a:gd name="T49" fmla="*/ 2554 h 2823"/>
              <a:gd name="T50" fmla="*/ 1939 w 2806"/>
              <a:gd name="T51" fmla="*/ 2339 h 2823"/>
              <a:gd name="T52" fmla="*/ 1977 w 2806"/>
              <a:gd name="T53" fmla="*/ 2700 h 2823"/>
              <a:gd name="T54" fmla="*/ 1733 w 2806"/>
              <a:gd name="T55" fmla="*/ 2431 h 2823"/>
              <a:gd name="T56" fmla="*/ 1696 w 2806"/>
              <a:gd name="T57" fmla="*/ 2793 h 2823"/>
              <a:gd name="T58" fmla="*/ 1514 w 2806"/>
              <a:gd name="T59" fmla="*/ 2476 h 2823"/>
              <a:gd name="T60" fmla="*/ 1403 w 2806"/>
              <a:gd name="T61" fmla="*/ 2823 h 2823"/>
              <a:gd name="T62" fmla="*/ 1292 w 2806"/>
              <a:gd name="T63" fmla="*/ 2476 h 2823"/>
              <a:gd name="T64" fmla="*/ 1110 w 2806"/>
              <a:gd name="T65" fmla="*/ 2793 h 2823"/>
              <a:gd name="T66" fmla="*/ 1072 w 2806"/>
              <a:gd name="T67" fmla="*/ 2431 h 2823"/>
              <a:gd name="T68" fmla="*/ 829 w 2806"/>
              <a:gd name="T69" fmla="*/ 2700 h 2823"/>
              <a:gd name="T70" fmla="*/ 867 w 2806"/>
              <a:gd name="T71" fmla="*/ 2339 h 2823"/>
              <a:gd name="T72" fmla="*/ 574 w 2806"/>
              <a:gd name="T73" fmla="*/ 2554 h 2823"/>
              <a:gd name="T74" fmla="*/ 687 w 2806"/>
              <a:gd name="T75" fmla="*/ 2207 h 2823"/>
              <a:gd name="T76" fmla="*/ 354 w 2806"/>
              <a:gd name="T77" fmla="*/ 2355 h 2823"/>
              <a:gd name="T78" fmla="*/ 536 w 2806"/>
              <a:gd name="T79" fmla="*/ 2041 h 2823"/>
              <a:gd name="T80" fmla="*/ 182 w 2806"/>
              <a:gd name="T81" fmla="*/ 2117 h 2823"/>
              <a:gd name="T82" fmla="*/ 425 w 2806"/>
              <a:gd name="T83" fmla="*/ 1848 h 2823"/>
              <a:gd name="T84" fmla="*/ 61 w 2806"/>
              <a:gd name="T85" fmla="*/ 1848 h 2823"/>
              <a:gd name="T86" fmla="*/ 354 w 2806"/>
              <a:gd name="T87" fmla="*/ 1635 h 2823"/>
              <a:gd name="T88" fmla="*/ 0 w 2806"/>
              <a:gd name="T89" fmla="*/ 1559 h 2823"/>
              <a:gd name="T90" fmla="*/ 330 w 2806"/>
              <a:gd name="T91" fmla="*/ 1410 h 2823"/>
              <a:gd name="T92" fmla="*/ 0 w 2806"/>
              <a:gd name="T93" fmla="*/ 1264 h 2823"/>
              <a:gd name="T94" fmla="*/ 354 w 2806"/>
              <a:gd name="T95" fmla="*/ 1188 h 2823"/>
              <a:gd name="T96" fmla="*/ 61 w 2806"/>
              <a:gd name="T97" fmla="*/ 976 h 2823"/>
              <a:gd name="T98" fmla="*/ 425 w 2806"/>
              <a:gd name="T99" fmla="*/ 976 h 2823"/>
              <a:gd name="T100" fmla="*/ 182 w 2806"/>
              <a:gd name="T101" fmla="*/ 706 h 2823"/>
              <a:gd name="T102" fmla="*/ 536 w 2806"/>
              <a:gd name="T103" fmla="*/ 782 h 2823"/>
              <a:gd name="T104" fmla="*/ 354 w 2806"/>
              <a:gd name="T105" fmla="*/ 468 h 2823"/>
              <a:gd name="T106" fmla="*/ 687 w 2806"/>
              <a:gd name="T107" fmla="*/ 614 h 2823"/>
              <a:gd name="T108" fmla="*/ 574 w 2806"/>
              <a:gd name="T109" fmla="*/ 269 h 2823"/>
              <a:gd name="T110" fmla="*/ 867 w 2806"/>
              <a:gd name="T111" fmla="*/ 484 h 2823"/>
              <a:gd name="T112" fmla="*/ 829 w 2806"/>
              <a:gd name="T113" fmla="*/ 123 h 2823"/>
              <a:gd name="T114" fmla="*/ 1072 w 2806"/>
              <a:gd name="T115" fmla="*/ 392 h 2823"/>
              <a:gd name="T116" fmla="*/ 1110 w 2806"/>
              <a:gd name="T117" fmla="*/ 31 h 2823"/>
              <a:gd name="T118" fmla="*/ 1292 w 2806"/>
              <a:gd name="T119" fmla="*/ 345 h 2823"/>
              <a:gd name="T120" fmla="*/ 1403 w 2806"/>
              <a:gd name="T121" fmla="*/ 0 h 28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806" h="2823">
                <a:moveTo>
                  <a:pt x="1403" y="0"/>
                </a:moveTo>
                <a:lnTo>
                  <a:pt x="1514" y="345"/>
                </a:lnTo>
                <a:lnTo>
                  <a:pt x="1696" y="31"/>
                </a:lnTo>
                <a:lnTo>
                  <a:pt x="1733" y="392"/>
                </a:lnTo>
                <a:lnTo>
                  <a:pt x="1977" y="123"/>
                </a:lnTo>
                <a:lnTo>
                  <a:pt x="1939" y="484"/>
                </a:lnTo>
                <a:lnTo>
                  <a:pt x="2232" y="269"/>
                </a:lnTo>
                <a:lnTo>
                  <a:pt x="2118" y="614"/>
                </a:lnTo>
                <a:lnTo>
                  <a:pt x="2451" y="468"/>
                </a:lnTo>
                <a:lnTo>
                  <a:pt x="2270" y="782"/>
                </a:lnTo>
                <a:lnTo>
                  <a:pt x="2624" y="706"/>
                </a:lnTo>
                <a:lnTo>
                  <a:pt x="2381" y="976"/>
                </a:lnTo>
                <a:lnTo>
                  <a:pt x="2744" y="976"/>
                </a:lnTo>
                <a:lnTo>
                  <a:pt x="2451" y="1188"/>
                </a:lnTo>
                <a:lnTo>
                  <a:pt x="2806" y="1264"/>
                </a:lnTo>
                <a:lnTo>
                  <a:pt x="2475" y="1410"/>
                </a:lnTo>
                <a:lnTo>
                  <a:pt x="2806" y="1559"/>
                </a:lnTo>
                <a:lnTo>
                  <a:pt x="2451" y="1635"/>
                </a:lnTo>
                <a:lnTo>
                  <a:pt x="2744" y="1848"/>
                </a:lnTo>
                <a:lnTo>
                  <a:pt x="2381" y="1848"/>
                </a:lnTo>
                <a:lnTo>
                  <a:pt x="2624" y="2117"/>
                </a:lnTo>
                <a:lnTo>
                  <a:pt x="2270" y="2041"/>
                </a:lnTo>
                <a:lnTo>
                  <a:pt x="2451" y="2355"/>
                </a:lnTo>
                <a:lnTo>
                  <a:pt x="2118" y="2207"/>
                </a:lnTo>
                <a:lnTo>
                  <a:pt x="2232" y="2554"/>
                </a:lnTo>
                <a:lnTo>
                  <a:pt x="1939" y="2339"/>
                </a:lnTo>
                <a:lnTo>
                  <a:pt x="1977" y="2700"/>
                </a:lnTo>
                <a:lnTo>
                  <a:pt x="1733" y="2431"/>
                </a:lnTo>
                <a:lnTo>
                  <a:pt x="1696" y="2793"/>
                </a:lnTo>
                <a:lnTo>
                  <a:pt x="1514" y="2476"/>
                </a:lnTo>
                <a:lnTo>
                  <a:pt x="1403" y="2823"/>
                </a:lnTo>
                <a:lnTo>
                  <a:pt x="1292" y="2476"/>
                </a:lnTo>
                <a:lnTo>
                  <a:pt x="1110" y="2793"/>
                </a:lnTo>
                <a:lnTo>
                  <a:pt x="1072" y="2431"/>
                </a:lnTo>
                <a:lnTo>
                  <a:pt x="829" y="2700"/>
                </a:lnTo>
                <a:lnTo>
                  <a:pt x="867" y="2339"/>
                </a:lnTo>
                <a:lnTo>
                  <a:pt x="574" y="2554"/>
                </a:lnTo>
                <a:lnTo>
                  <a:pt x="687" y="2207"/>
                </a:lnTo>
                <a:lnTo>
                  <a:pt x="354" y="2355"/>
                </a:lnTo>
                <a:lnTo>
                  <a:pt x="536" y="2041"/>
                </a:lnTo>
                <a:lnTo>
                  <a:pt x="182" y="2117"/>
                </a:lnTo>
                <a:lnTo>
                  <a:pt x="425" y="1848"/>
                </a:lnTo>
                <a:lnTo>
                  <a:pt x="61" y="1848"/>
                </a:lnTo>
                <a:lnTo>
                  <a:pt x="354" y="1635"/>
                </a:lnTo>
                <a:lnTo>
                  <a:pt x="0" y="1559"/>
                </a:lnTo>
                <a:lnTo>
                  <a:pt x="330" y="1410"/>
                </a:lnTo>
                <a:lnTo>
                  <a:pt x="0" y="1264"/>
                </a:lnTo>
                <a:lnTo>
                  <a:pt x="354" y="1188"/>
                </a:lnTo>
                <a:lnTo>
                  <a:pt x="61" y="976"/>
                </a:lnTo>
                <a:lnTo>
                  <a:pt x="425" y="976"/>
                </a:lnTo>
                <a:lnTo>
                  <a:pt x="182" y="706"/>
                </a:lnTo>
                <a:lnTo>
                  <a:pt x="536" y="782"/>
                </a:lnTo>
                <a:lnTo>
                  <a:pt x="354" y="468"/>
                </a:lnTo>
                <a:lnTo>
                  <a:pt x="687" y="614"/>
                </a:lnTo>
                <a:lnTo>
                  <a:pt x="574" y="269"/>
                </a:lnTo>
                <a:lnTo>
                  <a:pt x="867" y="484"/>
                </a:lnTo>
                <a:lnTo>
                  <a:pt x="829" y="123"/>
                </a:lnTo>
                <a:lnTo>
                  <a:pt x="1072" y="392"/>
                </a:lnTo>
                <a:lnTo>
                  <a:pt x="1110" y="31"/>
                </a:lnTo>
                <a:lnTo>
                  <a:pt x="1292" y="345"/>
                </a:lnTo>
                <a:lnTo>
                  <a:pt x="1403"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784" name="Group 13">
            <a:extLst>
              <a:ext uri="{FF2B5EF4-FFF2-40B4-BE49-F238E27FC236}">
                <a16:creationId xmlns:a16="http://schemas.microsoft.com/office/drawing/2014/main" id="{00000000-0008-0000-0000-000010030000}"/>
              </a:ext>
            </a:extLst>
          </xdr:cNvPr>
          <xdr:cNvGrpSpPr>
            <a:grpSpLocks noChangeAspect="1"/>
          </xdr:cNvGrpSpPr>
        </xdr:nvGrpSpPr>
        <xdr:grpSpPr bwMode="auto">
          <a:xfrm>
            <a:off x="1994" y="1088"/>
            <a:ext cx="178" cy="105"/>
            <a:chOff x="2575" y="1894"/>
            <a:chExt cx="1845" cy="1085"/>
          </a:xfrm>
        </xdr:grpSpPr>
        <xdr:sp macro="" textlink="">
          <xdr:nvSpPr>
            <xdr:cNvPr id="785" name="Freeform 14">
              <a:extLst>
                <a:ext uri="{FF2B5EF4-FFF2-40B4-BE49-F238E27FC236}">
                  <a16:creationId xmlns:a16="http://schemas.microsoft.com/office/drawing/2014/main" id="{00000000-0008-0000-0000-000011030000}"/>
                </a:ext>
              </a:extLst>
            </xdr:cNvPr>
            <xdr:cNvSpPr>
              <a:spLocks noChangeAspect="1"/>
            </xdr:cNvSpPr>
          </xdr:nvSpPr>
          <xdr:spPr bwMode="auto">
            <a:xfrm>
              <a:off x="2575" y="1894"/>
              <a:ext cx="851" cy="444"/>
            </a:xfrm>
            <a:custGeom>
              <a:avLst/>
              <a:gdLst>
                <a:gd name="T0" fmla="*/ 360 w 360"/>
                <a:gd name="T1" fmla="*/ 86 h 188"/>
                <a:gd name="T2" fmla="*/ 222 w 360"/>
                <a:gd name="T3" fmla="*/ 186 h 188"/>
                <a:gd name="T4" fmla="*/ 0 w 360"/>
                <a:gd name="T5" fmla="*/ 0 h 188"/>
                <a:gd name="T6" fmla="*/ 360 w 360"/>
                <a:gd name="T7" fmla="*/ 86 h 188"/>
              </a:gdLst>
              <a:ahLst/>
              <a:cxnLst>
                <a:cxn ang="0">
                  <a:pos x="T0" y="T1"/>
                </a:cxn>
                <a:cxn ang="0">
                  <a:pos x="T2" y="T3"/>
                </a:cxn>
                <a:cxn ang="0">
                  <a:pos x="T4" y="T5"/>
                </a:cxn>
                <a:cxn ang="0">
                  <a:pos x="T6" y="T7"/>
                </a:cxn>
              </a:cxnLst>
              <a:rect l="0" t="0" r="r" b="b"/>
              <a:pathLst>
                <a:path w="360" h="188">
                  <a:moveTo>
                    <a:pt x="360" y="86"/>
                  </a:moveTo>
                  <a:cubicBezTo>
                    <a:pt x="360" y="148"/>
                    <a:pt x="270" y="188"/>
                    <a:pt x="222" y="186"/>
                  </a:cubicBezTo>
                  <a:cubicBezTo>
                    <a:pt x="123" y="182"/>
                    <a:pt x="0" y="62"/>
                    <a:pt x="0" y="0"/>
                  </a:cubicBezTo>
                  <a:lnTo>
                    <a:pt x="36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86" name="Freeform 15">
              <a:extLst>
                <a:ext uri="{FF2B5EF4-FFF2-40B4-BE49-F238E27FC236}">
                  <a16:creationId xmlns:a16="http://schemas.microsoft.com/office/drawing/2014/main" id="{00000000-0008-0000-0000-000012030000}"/>
                </a:ext>
              </a:extLst>
            </xdr:cNvPr>
            <xdr:cNvSpPr>
              <a:spLocks noChangeAspect="1"/>
            </xdr:cNvSpPr>
          </xdr:nvSpPr>
          <xdr:spPr bwMode="auto">
            <a:xfrm>
              <a:off x="3570" y="1894"/>
              <a:ext cx="850" cy="444"/>
            </a:xfrm>
            <a:custGeom>
              <a:avLst/>
              <a:gdLst>
                <a:gd name="T0" fmla="*/ 0 w 360"/>
                <a:gd name="T1" fmla="*/ 86 h 188"/>
                <a:gd name="T2" fmla="*/ 138 w 360"/>
                <a:gd name="T3" fmla="*/ 186 h 188"/>
                <a:gd name="T4" fmla="*/ 360 w 360"/>
                <a:gd name="T5" fmla="*/ 0 h 188"/>
                <a:gd name="T6" fmla="*/ 0 w 360"/>
                <a:gd name="T7" fmla="*/ 86 h 188"/>
              </a:gdLst>
              <a:ahLst/>
              <a:cxnLst>
                <a:cxn ang="0">
                  <a:pos x="T0" y="T1"/>
                </a:cxn>
                <a:cxn ang="0">
                  <a:pos x="T2" y="T3"/>
                </a:cxn>
                <a:cxn ang="0">
                  <a:pos x="T4" y="T5"/>
                </a:cxn>
                <a:cxn ang="0">
                  <a:pos x="T6" y="T7"/>
                </a:cxn>
              </a:cxnLst>
              <a:rect l="0" t="0" r="r" b="b"/>
              <a:pathLst>
                <a:path w="360" h="188">
                  <a:moveTo>
                    <a:pt x="0" y="86"/>
                  </a:moveTo>
                  <a:cubicBezTo>
                    <a:pt x="0" y="148"/>
                    <a:pt x="90" y="188"/>
                    <a:pt x="138" y="186"/>
                  </a:cubicBezTo>
                  <a:cubicBezTo>
                    <a:pt x="236" y="182"/>
                    <a:pt x="360" y="62"/>
                    <a:pt x="360" y="0"/>
                  </a:cubicBezTo>
                  <a:lnTo>
                    <a:pt x="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87" name="Freeform 16">
              <a:extLst>
                <a:ext uri="{FF2B5EF4-FFF2-40B4-BE49-F238E27FC236}">
                  <a16:creationId xmlns:a16="http://schemas.microsoft.com/office/drawing/2014/main" id="{00000000-0008-0000-0000-000013030000}"/>
                </a:ext>
              </a:extLst>
            </xdr:cNvPr>
            <xdr:cNvSpPr>
              <a:spLocks noChangeAspect="1"/>
            </xdr:cNvSpPr>
          </xdr:nvSpPr>
          <xdr:spPr bwMode="auto">
            <a:xfrm>
              <a:off x="2934" y="2478"/>
              <a:ext cx="1125" cy="501"/>
            </a:xfrm>
            <a:custGeom>
              <a:avLst/>
              <a:gdLst>
                <a:gd name="T0" fmla="*/ 234 w 476"/>
                <a:gd name="T1" fmla="*/ 75 h 212"/>
                <a:gd name="T2" fmla="*/ 0 w 476"/>
                <a:gd name="T3" fmla="*/ 0 h 212"/>
                <a:gd name="T4" fmla="*/ 0 w 476"/>
                <a:gd name="T5" fmla="*/ 6 h 212"/>
                <a:gd name="T6" fmla="*/ 234 w 476"/>
                <a:gd name="T7" fmla="*/ 212 h 212"/>
                <a:gd name="T8" fmla="*/ 476 w 476"/>
                <a:gd name="T9" fmla="*/ 6 h 212"/>
                <a:gd name="T10" fmla="*/ 476 w 476"/>
                <a:gd name="T11" fmla="*/ 0 h 212"/>
                <a:gd name="T12" fmla="*/ 234 w 476"/>
                <a:gd name="T13" fmla="*/ 75 h 212"/>
              </a:gdLst>
              <a:ahLst/>
              <a:cxnLst>
                <a:cxn ang="0">
                  <a:pos x="T0" y="T1"/>
                </a:cxn>
                <a:cxn ang="0">
                  <a:pos x="T2" y="T3"/>
                </a:cxn>
                <a:cxn ang="0">
                  <a:pos x="T4" y="T5"/>
                </a:cxn>
                <a:cxn ang="0">
                  <a:pos x="T6" y="T7"/>
                </a:cxn>
                <a:cxn ang="0">
                  <a:pos x="T8" y="T9"/>
                </a:cxn>
                <a:cxn ang="0">
                  <a:pos x="T10" y="T11"/>
                </a:cxn>
                <a:cxn ang="0">
                  <a:pos x="T12" y="T13"/>
                </a:cxn>
              </a:cxnLst>
              <a:rect l="0" t="0" r="r" b="b"/>
              <a:pathLst>
                <a:path w="476" h="212">
                  <a:moveTo>
                    <a:pt x="234" y="75"/>
                  </a:moveTo>
                  <a:cubicBezTo>
                    <a:pt x="139" y="75"/>
                    <a:pt x="57" y="66"/>
                    <a:pt x="0" y="0"/>
                  </a:cubicBezTo>
                  <a:cubicBezTo>
                    <a:pt x="0" y="2"/>
                    <a:pt x="0" y="4"/>
                    <a:pt x="0" y="6"/>
                  </a:cubicBezTo>
                  <a:cubicBezTo>
                    <a:pt x="0" y="132"/>
                    <a:pt x="103" y="212"/>
                    <a:pt x="234" y="212"/>
                  </a:cubicBezTo>
                  <a:cubicBezTo>
                    <a:pt x="366" y="212"/>
                    <a:pt x="476" y="132"/>
                    <a:pt x="476" y="6"/>
                  </a:cubicBezTo>
                  <a:cubicBezTo>
                    <a:pt x="476" y="4"/>
                    <a:pt x="476" y="2"/>
                    <a:pt x="476" y="0"/>
                  </a:cubicBezTo>
                  <a:cubicBezTo>
                    <a:pt x="420" y="66"/>
                    <a:pt x="330" y="75"/>
                    <a:pt x="234" y="75"/>
                  </a:cubicBez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25</xdr:row>
      <xdr:rowOff>111211</xdr:rowOff>
    </xdr:from>
    <xdr:to>
      <xdr:col>3</xdr:col>
      <xdr:colOff>7405239</xdr:colOff>
      <xdr:row>25</xdr:row>
      <xdr:rowOff>424108</xdr:rowOff>
    </xdr:to>
    <xdr:grpSp>
      <xdr:nvGrpSpPr>
        <xdr:cNvPr id="735" name="Group 2">
          <a:extLst>
            <a:ext uri="{FF2B5EF4-FFF2-40B4-BE49-F238E27FC236}">
              <a16:creationId xmlns:a16="http://schemas.microsoft.com/office/drawing/2014/main" id="{00000000-0008-0000-0000-0000DF020000}"/>
            </a:ext>
          </a:extLst>
        </xdr:cNvPr>
        <xdr:cNvGrpSpPr>
          <a:grpSpLocks noChangeAspect="1"/>
        </xdr:cNvGrpSpPr>
      </xdr:nvGrpSpPr>
      <xdr:grpSpPr bwMode="auto">
        <a:xfrm>
          <a:off x="8905009" y="22222818"/>
          <a:ext cx="255551" cy="312897"/>
          <a:chOff x="2714" y="353"/>
          <a:chExt cx="3047" cy="3735"/>
        </a:xfrm>
      </xdr:grpSpPr>
      <xdr:sp macro="" textlink="">
        <xdr:nvSpPr>
          <xdr:cNvPr id="773" name="Freeform 3">
            <a:extLst>
              <a:ext uri="{FF2B5EF4-FFF2-40B4-BE49-F238E27FC236}">
                <a16:creationId xmlns:a16="http://schemas.microsoft.com/office/drawing/2014/main" id="{00000000-0008-0000-0000-00000503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74" name="Freeform 4">
            <a:extLst>
              <a:ext uri="{FF2B5EF4-FFF2-40B4-BE49-F238E27FC236}">
                <a16:creationId xmlns:a16="http://schemas.microsoft.com/office/drawing/2014/main" id="{00000000-0008-0000-0000-00000603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75" name="Freeform 5">
            <a:extLst>
              <a:ext uri="{FF2B5EF4-FFF2-40B4-BE49-F238E27FC236}">
                <a16:creationId xmlns:a16="http://schemas.microsoft.com/office/drawing/2014/main" id="{00000000-0008-0000-0000-00000703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76" name="Freeform 6">
            <a:extLst>
              <a:ext uri="{FF2B5EF4-FFF2-40B4-BE49-F238E27FC236}">
                <a16:creationId xmlns:a16="http://schemas.microsoft.com/office/drawing/2014/main" id="{00000000-0008-0000-0000-00000803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77" name="Freeform 7">
            <a:extLst>
              <a:ext uri="{FF2B5EF4-FFF2-40B4-BE49-F238E27FC236}">
                <a16:creationId xmlns:a16="http://schemas.microsoft.com/office/drawing/2014/main" id="{00000000-0008-0000-0000-00000903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78" name="Rectangle 8">
            <a:extLst>
              <a:ext uri="{FF2B5EF4-FFF2-40B4-BE49-F238E27FC236}">
                <a16:creationId xmlns:a16="http://schemas.microsoft.com/office/drawing/2014/main" id="{00000000-0008-0000-0000-00000A03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79" name="Rectangle 9">
            <a:extLst>
              <a:ext uri="{FF2B5EF4-FFF2-40B4-BE49-F238E27FC236}">
                <a16:creationId xmlns:a16="http://schemas.microsoft.com/office/drawing/2014/main" id="{00000000-0008-0000-0000-00000B03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80" name="Rectangle 10">
            <a:extLst>
              <a:ext uri="{FF2B5EF4-FFF2-40B4-BE49-F238E27FC236}">
                <a16:creationId xmlns:a16="http://schemas.microsoft.com/office/drawing/2014/main" id="{00000000-0008-0000-0000-00000C03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81" name="Freeform 11">
            <a:extLst>
              <a:ext uri="{FF2B5EF4-FFF2-40B4-BE49-F238E27FC236}">
                <a16:creationId xmlns:a16="http://schemas.microsoft.com/office/drawing/2014/main" id="{00000000-0008-0000-0000-00000D03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82" name="Freeform 12">
            <a:extLst>
              <a:ext uri="{FF2B5EF4-FFF2-40B4-BE49-F238E27FC236}">
                <a16:creationId xmlns:a16="http://schemas.microsoft.com/office/drawing/2014/main" id="{00000000-0008-0000-0000-00000E03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8029179</xdr:colOff>
      <xdr:row>25</xdr:row>
      <xdr:rowOff>111996</xdr:rowOff>
    </xdr:from>
    <xdr:to>
      <xdr:col>3</xdr:col>
      <xdr:colOff>8284730</xdr:colOff>
      <xdr:row>25</xdr:row>
      <xdr:rowOff>398712</xdr:rowOff>
    </xdr:to>
    <xdr:grpSp>
      <xdr:nvGrpSpPr>
        <xdr:cNvPr id="736" name="Group 130">
          <a:extLst>
            <a:ext uri="{FF2B5EF4-FFF2-40B4-BE49-F238E27FC236}">
              <a16:creationId xmlns:a16="http://schemas.microsoft.com/office/drawing/2014/main" id="{00000000-0008-0000-0000-0000E0020000}"/>
            </a:ext>
          </a:extLst>
        </xdr:cNvPr>
        <xdr:cNvGrpSpPr>
          <a:grpSpLocks noChangeAspect="1"/>
        </xdr:cNvGrpSpPr>
      </xdr:nvGrpSpPr>
      <xdr:grpSpPr bwMode="auto">
        <a:xfrm>
          <a:off x="9784500" y="22223603"/>
          <a:ext cx="255551" cy="286716"/>
          <a:chOff x="2487" y="3113"/>
          <a:chExt cx="404" cy="454"/>
        </a:xfrm>
      </xdr:grpSpPr>
      <xdr:sp macro="" textlink="">
        <xdr:nvSpPr>
          <xdr:cNvPr id="765" name="Freeform 131">
            <a:extLst>
              <a:ext uri="{FF2B5EF4-FFF2-40B4-BE49-F238E27FC236}">
                <a16:creationId xmlns:a16="http://schemas.microsoft.com/office/drawing/2014/main" id="{00000000-0008-0000-0000-0000FD020000}"/>
              </a:ext>
            </a:extLst>
          </xdr:cNvPr>
          <xdr:cNvSpPr>
            <a:spLocks/>
          </xdr:cNvSpPr>
        </xdr:nvSpPr>
        <xdr:spPr bwMode="gray">
          <a:xfrm>
            <a:off x="2487" y="3319"/>
            <a:ext cx="404" cy="248"/>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66" name="Freeform 132">
            <a:extLst>
              <a:ext uri="{FF2B5EF4-FFF2-40B4-BE49-F238E27FC236}">
                <a16:creationId xmlns:a16="http://schemas.microsoft.com/office/drawing/2014/main" id="{00000000-0008-0000-0000-0000FE020000}"/>
              </a:ext>
            </a:extLst>
          </xdr:cNvPr>
          <xdr:cNvSpPr>
            <a:spLocks/>
          </xdr:cNvSpPr>
        </xdr:nvSpPr>
        <xdr:spPr bwMode="gray">
          <a:xfrm>
            <a:off x="2554" y="3113"/>
            <a:ext cx="269" cy="279"/>
          </a:xfrm>
          <a:custGeom>
            <a:avLst/>
            <a:gdLst>
              <a:gd name="T0" fmla="*/ 114 w 114"/>
              <a:gd name="T1" fmla="*/ 53 h 118"/>
              <a:gd name="T2" fmla="*/ 114 w 114"/>
              <a:gd name="T3" fmla="*/ 48 h 118"/>
              <a:gd name="T4" fmla="*/ 114 w 114"/>
              <a:gd name="T5" fmla="*/ 48 h 118"/>
              <a:gd name="T6" fmla="*/ 57 w 114"/>
              <a:gd name="T7" fmla="*/ 0 h 118"/>
              <a:gd name="T8" fmla="*/ 0 w 114"/>
              <a:gd name="T9" fmla="*/ 48 h 118"/>
              <a:gd name="T10" fmla="*/ 0 w 114"/>
              <a:gd name="T11" fmla="*/ 48 h 118"/>
              <a:gd name="T12" fmla="*/ 0 w 114"/>
              <a:gd name="T13" fmla="*/ 53 h 118"/>
              <a:gd name="T14" fmla="*/ 0 w 114"/>
              <a:gd name="T15" fmla="*/ 53 h 118"/>
              <a:gd name="T16" fmla="*/ 0 w 114"/>
              <a:gd name="T17" fmla="*/ 53 h 118"/>
              <a:gd name="T18" fmla="*/ 0 w 114"/>
              <a:gd name="T19" fmla="*/ 118 h 118"/>
              <a:gd name="T20" fmla="*/ 16 w 114"/>
              <a:gd name="T21" fmla="*/ 118 h 118"/>
              <a:gd name="T22" fmla="*/ 16 w 114"/>
              <a:gd name="T23" fmla="*/ 51 h 118"/>
              <a:gd name="T24" fmla="*/ 16 w 114"/>
              <a:gd name="T25" fmla="*/ 51 h 118"/>
              <a:gd name="T26" fmla="*/ 57 w 114"/>
              <a:gd name="T27" fmla="*/ 17 h 118"/>
              <a:gd name="T28" fmla="*/ 98 w 114"/>
              <a:gd name="T29" fmla="*/ 51 h 118"/>
              <a:gd name="T30" fmla="*/ 98 w 114"/>
              <a:gd name="T31" fmla="*/ 51 h 118"/>
              <a:gd name="T32" fmla="*/ 98 w 114"/>
              <a:gd name="T33" fmla="*/ 55 h 118"/>
              <a:gd name="T34" fmla="*/ 98 w 114"/>
              <a:gd name="T35" fmla="*/ 55 h 118"/>
              <a:gd name="T36" fmla="*/ 98 w 114"/>
              <a:gd name="T37" fmla="*/ 55 h 118"/>
              <a:gd name="T38" fmla="*/ 98 w 114"/>
              <a:gd name="T39" fmla="*/ 118 h 118"/>
              <a:gd name="T40" fmla="*/ 114 w 114"/>
              <a:gd name="T41" fmla="*/ 118 h 118"/>
              <a:gd name="T42" fmla="*/ 114 w 114"/>
              <a:gd name="T43" fmla="*/ 53 h 118"/>
              <a:gd name="T44" fmla="*/ 114 w 114"/>
              <a:gd name="T45" fmla="*/ 53 h 118"/>
              <a:gd name="T46" fmla="*/ 114 w 114"/>
              <a:gd name="T47" fmla="*/ 53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14" h="118">
                <a:moveTo>
                  <a:pt x="114" y="53"/>
                </a:moveTo>
                <a:cubicBezTo>
                  <a:pt x="114" y="48"/>
                  <a:pt x="114" y="48"/>
                  <a:pt x="114" y="48"/>
                </a:cubicBezTo>
                <a:cubicBezTo>
                  <a:pt x="114" y="48"/>
                  <a:pt x="114" y="48"/>
                  <a:pt x="114" y="48"/>
                </a:cubicBezTo>
                <a:cubicBezTo>
                  <a:pt x="111" y="22"/>
                  <a:pt x="87" y="0"/>
                  <a:pt x="57" y="0"/>
                </a:cubicBezTo>
                <a:cubicBezTo>
                  <a:pt x="27" y="0"/>
                  <a:pt x="3" y="22"/>
                  <a:pt x="0" y="48"/>
                </a:cubicBezTo>
                <a:cubicBezTo>
                  <a:pt x="0" y="48"/>
                  <a:pt x="0" y="48"/>
                  <a:pt x="0" y="48"/>
                </a:cubicBezTo>
                <a:cubicBezTo>
                  <a:pt x="0" y="53"/>
                  <a:pt x="0" y="53"/>
                  <a:pt x="0" y="53"/>
                </a:cubicBezTo>
                <a:cubicBezTo>
                  <a:pt x="0" y="53"/>
                  <a:pt x="0" y="53"/>
                  <a:pt x="0" y="53"/>
                </a:cubicBezTo>
                <a:cubicBezTo>
                  <a:pt x="0" y="53"/>
                  <a:pt x="0" y="53"/>
                  <a:pt x="0" y="53"/>
                </a:cubicBezTo>
                <a:cubicBezTo>
                  <a:pt x="0" y="118"/>
                  <a:pt x="0" y="118"/>
                  <a:pt x="0" y="118"/>
                </a:cubicBezTo>
                <a:cubicBezTo>
                  <a:pt x="16" y="118"/>
                  <a:pt x="16" y="118"/>
                  <a:pt x="16" y="118"/>
                </a:cubicBezTo>
                <a:cubicBezTo>
                  <a:pt x="16" y="51"/>
                  <a:pt x="16" y="51"/>
                  <a:pt x="16" y="51"/>
                </a:cubicBezTo>
                <a:cubicBezTo>
                  <a:pt x="16" y="51"/>
                  <a:pt x="16" y="51"/>
                  <a:pt x="16" y="51"/>
                </a:cubicBezTo>
                <a:cubicBezTo>
                  <a:pt x="18" y="32"/>
                  <a:pt x="36" y="17"/>
                  <a:pt x="57" y="17"/>
                </a:cubicBezTo>
                <a:cubicBezTo>
                  <a:pt x="79" y="17"/>
                  <a:pt x="96" y="32"/>
                  <a:pt x="98" y="51"/>
                </a:cubicBezTo>
                <a:cubicBezTo>
                  <a:pt x="98" y="51"/>
                  <a:pt x="98" y="51"/>
                  <a:pt x="98" y="51"/>
                </a:cubicBezTo>
                <a:cubicBezTo>
                  <a:pt x="98" y="55"/>
                  <a:pt x="98" y="55"/>
                  <a:pt x="98" y="55"/>
                </a:cubicBezTo>
                <a:cubicBezTo>
                  <a:pt x="98" y="55"/>
                  <a:pt x="98" y="55"/>
                  <a:pt x="98" y="55"/>
                </a:cubicBezTo>
                <a:cubicBezTo>
                  <a:pt x="98" y="55"/>
                  <a:pt x="98" y="55"/>
                  <a:pt x="98" y="55"/>
                </a:cubicBezTo>
                <a:cubicBezTo>
                  <a:pt x="98" y="118"/>
                  <a:pt x="98" y="118"/>
                  <a:pt x="98" y="118"/>
                </a:cubicBezTo>
                <a:cubicBezTo>
                  <a:pt x="114" y="118"/>
                  <a:pt x="114" y="118"/>
                  <a:pt x="114" y="118"/>
                </a:cubicBezTo>
                <a:cubicBezTo>
                  <a:pt x="114" y="53"/>
                  <a:pt x="114" y="53"/>
                  <a:pt x="114" y="53"/>
                </a:cubicBezTo>
                <a:cubicBezTo>
                  <a:pt x="114" y="53"/>
                  <a:pt x="114" y="53"/>
                  <a:pt x="114" y="53"/>
                </a:cubicBezTo>
                <a:cubicBezTo>
                  <a:pt x="114" y="53"/>
                  <a:pt x="114" y="53"/>
                  <a:pt x="114" y="53"/>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767" name="Group 133">
            <a:extLst>
              <a:ext uri="{FF2B5EF4-FFF2-40B4-BE49-F238E27FC236}">
                <a16:creationId xmlns:a16="http://schemas.microsoft.com/office/drawing/2014/main" id="{00000000-0008-0000-0000-0000FF020000}"/>
              </a:ext>
            </a:extLst>
          </xdr:cNvPr>
          <xdr:cNvGrpSpPr>
            <a:grpSpLocks/>
          </xdr:cNvGrpSpPr>
        </xdr:nvGrpSpPr>
        <xdr:grpSpPr bwMode="auto">
          <a:xfrm>
            <a:off x="2653" y="3380"/>
            <a:ext cx="71" cy="114"/>
            <a:chOff x="2653" y="3380"/>
            <a:chExt cx="71" cy="114"/>
          </a:xfrm>
        </xdr:grpSpPr>
        <xdr:sp macro="" textlink="">
          <xdr:nvSpPr>
            <xdr:cNvPr id="771" name="Freeform 134">
              <a:extLst>
                <a:ext uri="{FF2B5EF4-FFF2-40B4-BE49-F238E27FC236}">
                  <a16:creationId xmlns:a16="http://schemas.microsoft.com/office/drawing/2014/main" id="{00000000-0008-0000-0000-000003030000}"/>
                </a:ext>
              </a:extLst>
            </xdr:cNvPr>
            <xdr:cNvSpPr>
              <a:spLocks/>
            </xdr:cNvSpPr>
          </xdr:nvSpPr>
          <xdr:spPr bwMode="gray">
            <a:xfrm>
              <a:off x="2653" y="3380"/>
              <a:ext cx="71" cy="114"/>
            </a:xfrm>
            <a:custGeom>
              <a:avLst/>
              <a:gdLst>
                <a:gd name="T0" fmla="*/ 30 w 30"/>
                <a:gd name="T1" fmla="*/ 45 h 48"/>
                <a:gd name="T2" fmla="*/ 17 w 30"/>
                <a:gd name="T3" fmla="*/ 1 h 48"/>
                <a:gd name="T4" fmla="*/ 15 w 30"/>
                <a:gd name="T5" fmla="*/ 0 h 48"/>
                <a:gd name="T6" fmla="*/ 13 w 30"/>
                <a:gd name="T7" fmla="*/ 1 h 48"/>
                <a:gd name="T8" fmla="*/ 0 w 30"/>
                <a:gd name="T9" fmla="*/ 45 h 48"/>
                <a:gd name="T10" fmla="*/ 1 w 30"/>
                <a:gd name="T11" fmla="*/ 47 h 48"/>
                <a:gd name="T12" fmla="*/ 2 w 30"/>
                <a:gd name="T13" fmla="*/ 48 h 48"/>
                <a:gd name="T14" fmla="*/ 28 w 30"/>
                <a:gd name="T15" fmla="*/ 48 h 48"/>
                <a:gd name="T16" fmla="*/ 30 w 30"/>
                <a:gd name="T17" fmla="*/ 47 h 48"/>
                <a:gd name="T18" fmla="*/ 30 w 30"/>
                <a:gd name="T19" fmla="*/ 45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48">
                  <a:moveTo>
                    <a:pt x="30" y="45"/>
                  </a:moveTo>
                  <a:cubicBezTo>
                    <a:pt x="17" y="1"/>
                    <a:pt x="17" y="1"/>
                    <a:pt x="17" y="1"/>
                  </a:cubicBezTo>
                  <a:cubicBezTo>
                    <a:pt x="17" y="0"/>
                    <a:pt x="16" y="0"/>
                    <a:pt x="15" y="0"/>
                  </a:cubicBezTo>
                  <a:cubicBezTo>
                    <a:pt x="14" y="0"/>
                    <a:pt x="14" y="0"/>
                    <a:pt x="13" y="1"/>
                  </a:cubicBezTo>
                  <a:cubicBezTo>
                    <a:pt x="0" y="45"/>
                    <a:pt x="0" y="45"/>
                    <a:pt x="0" y="45"/>
                  </a:cubicBezTo>
                  <a:cubicBezTo>
                    <a:pt x="0" y="46"/>
                    <a:pt x="0" y="46"/>
                    <a:pt x="1" y="47"/>
                  </a:cubicBezTo>
                  <a:cubicBezTo>
                    <a:pt x="1" y="47"/>
                    <a:pt x="2" y="48"/>
                    <a:pt x="2" y="48"/>
                  </a:cubicBezTo>
                  <a:cubicBezTo>
                    <a:pt x="28" y="48"/>
                    <a:pt x="28" y="48"/>
                    <a:pt x="28" y="48"/>
                  </a:cubicBezTo>
                  <a:cubicBezTo>
                    <a:pt x="29" y="48"/>
                    <a:pt x="29" y="47"/>
                    <a:pt x="30" y="47"/>
                  </a:cubicBezTo>
                  <a:cubicBezTo>
                    <a:pt x="30" y="46"/>
                    <a:pt x="30" y="46"/>
                    <a:pt x="30" y="45"/>
                  </a:cubicBezTo>
                  <a:close/>
                </a:path>
              </a:pathLst>
            </a:cu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72" name="Oval 135">
              <a:extLst>
                <a:ext uri="{FF2B5EF4-FFF2-40B4-BE49-F238E27FC236}">
                  <a16:creationId xmlns:a16="http://schemas.microsoft.com/office/drawing/2014/main" id="{00000000-0008-0000-0000-000004030000}"/>
                </a:ext>
              </a:extLst>
            </xdr:cNvPr>
            <xdr:cNvSpPr>
              <a:spLocks noChangeArrowheads="1"/>
            </xdr:cNvSpPr>
          </xdr:nvSpPr>
          <xdr:spPr bwMode="gray">
            <a:xfrm>
              <a:off x="2653" y="3380"/>
              <a:ext cx="71" cy="71"/>
            </a:xfrm>
            <a:prstGeom prst="ellipse">
              <a:avLst/>
            </a:pr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768" name="Group 136">
            <a:extLst>
              <a:ext uri="{FF2B5EF4-FFF2-40B4-BE49-F238E27FC236}">
                <a16:creationId xmlns:a16="http://schemas.microsoft.com/office/drawing/2014/main" id="{00000000-0008-0000-0000-000000030000}"/>
              </a:ext>
            </a:extLst>
          </xdr:cNvPr>
          <xdr:cNvGrpSpPr>
            <a:grpSpLocks/>
          </xdr:cNvGrpSpPr>
        </xdr:nvGrpSpPr>
        <xdr:grpSpPr bwMode="auto">
          <a:xfrm>
            <a:off x="2669" y="3394"/>
            <a:ext cx="38" cy="83"/>
            <a:chOff x="2669" y="3394"/>
            <a:chExt cx="38" cy="83"/>
          </a:xfrm>
        </xdr:grpSpPr>
        <xdr:sp macro="" textlink="">
          <xdr:nvSpPr>
            <xdr:cNvPr id="769" name="Oval 137">
              <a:extLst>
                <a:ext uri="{FF2B5EF4-FFF2-40B4-BE49-F238E27FC236}">
                  <a16:creationId xmlns:a16="http://schemas.microsoft.com/office/drawing/2014/main" id="{00000000-0008-0000-0000-000001030000}"/>
                </a:ext>
              </a:extLst>
            </xdr:cNvPr>
            <xdr:cNvSpPr>
              <a:spLocks noChangeArrowheads="1"/>
            </xdr:cNvSpPr>
          </xdr:nvSpPr>
          <xdr:spPr bwMode="gray">
            <a:xfrm>
              <a:off x="2669" y="3394"/>
              <a:ext cx="38" cy="38"/>
            </a:xfrm>
            <a:prstGeom prst="ellipse">
              <a:avLst/>
            </a:pr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70" name="Freeform 138">
              <a:extLst>
                <a:ext uri="{FF2B5EF4-FFF2-40B4-BE49-F238E27FC236}">
                  <a16:creationId xmlns:a16="http://schemas.microsoft.com/office/drawing/2014/main" id="{00000000-0008-0000-0000-000002030000}"/>
                </a:ext>
              </a:extLst>
            </xdr:cNvPr>
            <xdr:cNvSpPr>
              <a:spLocks/>
            </xdr:cNvSpPr>
          </xdr:nvSpPr>
          <xdr:spPr bwMode="gray">
            <a:xfrm>
              <a:off x="2669" y="3416"/>
              <a:ext cx="38" cy="61"/>
            </a:xfrm>
            <a:custGeom>
              <a:avLst/>
              <a:gdLst>
                <a:gd name="T0" fmla="*/ 16 w 16"/>
                <a:gd name="T1" fmla="*/ 25 h 26"/>
                <a:gd name="T2" fmla="*/ 9 w 16"/>
                <a:gd name="T3" fmla="*/ 1 h 26"/>
                <a:gd name="T4" fmla="*/ 8 w 16"/>
                <a:gd name="T5" fmla="*/ 0 h 26"/>
                <a:gd name="T6" fmla="*/ 7 w 16"/>
                <a:gd name="T7" fmla="*/ 1 h 26"/>
                <a:gd name="T8" fmla="*/ 0 w 16"/>
                <a:gd name="T9" fmla="*/ 25 h 26"/>
                <a:gd name="T10" fmla="*/ 0 w 16"/>
                <a:gd name="T11" fmla="*/ 26 h 26"/>
                <a:gd name="T12" fmla="*/ 1 w 16"/>
                <a:gd name="T13" fmla="*/ 26 h 26"/>
                <a:gd name="T14" fmla="*/ 15 w 16"/>
                <a:gd name="T15" fmla="*/ 26 h 26"/>
                <a:gd name="T16" fmla="*/ 16 w 16"/>
                <a:gd name="T17" fmla="*/ 26 h 26"/>
                <a:gd name="T18" fmla="*/ 16 w 16"/>
                <a:gd name="T19" fmla="*/ 25 h 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6" h="26">
                  <a:moveTo>
                    <a:pt x="16" y="25"/>
                  </a:moveTo>
                  <a:cubicBezTo>
                    <a:pt x="9" y="1"/>
                    <a:pt x="9" y="1"/>
                    <a:pt x="9" y="1"/>
                  </a:cubicBezTo>
                  <a:cubicBezTo>
                    <a:pt x="9" y="1"/>
                    <a:pt x="9" y="0"/>
                    <a:pt x="8" y="0"/>
                  </a:cubicBezTo>
                  <a:cubicBezTo>
                    <a:pt x="8" y="0"/>
                    <a:pt x="7" y="1"/>
                    <a:pt x="7" y="1"/>
                  </a:cubicBezTo>
                  <a:cubicBezTo>
                    <a:pt x="0" y="25"/>
                    <a:pt x="0" y="25"/>
                    <a:pt x="0" y="25"/>
                  </a:cubicBezTo>
                  <a:cubicBezTo>
                    <a:pt x="0" y="25"/>
                    <a:pt x="0" y="25"/>
                    <a:pt x="0" y="26"/>
                  </a:cubicBezTo>
                  <a:cubicBezTo>
                    <a:pt x="1" y="26"/>
                    <a:pt x="1" y="26"/>
                    <a:pt x="1" y="26"/>
                  </a:cubicBezTo>
                  <a:cubicBezTo>
                    <a:pt x="15" y="26"/>
                    <a:pt x="15" y="26"/>
                    <a:pt x="15" y="26"/>
                  </a:cubicBezTo>
                  <a:cubicBezTo>
                    <a:pt x="15" y="26"/>
                    <a:pt x="16" y="26"/>
                    <a:pt x="16" y="26"/>
                  </a:cubicBezTo>
                  <a:cubicBezTo>
                    <a:pt x="16" y="25"/>
                    <a:pt x="16" y="25"/>
                    <a:pt x="16" y="25"/>
                  </a:cubicBezTo>
                  <a:close/>
                </a:path>
              </a:pathLst>
            </a:cu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7443866</xdr:colOff>
      <xdr:row>25</xdr:row>
      <xdr:rowOff>451717</xdr:rowOff>
    </xdr:from>
    <xdr:to>
      <xdr:col>3</xdr:col>
      <xdr:colOff>7699417</xdr:colOff>
      <xdr:row>25</xdr:row>
      <xdr:rowOff>706462</xdr:rowOff>
    </xdr:to>
    <xdr:sp macro="" textlink="">
      <xdr:nvSpPr>
        <xdr:cNvPr id="737" name="Freeform 13">
          <a:extLst>
            <a:ext uri="{FF2B5EF4-FFF2-40B4-BE49-F238E27FC236}">
              <a16:creationId xmlns:a16="http://schemas.microsoft.com/office/drawing/2014/main" id="{00000000-0008-0000-0000-0000E1020000}"/>
            </a:ext>
          </a:extLst>
        </xdr:cNvPr>
        <xdr:cNvSpPr>
          <a:spLocks noChangeAspect="1" noEditPoints="1"/>
        </xdr:cNvSpPr>
      </xdr:nvSpPr>
      <xdr:spPr bwMode="auto">
        <a:xfrm>
          <a:off x="9199187" y="21706074"/>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7385514</xdr:colOff>
      <xdr:row>25</xdr:row>
      <xdr:rowOff>168782</xdr:rowOff>
    </xdr:from>
    <xdr:to>
      <xdr:col>3</xdr:col>
      <xdr:colOff>7695253</xdr:colOff>
      <xdr:row>25</xdr:row>
      <xdr:rowOff>407240</xdr:rowOff>
    </xdr:to>
    <xdr:grpSp>
      <xdr:nvGrpSpPr>
        <xdr:cNvPr id="740" name="グループ化 739">
          <a:extLst>
            <a:ext uri="{FF2B5EF4-FFF2-40B4-BE49-F238E27FC236}">
              <a16:creationId xmlns:a16="http://schemas.microsoft.com/office/drawing/2014/main" id="{00000000-0008-0000-0000-0000E4020000}"/>
            </a:ext>
          </a:extLst>
        </xdr:cNvPr>
        <xdr:cNvGrpSpPr>
          <a:grpSpLocks noChangeAspect="1"/>
        </xdr:cNvGrpSpPr>
      </xdr:nvGrpSpPr>
      <xdr:grpSpPr>
        <a:xfrm>
          <a:off x="9140835" y="22280389"/>
          <a:ext cx="309739" cy="238458"/>
          <a:chOff x="1839946" y="2129756"/>
          <a:chExt cx="654504" cy="504675"/>
        </a:xfrm>
      </xdr:grpSpPr>
      <xdr:grpSp>
        <xdr:nvGrpSpPr>
          <xdr:cNvPr id="741" name="Group 14">
            <a:extLst>
              <a:ext uri="{FF2B5EF4-FFF2-40B4-BE49-F238E27FC236}">
                <a16:creationId xmlns:a16="http://schemas.microsoft.com/office/drawing/2014/main" id="{00000000-0008-0000-0000-0000E5020000}"/>
              </a:ext>
            </a:extLst>
          </xdr:cNvPr>
          <xdr:cNvGrpSpPr>
            <a:grpSpLocks noChangeAspect="1"/>
          </xdr:cNvGrpSpPr>
        </xdr:nvGrpSpPr>
        <xdr:grpSpPr bwMode="auto">
          <a:xfrm rot="17775047">
            <a:off x="1944326" y="2069978"/>
            <a:ext cx="384534" cy="593294"/>
            <a:chOff x="3502" y="2181"/>
            <a:chExt cx="331" cy="593"/>
          </a:xfrm>
        </xdr:grpSpPr>
        <xdr:sp macro="" textlink="">
          <xdr:nvSpPr>
            <xdr:cNvPr id="747" name="Freeform 15">
              <a:extLst>
                <a:ext uri="{FF2B5EF4-FFF2-40B4-BE49-F238E27FC236}">
                  <a16:creationId xmlns:a16="http://schemas.microsoft.com/office/drawing/2014/main" id="{00000000-0008-0000-0000-0000EB02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48" name="Freeform 16">
              <a:extLst>
                <a:ext uri="{FF2B5EF4-FFF2-40B4-BE49-F238E27FC236}">
                  <a16:creationId xmlns:a16="http://schemas.microsoft.com/office/drawing/2014/main" id="{00000000-0008-0000-0000-0000EC02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49" name="Freeform 17">
              <a:extLst>
                <a:ext uri="{FF2B5EF4-FFF2-40B4-BE49-F238E27FC236}">
                  <a16:creationId xmlns:a16="http://schemas.microsoft.com/office/drawing/2014/main" id="{00000000-0008-0000-0000-0000ED02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742" name="Freeform 131">
            <a:extLst>
              <a:ext uri="{FF2B5EF4-FFF2-40B4-BE49-F238E27FC236}">
                <a16:creationId xmlns:a16="http://schemas.microsoft.com/office/drawing/2014/main" id="{00000000-0008-0000-0000-0000E602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743" name="グループ化 742">
            <a:extLst>
              <a:ext uri="{FF2B5EF4-FFF2-40B4-BE49-F238E27FC236}">
                <a16:creationId xmlns:a16="http://schemas.microsoft.com/office/drawing/2014/main" id="{00000000-0008-0000-0000-0000E7020000}"/>
              </a:ext>
            </a:extLst>
          </xdr:cNvPr>
          <xdr:cNvGrpSpPr/>
        </xdr:nvGrpSpPr>
        <xdr:grpSpPr>
          <a:xfrm rot="21483375">
            <a:off x="2312772" y="2129756"/>
            <a:ext cx="165750" cy="332663"/>
            <a:chOff x="2307438" y="3050900"/>
            <a:chExt cx="150861" cy="302781"/>
          </a:xfrm>
        </xdr:grpSpPr>
        <xdr:sp macro="" textlink="">
          <xdr:nvSpPr>
            <xdr:cNvPr id="744" name="Freeform 46">
              <a:extLst>
                <a:ext uri="{FF2B5EF4-FFF2-40B4-BE49-F238E27FC236}">
                  <a16:creationId xmlns:a16="http://schemas.microsoft.com/office/drawing/2014/main" id="{00000000-0008-0000-0000-0000E802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45" name="Freeform 46">
              <a:extLst>
                <a:ext uri="{FF2B5EF4-FFF2-40B4-BE49-F238E27FC236}">
                  <a16:creationId xmlns:a16="http://schemas.microsoft.com/office/drawing/2014/main" id="{00000000-0008-0000-0000-0000E902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746" name="Freeform 46">
              <a:extLst>
                <a:ext uri="{FF2B5EF4-FFF2-40B4-BE49-F238E27FC236}">
                  <a16:creationId xmlns:a16="http://schemas.microsoft.com/office/drawing/2014/main" id="{00000000-0008-0000-0000-0000EA02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8029179</xdr:colOff>
      <xdr:row>27</xdr:row>
      <xdr:rowOff>71175</xdr:rowOff>
    </xdr:from>
    <xdr:to>
      <xdr:col>3</xdr:col>
      <xdr:colOff>8284730</xdr:colOff>
      <xdr:row>27</xdr:row>
      <xdr:rowOff>357891</xdr:rowOff>
    </xdr:to>
    <xdr:grpSp>
      <xdr:nvGrpSpPr>
        <xdr:cNvPr id="794" name="Group 130">
          <a:extLst>
            <a:ext uri="{FF2B5EF4-FFF2-40B4-BE49-F238E27FC236}">
              <a16:creationId xmlns:a16="http://schemas.microsoft.com/office/drawing/2014/main" id="{00000000-0008-0000-0000-00001A030000}"/>
            </a:ext>
          </a:extLst>
        </xdr:cNvPr>
        <xdr:cNvGrpSpPr>
          <a:grpSpLocks noChangeAspect="1"/>
        </xdr:cNvGrpSpPr>
      </xdr:nvGrpSpPr>
      <xdr:grpSpPr bwMode="auto">
        <a:xfrm>
          <a:off x="9784500" y="23230532"/>
          <a:ext cx="255551" cy="286716"/>
          <a:chOff x="2487" y="3113"/>
          <a:chExt cx="404" cy="454"/>
        </a:xfrm>
      </xdr:grpSpPr>
      <xdr:sp macro="" textlink="">
        <xdr:nvSpPr>
          <xdr:cNvPr id="823" name="Freeform 131">
            <a:extLst>
              <a:ext uri="{FF2B5EF4-FFF2-40B4-BE49-F238E27FC236}">
                <a16:creationId xmlns:a16="http://schemas.microsoft.com/office/drawing/2014/main" id="{00000000-0008-0000-0000-000037030000}"/>
              </a:ext>
            </a:extLst>
          </xdr:cNvPr>
          <xdr:cNvSpPr>
            <a:spLocks/>
          </xdr:cNvSpPr>
        </xdr:nvSpPr>
        <xdr:spPr bwMode="gray">
          <a:xfrm>
            <a:off x="2487" y="3319"/>
            <a:ext cx="404" cy="248"/>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24" name="Freeform 132">
            <a:extLst>
              <a:ext uri="{FF2B5EF4-FFF2-40B4-BE49-F238E27FC236}">
                <a16:creationId xmlns:a16="http://schemas.microsoft.com/office/drawing/2014/main" id="{00000000-0008-0000-0000-000038030000}"/>
              </a:ext>
            </a:extLst>
          </xdr:cNvPr>
          <xdr:cNvSpPr>
            <a:spLocks/>
          </xdr:cNvSpPr>
        </xdr:nvSpPr>
        <xdr:spPr bwMode="gray">
          <a:xfrm>
            <a:off x="2554" y="3113"/>
            <a:ext cx="269" cy="279"/>
          </a:xfrm>
          <a:custGeom>
            <a:avLst/>
            <a:gdLst>
              <a:gd name="T0" fmla="*/ 114 w 114"/>
              <a:gd name="T1" fmla="*/ 53 h 118"/>
              <a:gd name="T2" fmla="*/ 114 w 114"/>
              <a:gd name="T3" fmla="*/ 48 h 118"/>
              <a:gd name="T4" fmla="*/ 114 w 114"/>
              <a:gd name="T5" fmla="*/ 48 h 118"/>
              <a:gd name="T6" fmla="*/ 57 w 114"/>
              <a:gd name="T7" fmla="*/ 0 h 118"/>
              <a:gd name="T8" fmla="*/ 0 w 114"/>
              <a:gd name="T9" fmla="*/ 48 h 118"/>
              <a:gd name="T10" fmla="*/ 0 w 114"/>
              <a:gd name="T11" fmla="*/ 48 h 118"/>
              <a:gd name="T12" fmla="*/ 0 w 114"/>
              <a:gd name="T13" fmla="*/ 53 h 118"/>
              <a:gd name="T14" fmla="*/ 0 w 114"/>
              <a:gd name="T15" fmla="*/ 53 h 118"/>
              <a:gd name="T16" fmla="*/ 0 w 114"/>
              <a:gd name="T17" fmla="*/ 53 h 118"/>
              <a:gd name="T18" fmla="*/ 0 w 114"/>
              <a:gd name="T19" fmla="*/ 118 h 118"/>
              <a:gd name="T20" fmla="*/ 16 w 114"/>
              <a:gd name="T21" fmla="*/ 118 h 118"/>
              <a:gd name="T22" fmla="*/ 16 w 114"/>
              <a:gd name="T23" fmla="*/ 51 h 118"/>
              <a:gd name="T24" fmla="*/ 16 w 114"/>
              <a:gd name="T25" fmla="*/ 51 h 118"/>
              <a:gd name="T26" fmla="*/ 57 w 114"/>
              <a:gd name="T27" fmla="*/ 17 h 118"/>
              <a:gd name="T28" fmla="*/ 98 w 114"/>
              <a:gd name="T29" fmla="*/ 51 h 118"/>
              <a:gd name="T30" fmla="*/ 98 w 114"/>
              <a:gd name="T31" fmla="*/ 51 h 118"/>
              <a:gd name="T32" fmla="*/ 98 w 114"/>
              <a:gd name="T33" fmla="*/ 55 h 118"/>
              <a:gd name="T34" fmla="*/ 98 w 114"/>
              <a:gd name="T35" fmla="*/ 55 h 118"/>
              <a:gd name="T36" fmla="*/ 98 w 114"/>
              <a:gd name="T37" fmla="*/ 55 h 118"/>
              <a:gd name="T38" fmla="*/ 98 w 114"/>
              <a:gd name="T39" fmla="*/ 118 h 118"/>
              <a:gd name="T40" fmla="*/ 114 w 114"/>
              <a:gd name="T41" fmla="*/ 118 h 118"/>
              <a:gd name="T42" fmla="*/ 114 w 114"/>
              <a:gd name="T43" fmla="*/ 53 h 118"/>
              <a:gd name="T44" fmla="*/ 114 w 114"/>
              <a:gd name="T45" fmla="*/ 53 h 118"/>
              <a:gd name="T46" fmla="*/ 114 w 114"/>
              <a:gd name="T47" fmla="*/ 53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14" h="118">
                <a:moveTo>
                  <a:pt x="114" y="53"/>
                </a:moveTo>
                <a:cubicBezTo>
                  <a:pt x="114" y="48"/>
                  <a:pt x="114" y="48"/>
                  <a:pt x="114" y="48"/>
                </a:cubicBezTo>
                <a:cubicBezTo>
                  <a:pt x="114" y="48"/>
                  <a:pt x="114" y="48"/>
                  <a:pt x="114" y="48"/>
                </a:cubicBezTo>
                <a:cubicBezTo>
                  <a:pt x="111" y="22"/>
                  <a:pt x="87" y="0"/>
                  <a:pt x="57" y="0"/>
                </a:cubicBezTo>
                <a:cubicBezTo>
                  <a:pt x="27" y="0"/>
                  <a:pt x="3" y="22"/>
                  <a:pt x="0" y="48"/>
                </a:cubicBezTo>
                <a:cubicBezTo>
                  <a:pt x="0" y="48"/>
                  <a:pt x="0" y="48"/>
                  <a:pt x="0" y="48"/>
                </a:cubicBezTo>
                <a:cubicBezTo>
                  <a:pt x="0" y="53"/>
                  <a:pt x="0" y="53"/>
                  <a:pt x="0" y="53"/>
                </a:cubicBezTo>
                <a:cubicBezTo>
                  <a:pt x="0" y="53"/>
                  <a:pt x="0" y="53"/>
                  <a:pt x="0" y="53"/>
                </a:cubicBezTo>
                <a:cubicBezTo>
                  <a:pt x="0" y="53"/>
                  <a:pt x="0" y="53"/>
                  <a:pt x="0" y="53"/>
                </a:cubicBezTo>
                <a:cubicBezTo>
                  <a:pt x="0" y="118"/>
                  <a:pt x="0" y="118"/>
                  <a:pt x="0" y="118"/>
                </a:cubicBezTo>
                <a:cubicBezTo>
                  <a:pt x="16" y="118"/>
                  <a:pt x="16" y="118"/>
                  <a:pt x="16" y="118"/>
                </a:cubicBezTo>
                <a:cubicBezTo>
                  <a:pt x="16" y="51"/>
                  <a:pt x="16" y="51"/>
                  <a:pt x="16" y="51"/>
                </a:cubicBezTo>
                <a:cubicBezTo>
                  <a:pt x="16" y="51"/>
                  <a:pt x="16" y="51"/>
                  <a:pt x="16" y="51"/>
                </a:cubicBezTo>
                <a:cubicBezTo>
                  <a:pt x="18" y="32"/>
                  <a:pt x="36" y="17"/>
                  <a:pt x="57" y="17"/>
                </a:cubicBezTo>
                <a:cubicBezTo>
                  <a:pt x="79" y="17"/>
                  <a:pt x="96" y="32"/>
                  <a:pt x="98" y="51"/>
                </a:cubicBezTo>
                <a:cubicBezTo>
                  <a:pt x="98" y="51"/>
                  <a:pt x="98" y="51"/>
                  <a:pt x="98" y="51"/>
                </a:cubicBezTo>
                <a:cubicBezTo>
                  <a:pt x="98" y="55"/>
                  <a:pt x="98" y="55"/>
                  <a:pt x="98" y="55"/>
                </a:cubicBezTo>
                <a:cubicBezTo>
                  <a:pt x="98" y="55"/>
                  <a:pt x="98" y="55"/>
                  <a:pt x="98" y="55"/>
                </a:cubicBezTo>
                <a:cubicBezTo>
                  <a:pt x="98" y="55"/>
                  <a:pt x="98" y="55"/>
                  <a:pt x="98" y="55"/>
                </a:cubicBezTo>
                <a:cubicBezTo>
                  <a:pt x="98" y="118"/>
                  <a:pt x="98" y="118"/>
                  <a:pt x="98" y="118"/>
                </a:cubicBezTo>
                <a:cubicBezTo>
                  <a:pt x="114" y="118"/>
                  <a:pt x="114" y="118"/>
                  <a:pt x="114" y="118"/>
                </a:cubicBezTo>
                <a:cubicBezTo>
                  <a:pt x="114" y="53"/>
                  <a:pt x="114" y="53"/>
                  <a:pt x="114" y="53"/>
                </a:cubicBezTo>
                <a:cubicBezTo>
                  <a:pt x="114" y="53"/>
                  <a:pt x="114" y="53"/>
                  <a:pt x="114" y="53"/>
                </a:cubicBezTo>
                <a:cubicBezTo>
                  <a:pt x="114" y="53"/>
                  <a:pt x="114" y="53"/>
                  <a:pt x="114" y="53"/>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825" name="Group 133">
            <a:extLst>
              <a:ext uri="{FF2B5EF4-FFF2-40B4-BE49-F238E27FC236}">
                <a16:creationId xmlns:a16="http://schemas.microsoft.com/office/drawing/2014/main" id="{00000000-0008-0000-0000-000039030000}"/>
              </a:ext>
            </a:extLst>
          </xdr:cNvPr>
          <xdr:cNvGrpSpPr>
            <a:grpSpLocks/>
          </xdr:cNvGrpSpPr>
        </xdr:nvGrpSpPr>
        <xdr:grpSpPr bwMode="auto">
          <a:xfrm>
            <a:off x="2653" y="3380"/>
            <a:ext cx="71" cy="114"/>
            <a:chOff x="2653" y="3380"/>
            <a:chExt cx="71" cy="114"/>
          </a:xfrm>
        </xdr:grpSpPr>
        <xdr:sp macro="" textlink="">
          <xdr:nvSpPr>
            <xdr:cNvPr id="829" name="Freeform 134">
              <a:extLst>
                <a:ext uri="{FF2B5EF4-FFF2-40B4-BE49-F238E27FC236}">
                  <a16:creationId xmlns:a16="http://schemas.microsoft.com/office/drawing/2014/main" id="{00000000-0008-0000-0000-00003D030000}"/>
                </a:ext>
              </a:extLst>
            </xdr:cNvPr>
            <xdr:cNvSpPr>
              <a:spLocks/>
            </xdr:cNvSpPr>
          </xdr:nvSpPr>
          <xdr:spPr bwMode="gray">
            <a:xfrm>
              <a:off x="2653" y="3380"/>
              <a:ext cx="71" cy="114"/>
            </a:xfrm>
            <a:custGeom>
              <a:avLst/>
              <a:gdLst>
                <a:gd name="T0" fmla="*/ 30 w 30"/>
                <a:gd name="T1" fmla="*/ 45 h 48"/>
                <a:gd name="T2" fmla="*/ 17 w 30"/>
                <a:gd name="T3" fmla="*/ 1 h 48"/>
                <a:gd name="T4" fmla="*/ 15 w 30"/>
                <a:gd name="T5" fmla="*/ 0 h 48"/>
                <a:gd name="T6" fmla="*/ 13 w 30"/>
                <a:gd name="T7" fmla="*/ 1 h 48"/>
                <a:gd name="T8" fmla="*/ 0 w 30"/>
                <a:gd name="T9" fmla="*/ 45 h 48"/>
                <a:gd name="T10" fmla="*/ 1 w 30"/>
                <a:gd name="T11" fmla="*/ 47 h 48"/>
                <a:gd name="T12" fmla="*/ 2 w 30"/>
                <a:gd name="T13" fmla="*/ 48 h 48"/>
                <a:gd name="T14" fmla="*/ 28 w 30"/>
                <a:gd name="T15" fmla="*/ 48 h 48"/>
                <a:gd name="T16" fmla="*/ 30 w 30"/>
                <a:gd name="T17" fmla="*/ 47 h 48"/>
                <a:gd name="T18" fmla="*/ 30 w 30"/>
                <a:gd name="T19" fmla="*/ 45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48">
                  <a:moveTo>
                    <a:pt x="30" y="45"/>
                  </a:moveTo>
                  <a:cubicBezTo>
                    <a:pt x="17" y="1"/>
                    <a:pt x="17" y="1"/>
                    <a:pt x="17" y="1"/>
                  </a:cubicBezTo>
                  <a:cubicBezTo>
                    <a:pt x="17" y="0"/>
                    <a:pt x="16" y="0"/>
                    <a:pt x="15" y="0"/>
                  </a:cubicBezTo>
                  <a:cubicBezTo>
                    <a:pt x="14" y="0"/>
                    <a:pt x="14" y="0"/>
                    <a:pt x="13" y="1"/>
                  </a:cubicBezTo>
                  <a:cubicBezTo>
                    <a:pt x="0" y="45"/>
                    <a:pt x="0" y="45"/>
                    <a:pt x="0" y="45"/>
                  </a:cubicBezTo>
                  <a:cubicBezTo>
                    <a:pt x="0" y="46"/>
                    <a:pt x="0" y="46"/>
                    <a:pt x="1" y="47"/>
                  </a:cubicBezTo>
                  <a:cubicBezTo>
                    <a:pt x="1" y="47"/>
                    <a:pt x="2" y="48"/>
                    <a:pt x="2" y="48"/>
                  </a:cubicBezTo>
                  <a:cubicBezTo>
                    <a:pt x="28" y="48"/>
                    <a:pt x="28" y="48"/>
                    <a:pt x="28" y="48"/>
                  </a:cubicBezTo>
                  <a:cubicBezTo>
                    <a:pt x="29" y="48"/>
                    <a:pt x="29" y="47"/>
                    <a:pt x="30" y="47"/>
                  </a:cubicBezTo>
                  <a:cubicBezTo>
                    <a:pt x="30" y="46"/>
                    <a:pt x="30" y="46"/>
                    <a:pt x="30" y="45"/>
                  </a:cubicBezTo>
                  <a:close/>
                </a:path>
              </a:pathLst>
            </a:cu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30" name="Oval 135">
              <a:extLst>
                <a:ext uri="{FF2B5EF4-FFF2-40B4-BE49-F238E27FC236}">
                  <a16:creationId xmlns:a16="http://schemas.microsoft.com/office/drawing/2014/main" id="{00000000-0008-0000-0000-00003E030000}"/>
                </a:ext>
              </a:extLst>
            </xdr:cNvPr>
            <xdr:cNvSpPr>
              <a:spLocks noChangeArrowheads="1"/>
            </xdr:cNvSpPr>
          </xdr:nvSpPr>
          <xdr:spPr bwMode="gray">
            <a:xfrm>
              <a:off x="2653" y="3380"/>
              <a:ext cx="71" cy="71"/>
            </a:xfrm>
            <a:prstGeom prst="ellipse">
              <a:avLst/>
            </a:pr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826" name="Group 136">
            <a:extLst>
              <a:ext uri="{FF2B5EF4-FFF2-40B4-BE49-F238E27FC236}">
                <a16:creationId xmlns:a16="http://schemas.microsoft.com/office/drawing/2014/main" id="{00000000-0008-0000-0000-00003A030000}"/>
              </a:ext>
            </a:extLst>
          </xdr:cNvPr>
          <xdr:cNvGrpSpPr>
            <a:grpSpLocks/>
          </xdr:cNvGrpSpPr>
        </xdr:nvGrpSpPr>
        <xdr:grpSpPr bwMode="auto">
          <a:xfrm>
            <a:off x="2669" y="3394"/>
            <a:ext cx="38" cy="83"/>
            <a:chOff x="2669" y="3394"/>
            <a:chExt cx="38" cy="83"/>
          </a:xfrm>
        </xdr:grpSpPr>
        <xdr:sp macro="" textlink="">
          <xdr:nvSpPr>
            <xdr:cNvPr id="827" name="Oval 137">
              <a:extLst>
                <a:ext uri="{FF2B5EF4-FFF2-40B4-BE49-F238E27FC236}">
                  <a16:creationId xmlns:a16="http://schemas.microsoft.com/office/drawing/2014/main" id="{00000000-0008-0000-0000-00003B030000}"/>
                </a:ext>
              </a:extLst>
            </xdr:cNvPr>
            <xdr:cNvSpPr>
              <a:spLocks noChangeArrowheads="1"/>
            </xdr:cNvSpPr>
          </xdr:nvSpPr>
          <xdr:spPr bwMode="gray">
            <a:xfrm>
              <a:off x="2669" y="3394"/>
              <a:ext cx="38" cy="38"/>
            </a:xfrm>
            <a:prstGeom prst="ellipse">
              <a:avLst/>
            </a:pr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28" name="Freeform 138">
              <a:extLst>
                <a:ext uri="{FF2B5EF4-FFF2-40B4-BE49-F238E27FC236}">
                  <a16:creationId xmlns:a16="http://schemas.microsoft.com/office/drawing/2014/main" id="{00000000-0008-0000-0000-00003C030000}"/>
                </a:ext>
              </a:extLst>
            </xdr:cNvPr>
            <xdr:cNvSpPr>
              <a:spLocks/>
            </xdr:cNvSpPr>
          </xdr:nvSpPr>
          <xdr:spPr bwMode="gray">
            <a:xfrm>
              <a:off x="2669" y="3416"/>
              <a:ext cx="38" cy="61"/>
            </a:xfrm>
            <a:custGeom>
              <a:avLst/>
              <a:gdLst>
                <a:gd name="T0" fmla="*/ 16 w 16"/>
                <a:gd name="T1" fmla="*/ 25 h 26"/>
                <a:gd name="T2" fmla="*/ 9 w 16"/>
                <a:gd name="T3" fmla="*/ 1 h 26"/>
                <a:gd name="T4" fmla="*/ 8 w 16"/>
                <a:gd name="T5" fmla="*/ 0 h 26"/>
                <a:gd name="T6" fmla="*/ 7 w 16"/>
                <a:gd name="T7" fmla="*/ 1 h 26"/>
                <a:gd name="T8" fmla="*/ 0 w 16"/>
                <a:gd name="T9" fmla="*/ 25 h 26"/>
                <a:gd name="T10" fmla="*/ 0 w 16"/>
                <a:gd name="T11" fmla="*/ 26 h 26"/>
                <a:gd name="T12" fmla="*/ 1 w 16"/>
                <a:gd name="T13" fmla="*/ 26 h 26"/>
                <a:gd name="T14" fmla="*/ 15 w 16"/>
                <a:gd name="T15" fmla="*/ 26 h 26"/>
                <a:gd name="T16" fmla="*/ 16 w 16"/>
                <a:gd name="T17" fmla="*/ 26 h 26"/>
                <a:gd name="T18" fmla="*/ 16 w 16"/>
                <a:gd name="T19" fmla="*/ 25 h 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6" h="26">
                  <a:moveTo>
                    <a:pt x="16" y="25"/>
                  </a:moveTo>
                  <a:cubicBezTo>
                    <a:pt x="9" y="1"/>
                    <a:pt x="9" y="1"/>
                    <a:pt x="9" y="1"/>
                  </a:cubicBezTo>
                  <a:cubicBezTo>
                    <a:pt x="9" y="1"/>
                    <a:pt x="9" y="0"/>
                    <a:pt x="8" y="0"/>
                  </a:cubicBezTo>
                  <a:cubicBezTo>
                    <a:pt x="8" y="0"/>
                    <a:pt x="7" y="1"/>
                    <a:pt x="7" y="1"/>
                  </a:cubicBezTo>
                  <a:cubicBezTo>
                    <a:pt x="0" y="25"/>
                    <a:pt x="0" y="25"/>
                    <a:pt x="0" y="25"/>
                  </a:cubicBezTo>
                  <a:cubicBezTo>
                    <a:pt x="0" y="25"/>
                    <a:pt x="0" y="25"/>
                    <a:pt x="0" y="26"/>
                  </a:cubicBezTo>
                  <a:cubicBezTo>
                    <a:pt x="1" y="26"/>
                    <a:pt x="1" y="26"/>
                    <a:pt x="1" y="26"/>
                  </a:cubicBezTo>
                  <a:cubicBezTo>
                    <a:pt x="15" y="26"/>
                    <a:pt x="15" y="26"/>
                    <a:pt x="15" y="26"/>
                  </a:cubicBezTo>
                  <a:cubicBezTo>
                    <a:pt x="15" y="26"/>
                    <a:pt x="16" y="26"/>
                    <a:pt x="16" y="26"/>
                  </a:cubicBezTo>
                  <a:cubicBezTo>
                    <a:pt x="16" y="25"/>
                    <a:pt x="16" y="25"/>
                    <a:pt x="16" y="25"/>
                  </a:cubicBezTo>
                  <a:close/>
                </a:path>
              </a:pathLst>
            </a:cu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7443866</xdr:colOff>
      <xdr:row>27</xdr:row>
      <xdr:rowOff>410896</xdr:rowOff>
    </xdr:from>
    <xdr:to>
      <xdr:col>3</xdr:col>
      <xdr:colOff>7699417</xdr:colOff>
      <xdr:row>27</xdr:row>
      <xdr:rowOff>665641</xdr:rowOff>
    </xdr:to>
    <xdr:sp macro="" textlink="">
      <xdr:nvSpPr>
        <xdr:cNvPr id="795" name="Freeform 13">
          <a:extLst>
            <a:ext uri="{FF2B5EF4-FFF2-40B4-BE49-F238E27FC236}">
              <a16:creationId xmlns:a16="http://schemas.microsoft.com/office/drawing/2014/main" id="{00000000-0008-0000-0000-00001B030000}"/>
            </a:ext>
          </a:extLst>
        </xdr:cNvPr>
        <xdr:cNvSpPr>
          <a:spLocks noChangeAspect="1" noEditPoints="1"/>
        </xdr:cNvSpPr>
      </xdr:nvSpPr>
      <xdr:spPr bwMode="auto">
        <a:xfrm>
          <a:off x="9199187" y="22713003"/>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7385514</xdr:colOff>
      <xdr:row>27</xdr:row>
      <xdr:rowOff>127961</xdr:rowOff>
    </xdr:from>
    <xdr:to>
      <xdr:col>3</xdr:col>
      <xdr:colOff>7695253</xdr:colOff>
      <xdr:row>27</xdr:row>
      <xdr:rowOff>366419</xdr:rowOff>
    </xdr:to>
    <xdr:grpSp>
      <xdr:nvGrpSpPr>
        <xdr:cNvPr id="798" name="グループ化 797">
          <a:extLst>
            <a:ext uri="{FF2B5EF4-FFF2-40B4-BE49-F238E27FC236}">
              <a16:creationId xmlns:a16="http://schemas.microsoft.com/office/drawing/2014/main" id="{00000000-0008-0000-0000-00001E030000}"/>
            </a:ext>
          </a:extLst>
        </xdr:cNvPr>
        <xdr:cNvGrpSpPr>
          <a:grpSpLocks noChangeAspect="1"/>
        </xdr:cNvGrpSpPr>
      </xdr:nvGrpSpPr>
      <xdr:grpSpPr>
        <a:xfrm>
          <a:off x="9140835" y="23287318"/>
          <a:ext cx="309739" cy="238458"/>
          <a:chOff x="1839946" y="2129756"/>
          <a:chExt cx="654504" cy="504675"/>
        </a:xfrm>
      </xdr:grpSpPr>
      <xdr:grpSp>
        <xdr:nvGrpSpPr>
          <xdr:cNvPr id="799" name="Group 14">
            <a:extLst>
              <a:ext uri="{FF2B5EF4-FFF2-40B4-BE49-F238E27FC236}">
                <a16:creationId xmlns:a16="http://schemas.microsoft.com/office/drawing/2014/main" id="{00000000-0008-0000-0000-00001F030000}"/>
              </a:ext>
            </a:extLst>
          </xdr:cNvPr>
          <xdr:cNvGrpSpPr>
            <a:grpSpLocks noChangeAspect="1"/>
          </xdr:cNvGrpSpPr>
        </xdr:nvGrpSpPr>
        <xdr:grpSpPr bwMode="auto">
          <a:xfrm rot="17775047">
            <a:off x="1944326" y="2069978"/>
            <a:ext cx="384534" cy="593294"/>
            <a:chOff x="3502" y="2181"/>
            <a:chExt cx="331" cy="593"/>
          </a:xfrm>
        </xdr:grpSpPr>
        <xdr:sp macro="" textlink="">
          <xdr:nvSpPr>
            <xdr:cNvPr id="805" name="Freeform 15">
              <a:extLst>
                <a:ext uri="{FF2B5EF4-FFF2-40B4-BE49-F238E27FC236}">
                  <a16:creationId xmlns:a16="http://schemas.microsoft.com/office/drawing/2014/main" id="{00000000-0008-0000-0000-00002503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06" name="Freeform 16">
              <a:extLst>
                <a:ext uri="{FF2B5EF4-FFF2-40B4-BE49-F238E27FC236}">
                  <a16:creationId xmlns:a16="http://schemas.microsoft.com/office/drawing/2014/main" id="{00000000-0008-0000-0000-00002603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07" name="Freeform 17">
              <a:extLst>
                <a:ext uri="{FF2B5EF4-FFF2-40B4-BE49-F238E27FC236}">
                  <a16:creationId xmlns:a16="http://schemas.microsoft.com/office/drawing/2014/main" id="{00000000-0008-0000-0000-00002703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800" name="Freeform 131">
            <a:extLst>
              <a:ext uri="{FF2B5EF4-FFF2-40B4-BE49-F238E27FC236}">
                <a16:creationId xmlns:a16="http://schemas.microsoft.com/office/drawing/2014/main" id="{00000000-0008-0000-0000-00002003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801" name="グループ化 800">
            <a:extLst>
              <a:ext uri="{FF2B5EF4-FFF2-40B4-BE49-F238E27FC236}">
                <a16:creationId xmlns:a16="http://schemas.microsoft.com/office/drawing/2014/main" id="{00000000-0008-0000-0000-000021030000}"/>
              </a:ext>
            </a:extLst>
          </xdr:cNvPr>
          <xdr:cNvGrpSpPr/>
        </xdr:nvGrpSpPr>
        <xdr:grpSpPr>
          <a:xfrm rot="21483375">
            <a:off x="2312772" y="2129756"/>
            <a:ext cx="165750" cy="332663"/>
            <a:chOff x="2307438" y="3050900"/>
            <a:chExt cx="150861" cy="302781"/>
          </a:xfrm>
        </xdr:grpSpPr>
        <xdr:sp macro="" textlink="">
          <xdr:nvSpPr>
            <xdr:cNvPr id="802" name="Freeform 46">
              <a:extLst>
                <a:ext uri="{FF2B5EF4-FFF2-40B4-BE49-F238E27FC236}">
                  <a16:creationId xmlns:a16="http://schemas.microsoft.com/office/drawing/2014/main" id="{00000000-0008-0000-0000-00002203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03" name="Freeform 46">
              <a:extLst>
                <a:ext uri="{FF2B5EF4-FFF2-40B4-BE49-F238E27FC236}">
                  <a16:creationId xmlns:a16="http://schemas.microsoft.com/office/drawing/2014/main" id="{00000000-0008-0000-0000-00002303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04" name="Freeform 46">
              <a:extLst>
                <a:ext uri="{FF2B5EF4-FFF2-40B4-BE49-F238E27FC236}">
                  <a16:creationId xmlns:a16="http://schemas.microsoft.com/office/drawing/2014/main" id="{00000000-0008-0000-0000-00002403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28</xdr:row>
      <xdr:rowOff>43176</xdr:rowOff>
    </xdr:from>
    <xdr:to>
      <xdr:col>3</xdr:col>
      <xdr:colOff>7405239</xdr:colOff>
      <xdr:row>28</xdr:row>
      <xdr:rowOff>356073</xdr:rowOff>
    </xdr:to>
    <xdr:grpSp>
      <xdr:nvGrpSpPr>
        <xdr:cNvPr id="851" name="Group 2">
          <a:extLst>
            <a:ext uri="{FF2B5EF4-FFF2-40B4-BE49-F238E27FC236}">
              <a16:creationId xmlns:a16="http://schemas.microsoft.com/office/drawing/2014/main" id="{00000000-0008-0000-0000-000053030000}"/>
            </a:ext>
          </a:extLst>
        </xdr:cNvPr>
        <xdr:cNvGrpSpPr>
          <a:grpSpLocks noChangeAspect="1"/>
        </xdr:cNvGrpSpPr>
      </xdr:nvGrpSpPr>
      <xdr:grpSpPr bwMode="auto">
        <a:xfrm>
          <a:off x="8905009" y="23964533"/>
          <a:ext cx="255551" cy="312897"/>
          <a:chOff x="2714" y="353"/>
          <a:chExt cx="3047" cy="3735"/>
        </a:xfrm>
      </xdr:grpSpPr>
      <xdr:sp macro="" textlink="">
        <xdr:nvSpPr>
          <xdr:cNvPr id="889" name="Freeform 3">
            <a:extLst>
              <a:ext uri="{FF2B5EF4-FFF2-40B4-BE49-F238E27FC236}">
                <a16:creationId xmlns:a16="http://schemas.microsoft.com/office/drawing/2014/main" id="{00000000-0008-0000-0000-00007903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90" name="Freeform 4">
            <a:extLst>
              <a:ext uri="{FF2B5EF4-FFF2-40B4-BE49-F238E27FC236}">
                <a16:creationId xmlns:a16="http://schemas.microsoft.com/office/drawing/2014/main" id="{00000000-0008-0000-0000-00007A03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91" name="Freeform 5">
            <a:extLst>
              <a:ext uri="{FF2B5EF4-FFF2-40B4-BE49-F238E27FC236}">
                <a16:creationId xmlns:a16="http://schemas.microsoft.com/office/drawing/2014/main" id="{00000000-0008-0000-0000-00007B03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92" name="Freeform 6">
            <a:extLst>
              <a:ext uri="{FF2B5EF4-FFF2-40B4-BE49-F238E27FC236}">
                <a16:creationId xmlns:a16="http://schemas.microsoft.com/office/drawing/2014/main" id="{00000000-0008-0000-0000-00007C03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93" name="Freeform 7">
            <a:extLst>
              <a:ext uri="{FF2B5EF4-FFF2-40B4-BE49-F238E27FC236}">
                <a16:creationId xmlns:a16="http://schemas.microsoft.com/office/drawing/2014/main" id="{00000000-0008-0000-0000-00007D03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94" name="Rectangle 8">
            <a:extLst>
              <a:ext uri="{FF2B5EF4-FFF2-40B4-BE49-F238E27FC236}">
                <a16:creationId xmlns:a16="http://schemas.microsoft.com/office/drawing/2014/main" id="{00000000-0008-0000-0000-00007E03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95" name="Rectangle 9">
            <a:extLst>
              <a:ext uri="{FF2B5EF4-FFF2-40B4-BE49-F238E27FC236}">
                <a16:creationId xmlns:a16="http://schemas.microsoft.com/office/drawing/2014/main" id="{00000000-0008-0000-0000-00007F03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96" name="Rectangle 10">
            <a:extLst>
              <a:ext uri="{FF2B5EF4-FFF2-40B4-BE49-F238E27FC236}">
                <a16:creationId xmlns:a16="http://schemas.microsoft.com/office/drawing/2014/main" id="{00000000-0008-0000-0000-00008003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97" name="Freeform 11">
            <a:extLst>
              <a:ext uri="{FF2B5EF4-FFF2-40B4-BE49-F238E27FC236}">
                <a16:creationId xmlns:a16="http://schemas.microsoft.com/office/drawing/2014/main" id="{00000000-0008-0000-0000-00008103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98" name="Freeform 12">
            <a:extLst>
              <a:ext uri="{FF2B5EF4-FFF2-40B4-BE49-F238E27FC236}">
                <a16:creationId xmlns:a16="http://schemas.microsoft.com/office/drawing/2014/main" id="{00000000-0008-0000-0000-00008203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8029179</xdr:colOff>
      <xdr:row>28</xdr:row>
      <xdr:rowOff>43961</xdr:rowOff>
    </xdr:from>
    <xdr:to>
      <xdr:col>3</xdr:col>
      <xdr:colOff>8284730</xdr:colOff>
      <xdr:row>28</xdr:row>
      <xdr:rowOff>330677</xdr:rowOff>
    </xdr:to>
    <xdr:grpSp>
      <xdr:nvGrpSpPr>
        <xdr:cNvPr id="852" name="Group 130">
          <a:extLst>
            <a:ext uri="{FF2B5EF4-FFF2-40B4-BE49-F238E27FC236}">
              <a16:creationId xmlns:a16="http://schemas.microsoft.com/office/drawing/2014/main" id="{00000000-0008-0000-0000-000054030000}"/>
            </a:ext>
          </a:extLst>
        </xdr:cNvPr>
        <xdr:cNvGrpSpPr>
          <a:grpSpLocks noChangeAspect="1"/>
        </xdr:cNvGrpSpPr>
      </xdr:nvGrpSpPr>
      <xdr:grpSpPr bwMode="auto">
        <a:xfrm>
          <a:off x="9784500" y="23965318"/>
          <a:ext cx="255551" cy="286716"/>
          <a:chOff x="2487" y="3113"/>
          <a:chExt cx="404" cy="454"/>
        </a:xfrm>
      </xdr:grpSpPr>
      <xdr:sp macro="" textlink="">
        <xdr:nvSpPr>
          <xdr:cNvPr id="881" name="Freeform 131">
            <a:extLst>
              <a:ext uri="{FF2B5EF4-FFF2-40B4-BE49-F238E27FC236}">
                <a16:creationId xmlns:a16="http://schemas.microsoft.com/office/drawing/2014/main" id="{00000000-0008-0000-0000-000071030000}"/>
              </a:ext>
            </a:extLst>
          </xdr:cNvPr>
          <xdr:cNvSpPr>
            <a:spLocks/>
          </xdr:cNvSpPr>
        </xdr:nvSpPr>
        <xdr:spPr bwMode="gray">
          <a:xfrm>
            <a:off x="2487" y="3319"/>
            <a:ext cx="404" cy="248"/>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82" name="Freeform 132">
            <a:extLst>
              <a:ext uri="{FF2B5EF4-FFF2-40B4-BE49-F238E27FC236}">
                <a16:creationId xmlns:a16="http://schemas.microsoft.com/office/drawing/2014/main" id="{00000000-0008-0000-0000-000072030000}"/>
              </a:ext>
            </a:extLst>
          </xdr:cNvPr>
          <xdr:cNvSpPr>
            <a:spLocks/>
          </xdr:cNvSpPr>
        </xdr:nvSpPr>
        <xdr:spPr bwMode="gray">
          <a:xfrm>
            <a:off x="2554" y="3113"/>
            <a:ext cx="269" cy="279"/>
          </a:xfrm>
          <a:custGeom>
            <a:avLst/>
            <a:gdLst>
              <a:gd name="T0" fmla="*/ 114 w 114"/>
              <a:gd name="T1" fmla="*/ 53 h 118"/>
              <a:gd name="T2" fmla="*/ 114 w 114"/>
              <a:gd name="T3" fmla="*/ 48 h 118"/>
              <a:gd name="T4" fmla="*/ 114 w 114"/>
              <a:gd name="T5" fmla="*/ 48 h 118"/>
              <a:gd name="T6" fmla="*/ 57 w 114"/>
              <a:gd name="T7" fmla="*/ 0 h 118"/>
              <a:gd name="T8" fmla="*/ 0 w 114"/>
              <a:gd name="T9" fmla="*/ 48 h 118"/>
              <a:gd name="T10" fmla="*/ 0 w 114"/>
              <a:gd name="T11" fmla="*/ 48 h 118"/>
              <a:gd name="T12" fmla="*/ 0 w 114"/>
              <a:gd name="T13" fmla="*/ 53 h 118"/>
              <a:gd name="T14" fmla="*/ 0 w 114"/>
              <a:gd name="T15" fmla="*/ 53 h 118"/>
              <a:gd name="T16" fmla="*/ 0 w 114"/>
              <a:gd name="T17" fmla="*/ 53 h 118"/>
              <a:gd name="T18" fmla="*/ 0 w 114"/>
              <a:gd name="T19" fmla="*/ 118 h 118"/>
              <a:gd name="T20" fmla="*/ 16 w 114"/>
              <a:gd name="T21" fmla="*/ 118 h 118"/>
              <a:gd name="T22" fmla="*/ 16 w 114"/>
              <a:gd name="T23" fmla="*/ 51 h 118"/>
              <a:gd name="T24" fmla="*/ 16 w 114"/>
              <a:gd name="T25" fmla="*/ 51 h 118"/>
              <a:gd name="T26" fmla="*/ 57 w 114"/>
              <a:gd name="T27" fmla="*/ 17 h 118"/>
              <a:gd name="T28" fmla="*/ 98 w 114"/>
              <a:gd name="T29" fmla="*/ 51 h 118"/>
              <a:gd name="T30" fmla="*/ 98 w 114"/>
              <a:gd name="T31" fmla="*/ 51 h 118"/>
              <a:gd name="T32" fmla="*/ 98 w 114"/>
              <a:gd name="T33" fmla="*/ 55 h 118"/>
              <a:gd name="T34" fmla="*/ 98 w 114"/>
              <a:gd name="T35" fmla="*/ 55 h 118"/>
              <a:gd name="T36" fmla="*/ 98 w 114"/>
              <a:gd name="T37" fmla="*/ 55 h 118"/>
              <a:gd name="T38" fmla="*/ 98 w 114"/>
              <a:gd name="T39" fmla="*/ 118 h 118"/>
              <a:gd name="T40" fmla="*/ 114 w 114"/>
              <a:gd name="T41" fmla="*/ 118 h 118"/>
              <a:gd name="T42" fmla="*/ 114 w 114"/>
              <a:gd name="T43" fmla="*/ 53 h 118"/>
              <a:gd name="T44" fmla="*/ 114 w 114"/>
              <a:gd name="T45" fmla="*/ 53 h 118"/>
              <a:gd name="T46" fmla="*/ 114 w 114"/>
              <a:gd name="T47" fmla="*/ 53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14" h="118">
                <a:moveTo>
                  <a:pt x="114" y="53"/>
                </a:moveTo>
                <a:cubicBezTo>
                  <a:pt x="114" y="48"/>
                  <a:pt x="114" y="48"/>
                  <a:pt x="114" y="48"/>
                </a:cubicBezTo>
                <a:cubicBezTo>
                  <a:pt x="114" y="48"/>
                  <a:pt x="114" y="48"/>
                  <a:pt x="114" y="48"/>
                </a:cubicBezTo>
                <a:cubicBezTo>
                  <a:pt x="111" y="22"/>
                  <a:pt x="87" y="0"/>
                  <a:pt x="57" y="0"/>
                </a:cubicBezTo>
                <a:cubicBezTo>
                  <a:pt x="27" y="0"/>
                  <a:pt x="3" y="22"/>
                  <a:pt x="0" y="48"/>
                </a:cubicBezTo>
                <a:cubicBezTo>
                  <a:pt x="0" y="48"/>
                  <a:pt x="0" y="48"/>
                  <a:pt x="0" y="48"/>
                </a:cubicBezTo>
                <a:cubicBezTo>
                  <a:pt x="0" y="53"/>
                  <a:pt x="0" y="53"/>
                  <a:pt x="0" y="53"/>
                </a:cubicBezTo>
                <a:cubicBezTo>
                  <a:pt x="0" y="53"/>
                  <a:pt x="0" y="53"/>
                  <a:pt x="0" y="53"/>
                </a:cubicBezTo>
                <a:cubicBezTo>
                  <a:pt x="0" y="53"/>
                  <a:pt x="0" y="53"/>
                  <a:pt x="0" y="53"/>
                </a:cubicBezTo>
                <a:cubicBezTo>
                  <a:pt x="0" y="118"/>
                  <a:pt x="0" y="118"/>
                  <a:pt x="0" y="118"/>
                </a:cubicBezTo>
                <a:cubicBezTo>
                  <a:pt x="16" y="118"/>
                  <a:pt x="16" y="118"/>
                  <a:pt x="16" y="118"/>
                </a:cubicBezTo>
                <a:cubicBezTo>
                  <a:pt x="16" y="51"/>
                  <a:pt x="16" y="51"/>
                  <a:pt x="16" y="51"/>
                </a:cubicBezTo>
                <a:cubicBezTo>
                  <a:pt x="16" y="51"/>
                  <a:pt x="16" y="51"/>
                  <a:pt x="16" y="51"/>
                </a:cubicBezTo>
                <a:cubicBezTo>
                  <a:pt x="18" y="32"/>
                  <a:pt x="36" y="17"/>
                  <a:pt x="57" y="17"/>
                </a:cubicBezTo>
                <a:cubicBezTo>
                  <a:pt x="79" y="17"/>
                  <a:pt x="96" y="32"/>
                  <a:pt x="98" y="51"/>
                </a:cubicBezTo>
                <a:cubicBezTo>
                  <a:pt x="98" y="51"/>
                  <a:pt x="98" y="51"/>
                  <a:pt x="98" y="51"/>
                </a:cubicBezTo>
                <a:cubicBezTo>
                  <a:pt x="98" y="55"/>
                  <a:pt x="98" y="55"/>
                  <a:pt x="98" y="55"/>
                </a:cubicBezTo>
                <a:cubicBezTo>
                  <a:pt x="98" y="55"/>
                  <a:pt x="98" y="55"/>
                  <a:pt x="98" y="55"/>
                </a:cubicBezTo>
                <a:cubicBezTo>
                  <a:pt x="98" y="55"/>
                  <a:pt x="98" y="55"/>
                  <a:pt x="98" y="55"/>
                </a:cubicBezTo>
                <a:cubicBezTo>
                  <a:pt x="98" y="118"/>
                  <a:pt x="98" y="118"/>
                  <a:pt x="98" y="118"/>
                </a:cubicBezTo>
                <a:cubicBezTo>
                  <a:pt x="114" y="118"/>
                  <a:pt x="114" y="118"/>
                  <a:pt x="114" y="118"/>
                </a:cubicBezTo>
                <a:cubicBezTo>
                  <a:pt x="114" y="53"/>
                  <a:pt x="114" y="53"/>
                  <a:pt x="114" y="53"/>
                </a:cubicBezTo>
                <a:cubicBezTo>
                  <a:pt x="114" y="53"/>
                  <a:pt x="114" y="53"/>
                  <a:pt x="114" y="53"/>
                </a:cubicBezTo>
                <a:cubicBezTo>
                  <a:pt x="114" y="53"/>
                  <a:pt x="114" y="53"/>
                  <a:pt x="114" y="53"/>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883" name="Group 133">
            <a:extLst>
              <a:ext uri="{FF2B5EF4-FFF2-40B4-BE49-F238E27FC236}">
                <a16:creationId xmlns:a16="http://schemas.microsoft.com/office/drawing/2014/main" id="{00000000-0008-0000-0000-000073030000}"/>
              </a:ext>
            </a:extLst>
          </xdr:cNvPr>
          <xdr:cNvGrpSpPr>
            <a:grpSpLocks/>
          </xdr:cNvGrpSpPr>
        </xdr:nvGrpSpPr>
        <xdr:grpSpPr bwMode="auto">
          <a:xfrm>
            <a:off x="2653" y="3380"/>
            <a:ext cx="71" cy="114"/>
            <a:chOff x="2653" y="3380"/>
            <a:chExt cx="71" cy="114"/>
          </a:xfrm>
        </xdr:grpSpPr>
        <xdr:sp macro="" textlink="">
          <xdr:nvSpPr>
            <xdr:cNvPr id="887" name="Freeform 134">
              <a:extLst>
                <a:ext uri="{FF2B5EF4-FFF2-40B4-BE49-F238E27FC236}">
                  <a16:creationId xmlns:a16="http://schemas.microsoft.com/office/drawing/2014/main" id="{00000000-0008-0000-0000-000077030000}"/>
                </a:ext>
              </a:extLst>
            </xdr:cNvPr>
            <xdr:cNvSpPr>
              <a:spLocks/>
            </xdr:cNvSpPr>
          </xdr:nvSpPr>
          <xdr:spPr bwMode="gray">
            <a:xfrm>
              <a:off x="2653" y="3380"/>
              <a:ext cx="71" cy="114"/>
            </a:xfrm>
            <a:custGeom>
              <a:avLst/>
              <a:gdLst>
                <a:gd name="T0" fmla="*/ 30 w 30"/>
                <a:gd name="T1" fmla="*/ 45 h 48"/>
                <a:gd name="T2" fmla="*/ 17 w 30"/>
                <a:gd name="T3" fmla="*/ 1 h 48"/>
                <a:gd name="T4" fmla="*/ 15 w 30"/>
                <a:gd name="T5" fmla="*/ 0 h 48"/>
                <a:gd name="T6" fmla="*/ 13 w 30"/>
                <a:gd name="T7" fmla="*/ 1 h 48"/>
                <a:gd name="T8" fmla="*/ 0 w 30"/>
                <a:gd name="T9" fmla="*/ 45 h 48"/>
                <a:gd name="T10" fmla="*/ 1 w 30"/>
                <a:gd name="T11" fmla="*/ 47 h 48"/>
                <a:gd name="T12" fmla="*/ 2 w 30"/>
                <a:gd name="T13" fmla="*/ 48 h 48"/>
                <a:gd name="T14" fmla="*/ 28 w 30"/>
                <a:gd name="T15" fmla="*/ 48 h 48"/>
                <a:gd name="T16" fmla="*/ 30 w 30"/>
                <a:gd name="T17" fmla="*/ 47 h 48"/>
                <a:gd name="T18" fmla="*/ 30 w 30"/>
                <a:gd name="T19" fmla="*/ 45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48">
                  <a:moveTo>
                    <a:pt x="30" y="45"/>
                  </a:moveTo>
                  <a:cubicBezTo>
                    <a:pt x="17" y="1"/>
                    <a:pt x="17" y="1"/>
                    <a:pt x="17" y="1"/>
                  </a:cubicBezTo>
                  <a:cubicBezTo>
                    <a:pt x="17" y="0"/>
                    <a:pt x="16" y="0"/>
                    <a:pt x="15" y="0"/>
                  </a:cubicBezTo>
                  <a:cubicBezTo>
                    <a:pt x="14" y="0"/>
                    <a:pt x="14" y="0"/>
                    <a:pt x="13" y="1"/>
                  </a:cubicBezTo>
                  <a:cubicBezTo>
                    <a:pt x="0" y="45"/>
                    <a:pt x="0" y="45"/>
                    <a:pt x="0" y="45"/>
                  </a:cubicBezTo>
                  <a:cubicBezTo>
                    <a:pt x="0" y="46"/>
                    <a:pt x="0" y="46"/>
                    <a:pt x="1" y="47"/>
                  </a:cubicBezTo>
                  <a:cubicBezTo>
                    <a:pt x="1" y="47"/>
                    <a:pt x="2" y="48"/>
                    <a:pt x="2" y="48"/>
                  </a:cubicBezTo>
                  <a:cubicBezTo>
                    <a:pt x="28" y="48"/>
                    <a:pt x="28" y="48"/>
                    <a:pt x="28" y="48"/>
                  </a:cubicBezTo>
                  <a:cubicBezTo>
                    <a:pt x="29" y="48"/>
                    <a:pt x="29" y="47"/>
                    <a:pt x="30" y="47"/>
                  </a:cubicBezTo>
                  <a:cubicBezTo>
                    <a:pt x="30" y="46"/>
                    <a:pt x="30" y="46"/>
                    <a:pt x="30" y="45"/>
                  </a:cubicBezTo>
                  <a:close/>
                </a:path>
              </a:pathLst>
            </a:cu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88" name="Oval 135">
              <a:extLst>
                <a:ext uri="{FF2B5EF4-FFF2-40B4-BE49-F238E27FC236}">
                  <a16:creationId xmlns:a16="http://schemas.microsoft.com/office/drawing/2014/main" id="{00000000-0008-0000-0000-000078030000}"/>
                </a:ext>
              </a:extLst>
            </xdr:cNvPr>
            <xdr:cNvSpPr>
              <a:spLocks noChangeArrowheads="1"/>
            </xdr:cNvSpPr>
          </xdr:nvSpPr>
          <xdr:spPr bwMode="gray">
            <a:xfrm>
              <a:off x="2653" y="3380"/>
              <a:ext cx="71" cy="71"/>
            </a:xfrm>
            <a:prstGeom prst="ellipse">
              <a:avLst/>
            </a:pr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884" name="Group 136">
            <a:extLst>
              <a:ext uri="{FF2B5EF4-FFF2-40B4-BE49-F238E27FC236}">
                <a16:creationId xmlns:a16="http://schemas.microsoft.com/office/drawing/2014/main" id="{00000000-0008-0000-0000-000074030000}"/>
              </a:ext>
            </a:extLst>
          </xdr:cNvPr>
          <xdr:cNvGrpSpPr>
            <a:grpSpLocks/>
          </xdr:cNvGrpSpPr>
        </xdr:nvGrpSpPr>
        <xdr:grpSpPr bwMode="auto">
          <a:xfrm>
            <a:off x="2669" y="3394"/>
            <a:ext cx="38" cy="83"/>
            <a:chOff x="2669" y="3394"/>
            <a:chExt cx="38" cy="83"/>
          </a:xfrm>
        </xdr:grpSpPr>
        <xdr:sp macro="" textlink="">
          <xdr:nvSpPr>
            <xdr:cNvPr id="885" name="Oval 137">
              <a:extLst>
                <a:ext uri="{FF2B5EF4-FFF2-40B4-BE49-F238E27FC236}">
                  <a16:creationId xmlns:a16="http://schemas.microsoft.com/office/drawing/2014/main" id="{00000000-0008-0000-0000-000075030000}"/>
                </a:ext>
              </a:extLst>
            </xdr:cNvPr>
            <xdr:cNvSpPr>
              <a:spLocks noChangeArrowheads="1"/>
            </xdr:cNvSpPr>
          </xdr:nvSpPr>
          <xdr:spPr bwMode="gray">
            <a:xfrm>
              <a:off x="2669" y="3394"/>
              <a:ext cx="38" cy="38"/>
            </a:xfrm>
            <a:prstGeom prst="ellipse">
              <a:avLst/>
            </a:pr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86" name="Freeform 138">
              <a:extLst>
                <a:ext uri="{FF2B5EF4-FFF2-40B4-BE49-F238E27FC236}">
                  <a16:creationId xmlns:a16="http://schemas.microsoft.com/office/drawing/2014/main" id="{00000000-0008-0000-0000-000076030000}"/>
                </a:ext>
              </a:extLst>
            </xdr:cNvPr>
            <xdr:cNvSpPr>
              <a:spLocks/>
            </xdr:cNvSpPr>
          </xdr:nvSpPr>
          <xdr:spPr bwMode="gray">
            <a:xfrm>
              <a:off x="2669" y="3416"/>
              <a:ext cx="38" cy="61"/>
            </a:xfrm>
            <a:custGeom>
              <a:avLst/>
              <a:gdLst>
                <a:gd name="T0" fmla="*/ 16 w 16"/>
                <a:gd name="T1" fmla="*/ 25 h 26"/>
                <a:gd name="T2" fmla="*/ 9 w 16"/>
                <a:gd name="T3" fmla="*/ 1 h 26"/>
                <a:gd name="T4" fmla="*/ 8 w 16"/>
                <a:gd name="T5" fmla="*/ 0 h 26"/>
                <a:gd name="T6" fmla="*/ 7 w 16"/>
                <a:gd name="T7" fmla="*/ 1 h 26"/>
                <a:gd name="T8" fmla="*/ 0 w 16"/>
                <a:gd name="T9" fmla="*/ 25 h 26"/>
                <a:gd name="T10" fmla="*/ 0 w 16"/>
                <a:gd name="T11" fmla="*/ 26 h 26"/>
                <a:gd name="T12" fmla="*/ 1 w 16"/>
                <a:gd name="T13" fmla="*/ 26 h 26"/>
                <a:gd name="T14" fmla="*/ 15 w 16"/>
                <a:gd name="T15" fmla="*/ 26 h 26"/>
                <a:gd name="T16" fmla="*/ 16 w 16"/>
                <a:gd name="T17" fmla="*/ 26 h 26"/>
                <a:gd name="T18" fmla="*/ 16 w 16"/>
                <a:gd name="T19" fmla="*/ 25 h 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6" h="26">
                  <a:moveTo>
                    <a:pt x="16" y="25"/>
                  </a:moveTo>
                  <a:cubicBezTo>
                    <a:pt x="9" y="1"/>
                    <a:pt x="9" y="1"/>
                    <a:pt x="9" y="1"/>
                  </a:cubicBezTo>
                  <a:cubicBezTo>
                    <a:pt x="9" y="1"/>
                    <a:pt x="9" y="0"/>
                    <a:pt x="8" y="0"/>
                  </a:cubicBezTo>
                  <a:cubicBezTo>
                    <a:pt x="8" y="0"/>
                    <a:pt x="7" y="1"/>
                    <a:pt x="7" y="1"/>
                  </a:cubicBezTo>
                  <a:cubicBezTo>
                    <a:pt x="0" y="25"/>
                    <a:pt x="0" y="25"/>
                    <a:pt x="0" y="25"/>
                  </a:cubicBezTo>
                  <a:cubicBezTo>
                    <a:pt x="0" y="25"/>
                    <a:pt x="0" y="25"/>
                    <a:pt x="0" y="26"/>
                  </a:cubicBezTo>
                  <a:cubicBezTo>
                    <a:pt x="1" y="26"/>
                    <a:pt x="1" y="26"/>
                    <a:pt x="1" y="26"/>
                  </a:cubicBezTo>
                  <a:cubicBezTo>
                    <a:pt x="15" y="26"/>
                    <a:pt x="15" y="26"/>
                    <a:pt x="15" y="26"/>
                  </a:cubicBezTo>
                  <a:cubicBezTo>
                    <a:pt x="15" y="26"/>
                    <a:pt x="16" y="26"/>
                    <a:pt x="16" y="26"/>
                  </a:cubicBezTo>
                  <a:cubicBezTo>
                    <a:pt x="16" y="25"/>
                    <a:pt x="16" y="25"/>
                    <a:pt x="16" y="25"/>
                  </a:cubicBezTo>
                  <a:close/>
                </a:path>
              </a:pathLst>
            </a:cu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7443866</xdr:colOff>
      <xdr:row>28</xdr:row>
      <xdr:rowOff>383682</xdr:rowOff>
    </xdr:from>
    <xdr:to>
      <xdr:col>3</xdr:col>
      <xdr:colOff>7699417</xdr:colOff>
      <xdr:row>28</xdr:row>
      <xdr:rowOff>638427</xdr:rowOff>
    </xdr:to>
    <xdr:sp macro="" textlink="">
      <xdr:nvSpPr>
        <xdr:cNvPr id="853" name="Freeform 13">
          <a:extLst>
            <a:ext uri="{FF2B5EF4-FFF2-40B4-BE49-F238E27FC236}">
              <a16:creationId xmlns:a16="http://schemas.microsoft.com/office/drawing/2014/main" id="{00000000-0008-0000-0000-000055030000}"/>
            </a:ext>
          </a:extLst>
        </xdr:cNvPr>
        <xdr:cNvSpPr>
          <a:spLocks noChangeAspect="1" noEditPoints="1"/>
        </xdr:cNvSpPr>
      </xdr:nvSpPr>
      <xdr:spPr bwMode="auto">
        <a:xfrm>
          <a:off x="9199187" y="23447789"/>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7741583</xdr:colOff>
      <xdr:row>28</xdr:row>
      <xdr:rowOff>400696</xdr:rowOff>
    </xdr:from>
    <xdr:to>
      <xdr:col>3</xdr:col>
      <xdr:colOff>7997134</xdr:colOff>
      <xdr:row>28</xdr:row>
      <xdr:rowOff>621414</xdr:rowOff>
    </xdr:to>
    <xdr:grpSp>
      <xdr:nvGrpSpPr>
        <xdr:cNvPr id="854" name="Group 14">
          <a:extLst>
            <a:ext uri="{FF2B5EF4-FFF2-40B4-BE49-F238E27FC236}">
              <a16:creationId xmlns:a16="http://schemas.microsoft.com/office/drawing/2014/main" id="{00000000-0008-0000-0000-000056030000}"/>
            </a:ext>
          </a:extLst>
        </xdr:cNvPr>
        <xdr:cNvGrpSpPr>
          <a:grpSpLocks noChangeAspect="1"/>
        </xdr:cNvGrpSpPr>
      </xdr:nvGrpSpPr>
      <xdr:grpSpPr bwMode="auto">
        <a:xfrm>
          <a:off x="9496904" y="24322053"/>
          <a:ext cx="255551" cy="220718"/>
          <a:chOff x="851" y="2680"/>
          <a:chExt cx="1166" cy="1009"/>
        </a:xfrm>
      </xdr:grpSpPr>
      <xdr:grpSp>
        <xdr:nvGrpSpPr>
          <xdr:cNvPr id="875" name="Group 15">
            <a:extLst>
              <a:ext uri="{FF2B5EF4-FFF2-40B4-BE49-F238E27FC236}">
                <a16:creationId xmlns:a16="http://schemas.microsoft.com/office/drawing/2014/main" id="{00000000-0008-0000-0000-00006B030000}"/>
              </a:ext>
            </a:extLst>
          </xdr:cNvPr>
          <xdr:cNvGrpSpPr>
            <a:grpSpLocks/>
          </xdr:cNvGrpSpPr>
        </xdr:nvGrpSpPr>
        <xdr:grpSpPr bwMode="auto">
          <a:xfrm>
            <a:off x="851" y="2680"/>
            <a:ext cx="1166" cy="1009"/>
            <a:chOff x="851" y="2680"/>
            <a:chExt cx="1166" cy="1009"/>
          </a:xfrm>
        </xdr:grpSpPr>
        <xdr:sp macro="" textlink="">
          <xdr:nvSpPr>
            <xdr:cNvPr id="879" name="Freeform 16">
              <a:extLst>
                <a:ext uri="{FF2B5EF4-FFF2-40B4-BE49-F238E27FC236}">
                  <a16:creationId xmlns:a16="http://schemas.microsoft.com/office/drawing/2014/main" id="{00000000-0008-0000-0000-00006F030000}"/>
                </a:ext>
              </a:extLst>
            </xdr:cNvPr>
            <xdr:cNvSpPr>
              <a:spLocks/>
            </xdr:cNvSpPr>
          </xdr:nvSpPr>
          <xdr:spPr bwMode="auto">
            <a:xfrm>
              <a:off x="851" y="2680"/>
              <a:ext cx="1166" cy="1009"/>
            </a:xfrm>
            <a:custGeom>
              <a:avLst/>
              <a:gdLst>
                <a:gd name="T0" fmla="*/ 44 w 884"/>
                <a:gd name="T1" fmla="*/ 765 h 765"/>
                <a:gd name="T2" fmla="*/ 16 w 884"/>
                <a:gd name="T3" fmla="*/ 716 h 765"/>
                <a:gd name="T4" fmla="*/ 414 w 884"/>
                <a:gd name="T5" fmla="*/ 27 h 765"/>
                <a:gd name="T6" fmla="*/ 471 w 884"/>
                <a:gd name="T7" fmla="*/ 27 h 765"/>
                <a:gd name="T8" fmla="*/ 868 w 884"/>
                <a:gd name="T9" fmla="*/ 716 h 765"/>
                <a:gd name="T10" fmla="*/ 840 w 884"/>
                <a:gd name="T11" fmla="*/ 765 h 765"/>
                <a:gd name="T12" fmla="*/ 44 w 884"/>
                <a:gd name="T13" fmla="*/ 765 h 765"/>
              </a:gdLst>
              <a:ahLst/>
              <a:cxnLst>
                <a:cxn ang="0">
                  <a:pos x="T0" y="T1"/>
                </a:cxn>
                <a:cxn ang="0">
                  <a:pos x="T2" y="T3"/>
                </a:cxn>
                <a:cxn ang="0">
                  <a:pos x="T4" y="T5"/>
                </a:cxn>
                <a:cxn ang="0">
                  <a:pos x="T6" y="T7"/>
                </a:cxn>
                <a:cxn ang="0">
                  <a:pos x="T8" y="T9"/>
                </a:cxn>
                <a:cxn ang="0">
                  <a:pos x="T10" y="T11"/>
                </a:cxn>
                <a:cxn ang="0">
                  <a:pos x="T12" y="T13"/>
                </a:cxn>
              </a:cxnLst>
              <a:rect l="0" t="0" r="r" b="b"/>
              <a:pathLst>
                <a:path w="884" h="765">
                  <a:moveTo>
                    <a:pt x="44" y="765"/>
                  </a:moveTo>
                  <a:cubicBezTo>
                    <a:pt x="13" y="765"/>
                    <a:pt x="0" y="743"/>
                    <a:pt x="16" y="716"/>
                  </a:cubicBezTo>
                  <a:cubicBezTo>
                    <a:pt x="414" y="27"/>
                    <a:pt x="414" y="27"/>
                    <a:pt x="414" y="27"/>
                  </a:cubicBezTo>
                  <a:cubicBezTo>
                    <a:pt x="429" y="0"/>
                    <a:pt x="455" y="0"/>
                    <a:pt x="471" y="27"/>
                  </a:cubicBezTo>
                  <a:cubicBezTo>
                    <a:pt x="868" y="716"/>
                    <a:pt x="868" y="716"/>
                    <a:pt x="868" y="716"/>
                  </a:cubicBezTo>
                  <a:cubicBezTo>
                    <a:pt x="884" y="743"/>
                    <a:pt x="871" y="765"/>
                    <a:pt x="840" y="765"/>
                  </a:cubicBezTo>
                  <a:lnTo>
                    <a:pt x="44" y="765"/>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80" name="Freeform 17">
              <a:extLst>
                <a:ext uri="{FF2B5EF4-FFF2-40B4-BE49-F238E27FC236}">
                  <a16:creationId xmlns:a16="http://schemas.microsoft.com/office/drawing/2014/main" id="{00000000-0008-0000-0000-000070030000}"/>
                </a:ext>
              </a:extLst>
            </xdr:cNvPr>
            <xdr:cNvSpPr>
              <a:spLocks/>
            </xdr:cNvSpPr>
          </xdr:nvSpPr>
          <xdr:spPr bwMode="auto">
            <a:xfrm>
              <a:off x="910" y="2750"/>
              <a:ext cx="1048" cy="907"/>
            </a:xfrm>
            <a:custGeom>
              <a:avLst/>
              <a:gdLst>
                <a:gd name="T0" fmla="*/ 40 w 794"/>
                <a:gd name="T1" fmla="*/ 687 h 687"/>
                <a:gd name="T2" fmla="*/ 14 w 794"/>
                <a:gd name="T3" fmla="*/ 643 h 687"/>
                <a:gd name="T4" fmla="*/ 372 w 794"/>
                <a:gd name="T5" fmla="*/ 24 h 687"/>
                <a:gd name="T6" fmla="*/ 423 w 794"/>
                <a:gd name="T7" fmla="*/ 24 h 687"/>
                <a:gd name="T8" fmla="*/ 780 w 794"/>
                <a:gd name="T9" fmla="*/ 643 h 687"/>
                <a:gd name="T10" fmla="*/ 755 w 794"/>
                <a:gd name="T11" fmla="*/ 687 h 687"/>
                <a:gd name="T12" fmla="*/ 40 w 794"/>
                <a:gd name="T13" fmla="*/ 687 h 687"/>
              </a:gdLst>
              <a:ahLst/>
              <a:cxnLst>
                <a:cxn ang="0">
                  <a:pos x="T0" y="T1"/>
                </a:cxn>
                <a:cxn ang="0">
                  <a:pos x="T2" y="T3"/>
                </a:cxn>
                <a:cxn ang="0">
                  <a:pos x="T4" y="T5"/>
                </a:cxn>
                <a:cxn ang="0">
                  <a:pos x="T6" y="T7"/>
                </a:cxn>
                <a:cxn ang="0">
                  <a:pos x="T8" y="T9"/>
                </a:cxn>
                <a:cxn ang="0">
                  <a:pos x="T10" y="T11"/>
                </a:cxn>
                <a:cxn ang="0">
                  <a:pos x="T12" y="T13"/>
                </a:cxn>
              </a:cxnLst>
              <a:rect l="0" t="0" r="r" b="b"/>
              <a:pathLst>
                <a:path w="794" h="687">
                  <a:moveTo>
                    <a:pt x="40" y="687"/>
                  </a:moveTo>
                  <a:cubicBezTo>
                    <a:pt x="12" y="687"/>
                    <a:pt x="0" y="668"/>
                    <a:pt x="14" y="643"/>
                  </a:cubicBezTo>
                  <a:cubicBezTo>
                    <a:pt x="372" y="24"/>
                    <a:pt x="372" y="24"/>
                    <a:pt x="372" y="24"/>
                  </a:cubicBezTo>
                  <a:cubicBezTo>
                    <a:pt x="386" y="0"/>
                    <a:pt x="408" y="0"/>
                    <a:pt x="423" y="24"/>
                  </a:cubicBezTo>
                  <a:cubicBezTo>
                    <a:pt x="780" y="643"/>
                    <a:pt x="780" y="643"/>
                    <a:pt x="780" y="643"/>
                  </a:cubicBezTo>
                  <a:cubicBezTo>
                    <a:pt x="794" y="668"/>
                    <a:pt x="783" y="687"/>
                    <a:pt x="755" y="687"/>
                  </a:cubicBezTo>
                  <a:lnTo>
                    <a:pt x="40" y="687"/>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876" name="Group 18">
            <a:extLst>
              <a:ext uri="{FF2B5EF4-FFF2-40B4-BE49-F238E27FC236}">
                <a16:creationId xmlns:a16="http://schemas.microsoft.com/office/drawing/2014/main" id="{00000000-0008-0000-0000-00006C030000}"/>
              </a:ext>
            </a:extLst>
          </xdr:cNvPr>
          <xdr:cNvGrpSpPr>
            <a:grpSpLocks/>
          </xdr:cNvGrpSpPr>
        </xdr:nvGrpSpPr>
        <xdr:grpSpPr bwMode="auto">
          <a:xfrm>
            <a:off x="1342" y="2931"/>
            <a:ext cx="184" cy="662"/>
            <a:chOff x="248" y="2280"/>
            <a:chExt cx="184" cy="662"/>
          </a:xfrm>
        </xdr:grpSpPr>
        <xdr:sp macro="" textlink="">
          <xdr:nvSpPr>
            <xdr:cNvPr id="877" name="Oval 19">
              <a:extLst>
                <a:ext uri="{FF2B5EF4-FFF2-40B4-BE49-F238E27FC236}">
                  <a16:creationId xmlns:a16="http://schemas.microsoft.com/office/drawing/2014/main" id="{00000000-0008-0000-0000-00006D030000}"/>
                </a:ext>
              </a:extLst>
            </xdr:cNvPr>
            <xdr:cNvSpPr>
              <a:spLocks noChangeArrowheads="1"/>
            </xdr:cNvSpPr>
          </xdr:nvSpPr>
          <xdr:spPr bwMode="auto">
            <a:xfrm>
              <a:off x="275" y="2813"/>
              <a:ext cx="130" cy="129"/>
            </a:xfrm>
            <a:prstGeom prst="ellipse">
              <a:avLst/>
            </a:pr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1" lang="ja-JP" altLang="ja-JP" sz="1800" b="0" i="0" u="none" strike="noStrike" cap="none" normalizeH="0" baseline="0">
                <a:ln>
                  <a:noFill/>
                </a:ln>
                <a:solidFill>
                  <a:schemeClr val="tx1"/>
                </a:solidFill>
                <a:effectLst/>
                <a:latin typeface="Arial" pitchFamily="34" charset="0"/>
                <a:ea typeface="ＭＳ Ｐゴシック" pitchFamily="50" charset="-128"/>
              </a:endParaRPr>
            </a:p>
          </xdr:txBody>
        </xdr:sp>
        <xdr:sp macro="" textlink="">
          <xdr:nvSpPr>
            <xdr:cNvPr id="878" name="Freeform 20">
              <a:extLst>
                <a:ext uri="{FF2B5EF4-FFF2-40B4-BE49-F238E27FC236}">
                  <a16:creationId xmlns:a16="http://schemas.microsoft.com/office/drawing/2014/main" id="{00000000-0008-0000-0000-00006E030000}"/>
                </a:ext>
              </a:extLst>
            </xdr:cNvPr>
            <xdr:cNvSpPr>
              <a:spLocks/>
            </xdr:cNvSpPr>
          </xdr:nvSpPr>
          <xdr:spPr bwMode="auto">
            <a:xfrm>
              <a:off x="248" y="2280"/>
              <a:ext cx="184" cy="508"/>
            </a:xfrm>
            <a:custGeom>
              <a:avLst/>
              <a:gdLst>
                <a:gd name="T0" fmla="*/ 105 w 140"/>
                <a:gd name="T1" fmla="*/ 347 h 385"/>
                <a:gd name="T2" fmla="*/ 140 w 140"/>
                <a:gd name="T3" fmla="*/ 66 h 385"/>
                <a:gd name="T4" fmla="*/ 74 w 140"/>
                <a:gd name="T5" fmla="*/ 0 h 385"/>
                <a:gd name="T6" fmla="*/ 66 w 140"/>
                <a:gd name="T7" fmla="*/ 0 h 385"/>
                <a:gd name="T8" fmla="*/ 0 w 140"/>
                <a:gd name="T9" fmla="*/ 66 h 385"/>
                <a:gd name="T10" fmla="*/ 35 w 140"/>
                <a:gd name="T11" fmla="*/ 347 h 385"/>
                <a:gd name="T12" fmla="*/ 105 w 140"/>
                <a:gd name="T13" fmla="*/ 347 h 385"/>
              </a:gdLst>
              <a:ahLst/>
              <a:cxnLst>
                <a:cxn ang="0">
                  <a:pos x="T0" y="T1"/>
                </a:cxn>
                <a:cxn ang="0">
                  <a:pos x="T2" y="T3"/>
                </a:cxn>
                <a:cxn ang="0">
                  <a:pos x="T4" y="T5"/>
                </a:cxn>
                <a:cxn ang="0">
                  <a:pos x="T6" y="T7"/>
                </a:cxn>
                <a:cxn ang="0">
                  <a:pos x="T8" y="T9"/>
                </a:cxn>
                <a:cxn ang="0">
                  <a:pos x="T10" y="T11"/>
                </a:cxn>
                <a:cxn ang="0">
                  <a:pos x="T12" y="T13"/>
                </a:cxn>
              </a:cxnLst>
              <a:rect l="0" t="0" r="r" b="b"/>
              <a:pathLst>
                <a:path w="140" h="385">
                  <a:moveTo>
                    <a:pt x="105" y="347"/>
                  </a:moveTo>
                  <a:cubicBezTo>
                    <a:pt x="140" y="66"/>
                    <a:pt x="140" y="66"/>
                    <a:pt x="140" y="66"/>
                  </a:cubicBezTo>
                  <a:cubicBezTo>
                    <a:pt x="140" y="29"/>
                    <a:pt x="111" y="0"/>
                    <a:pt x="74" y="0"/>
                  </a:cubicBezTo>
                  <a:cubicBezTo>
                    <a:pt x="66" y="0"/>
                    <a:pt x="66" y="0"/>
                    <a:pt x="66" y="0"/>
                  </a:cubicBezTo>
                  <a:cubicBezTo>
                    <a:pt x="30" y="0"/>
                    <a:pt x="0" y="29"/>
                    <a:pt x="0" y="66"/>
                  </a:cubicBezTo>
                  <a:cubicBezTo>
                    <a:pt x="35" y="347"/>
                    <a:pt x="35" y="347"/>
                    <a:pt x="35" y="347"/>
                  </a:cubicBezTo>
                  <a:cubicBezTo>
                    <a:pt x="47" y="385"/>
                    <a:pt x="94" y="385"/>
                    <a:pt x="105" y="34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8012199</xdr:colOff>
      <xdr:row>28</xdr:row>
      <xdr:rowOff>434485</xdr:rowOff>
    </xdr:from>
    <xdr:to>
      <xdr:col>3</xdr:col>
      <xdr:colOff>8301709</xdr:colOff>
      <xdr:row>28</xdr:row>
      <xdr:rowOff>628536</xdr:rowOff>
    </xdr:to>
    <xdr:grpSp>
      <xdr:nvGrpSpPr>
        <xdr:cNvPr id="855" name="Group 40">
          <a:extLst>
            <a:ext uri="{FF2B5EF4-FFF2-40B4-BE49-F238E27FC236}">
              <a16:creationId xmlns:a16="http://schemas.microsoft.com/office/drawing/2014/main" id="{00000000-0008-0000-0000-000057030000}"/>
            </a:ext>
          </a:extLst>
        </xdr:cNvPr>
        <xdr:cNvGrpSpPr>
          <a:grpSpLocks noChangeAspect="1"/>
        </xdr:cNvGrpSpPr>
      </xdr:nvGrpSpPr>
      <xdr:grpSpPr bwMode="auto">
        <a:xfrm>
          <a:off x="9767520" y="24355842"/>
          <a:ext cx="289510" cy="194051"/>
          <a:chOff x="2485" y="3410"/>
          <a:chExt cx="572" cy="384"/>
        </a:xfrm>
      </xdr:grpSpPr>
      <xdr:sp macro="" textlink="">
        <xdr:nvSpPr>
          <xdr:cNvPr id="866" name="Freeform 41">
            <a:extLst>
              <a:ext uri="{FF2B5EF4-FFF2-40B4-BE49-F238E27FC236}">
                <a16:creationId xmlns:a16="http://schemas.microsoft.com/office/drawing/2014/main" id="{00000000-0008-0000-0000-000062030000}"/>
              </a:ext>
            </a:extLst>
          </xdr:cNvPr>
          <xdr:cNvSpPr>
            <a:spLocks noChangeAspect="1"/>
          </xdr:cNvSpPr>
        </xdr:nvSpPr>
        <xdr:spPr bwMode="gray">
          <a:xfrm>
            <a:off x="2485" y="3410"/>
            <a:ext cx="457" cy="381"/>
          </a:xfrm>
          <a:custGeom>
            <a:avLst/>
            <a:gdLst>
              <a:gd name="T0" fmla="*/ 298 w 298"/>
              <a:gd name="T1" fmla="*/ 163 h 248"/>
              <a:gd name="T2" fmla="*/ 292 w 298"/>
              <a:gd name="T3" fmla="*/ 148 h 248"/>
              <a:gd name="T4" fmla="*/ 265 w 298"/>
              <a:gd name="T5" fmla="*/ 120 h 248"/>
              <a:gd name="T6" fmla="*/ 257 w 298"/>
              <a:gd name="T7" fmla="*/ 112 h 248"/>
              <a:gd name="T8" fmla="*/ 178 w 298"/>
              <a:gd name="T9" fmla="*/ 33 h 248"/>
              <a:gd name="T10" fmla="*/ 110 w 298"/>
              <a:gd name="T11" fmla="*/ 0 h 248"/>
              <a:gd name="T12" fmla="*/ 0 w 298"/>
              <a:gd name="T13" fmla="*/ 0 h 248"/>
              <a:gd name="T14" fmla="*/ 0 w 298"/>
              <a:gd name="T15" fmla="*/ 115 h 248"/>
              <a:gd name="T16" fmla="*/ 59 w 298"/>
              <a:gd name="T17" fmla="*/ 115 h 248"/>
              <a:gd name="T18" fmla="*/ 68 w 298"/>
              <a:gd name="T19" fmla="*/ 128 h 248"/>
              <a:gd name="T20" fmla="*/ 75 w 298"/>
              <a:gd name="T21" fmla="*/ 139 h 248"/>
              <a:gd name="T22" fmla="*/ 163 w 298"/>
              <a:gd name="T23" fmla="*/ 229 h 248"/>
              <a:gd name="T24" fmla="*/ 175 w 298"/>
              <a:gd name="T25" fmla="*/ 241 h 248"/>
              <a:gd name="T26" fmla="*/ 190 w 298"/>
              <a:gd name="T27" fmla="*/ 248 h 248"/>
              <a:gd name="T28" fmla="*/ 206 w 298"/>
              <a:gd name="T29" fmla="*/ 242 h 248"/>
              <a:gd name="T30" fmla="*/ 212 w 298"/>
              <a:gd name="T31" fmla="*/ 228 h 248"/>
              <a:gd name="T32" fmla="*/ 216 w 298"/>
              <a:gd name="T33" fmla="*/ 232 h 248"/>
              <a:gd name="T34" fmla="*/ 231 w 298"/>
              <a:gd name="T35" fmla="*/ 239 h 248"/>
              <a:gd name="T36" fmla="*/ 246 w 298"/>
              <a:gd name="T37" fmla="*/ 233 h 248"/>
              <a:gd name="T38" fmla="*/ 253 w 298"/>
              <a:gd name="T39" fmla="*/ 217 h 248"/>
              <a:gd name="T40" fmla="*/ 252 w 298"/>
              <a:gd name="T41" fmla="*/ 216 h 248"/>
              <a:gd name="T42" fmla="*/ 259 w 298"/>
              <a:gd name="T43" fmla="*/ 218 h 248"/>
              <a:gd name="T44" fmla="*/ 275 w 298"/>
              <a:gd name="T45" fmla="*/ 212 h 248"/>
              <a:gd name="T46" fmla="*/ 281 w 298"/>
              <a:gd name="T47" fmla="*/ 196 h 248"/>
              <a:gd name="T48" fmla="*/ 277 w 298"/>
              <a:gd name="T49" fmla="*/ 184 h 248"/>
              <a:gd name="T50" fmla="*/ 291 w 298"/>
              <a:gd name="T51" fmla="*/ 178 h 248"/>
              <a:gd name="T52" fmla="*/ 298 w 298"/>
              <a:gd name="T53" fmla="*/ 16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298" h="248">
                <a:moveTo>
                  <a:pt x="298" y="163"/>
                </a:moveTo>
                <a:cubicBezTo>
                  <a:pt x="298" y="157"/>
                  <a:pt x="296" y="152"/>
                  <a:pt x="292" y="148"/>
                </a:cubicBezTo>
                <a:cubicBezTo>
                  <a:pt x="265" y="120"/>
                  <a:pt x="265" y="120"/>
                  <a:pt x="265" y="120"/>
                </a:cubicBezTo>
                <a:cubicBezTo>
                  <a:pt x="257" y="112"/>
                  <a:pt x="257" y="112"/>
                  <a:pt x="257" y="112"/>
                </a:cubicBezTo>
                <a:cubicBezTo>
                  <a:pt x="257" y="112"/>
                  <a:pt x="178" y="33"/>
                  <a:pt x="178" y="33"/>
                </a:cubicBezTo>
                <a:cubicBezTo>
                  <a:pt x="177" y="31"/>
                  <a:pt x="140" y="0"/>
                  <a:pt x="110" y="0"/>
                </a:cubicBezTo>
                <a:cubicBezTo>
                  <a:pt x="0" y="0"/>
                  <a:pt x="0" y="0"/>
                  <a:pt x="0" y="0"/>
                </a:cubicBezTo>
                <a:cubicBezTo>
                  <a:pt x="0" y="115"/>
                  <a:pt x="0" y="115"/>
                  <a:pt x="0" y="115"/>
                </a:cubicBezTo>
                <a:cubicBezTo>
                  <a:pt x="0" y="115"/>
                  <a:pt x="58" y="115"/>
                  <a:pt x="59" y="115"/>
                </a:cubicBezTo>
                <a:cubicBezTo>
                  <a:pt x="61" y="116"/>
                  <a:pt x="66" y="124"/>
                  <a:pt x="68" y="128"/>
                </a:cubicBezTo>
                <a:cubicBezTo>
                  <a:pt x="75" y="139"/>
                  <a:pt x="75" y="139"/>
                  <a:pt x="75" y="139"/>
                </a:cubicBezTo>
                <a:cubicBezTo>
                  <a:pt x="82" y="148"/>
                  <a:pt x="130" y="198"/>
                  <a:pt x="163" y="229"/>
                </a:cubicBezTo>
                <a:cubicBezTo>
                  <a:pt x="175" y="241"/>
                  <a:pt x="175" y="241"/>
                  <a:pt x="175" y="241"/>
                </a:cubicBezTo>
                <a:cubicBezTo>
                  <a:pt x="179" y="245"/>
                  <a:pt x="185" y="248"/>
                  <a:pt x="190" y="248"/>
                </a:cubicBezTo>
                <a:cubicBezTo>
                  <a:pt x="196" y="248"/>
                  <a:pt x="202" y="246"/>
                  <a:pt x="206" y="242"/>
                </a:cubicBezTo>
                <a:cubicBezTo>
                  <a:pt x="209" y="238"/>
                  <a:pt x="211" y="233"/>
                  <a:pt x="212" y="228"/>
                </a:cubicBezTo>
                <a:cubicBezTo>
                  <a:pt x="212" y="229"/>
                  <a:pt x="216" y="232"/>
                  <a:pt x="216" y="232"/>
                </a:cubicBezTo>
                <a:cubicBezTo>
                  <a:pt x="220" y="236"/>
                  <a:pt x="225" y="239"/>
                  <a:pt x="231" y="239"/>
                </a:cubicBezTo>
                <a:cubicBezTo>
                  <a:pt x="236" y="239"/>
                  <a:pt x="242" y="237"/>
                  <a:pt x="246" y="233"/>
                </a:cubicBezTo>
                <a:cubicBezTo>
                  <a:pt x="250" y="228"/>
                  <a:pt x="253" y="223"/>
                  <a:pt x="253" y="217"/>
                </a:cubicBezTo>
                <a:cubicBezTo>
                  <a:pt x="253" y="217"/>
                  <a:pt x="252" y="216"/>
                  <a:pt x="252" y="216"/>
                </a:cubicBezTo>
                <a:cubicBezTo>
                  <a:pt x="255" y="217"/>
                  <a:pt x="257" y="218"/>
                  <a:pt x="259" y="218"/>
                </a:cubicBezTo>
                <a:cubicBezTo>
                  <a:pt x="265" y="218"/>
                  <a:pt x="271" y="216"/>
                  <a:pt x="275" y="212"/>
                </a:cubicBezTo>
                <a:cubicBezTo>
                  <a:pt x="279" y="207"/>
                  <a:pt x="281" y="202"/>
                  <a:pt x="281" y="196"/>
                </a:cubicBezTo>
                <a:cubicBezTo>
                  <a:pt x="281" y="192"/>
                  <a:pt x="280" y="188"/>
                  <a:pt x="277" y="184"/>
                </a:cubicBezTo>
                <a:cubicBezTo>
                  <a:pt x="283" y="184"/>
                  <a:pt x="287" y="182"/>
                  <a:pt x="291" y="178"/>
                </a:cubicBezTo>
                <a:cubicBezTo>
                  <a:pt x="296" y="174"/>
                  <a:pt x="298" y="169"/>
                  <a:pt x="298" y="163"/>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67" name="Freeform 42">
            <a:extLst>
              <a:ext uri="{FF2B5EF4-FFF2-40B4-BE49-F238E27FC236}">
                <a16:creationId xmlns:a16="http://schemas.microsoft.com/office/drawing/2014/main" id="{00000000-0008-0000-0000-000063030000}"/>
              </a:ext>
            </a:extLst>
          </xdr:cNvPr>
          <xdr:cNvSpPr>
            <a:spLocks noChangeAspect="1"/>
          </xdr:cNvSpPr>
        </xdr:nvSpPr>
        <xdr:spPr bwMode="gray">
          <a:xfrm>
            <a:off x="2485" y="3422"/>
            <a:ext cx="445" cy="356"/>
          </a:xfrm>
          <a:custGeom>
            <a:avLst/>
            <a:gdLst>
              <a:gd name="T0" fmla="*/ 75 w 290"/>
              <a:gd name="T1" fmla="*/ 116 h 232"/>
              <a:gd name="T2" fmla="*/ 81 w 290"/>
              <a:gd name="T3" fmla="*/ 126 h 232"/>
              <a:gd name="T4" fmla="*/ 169 w 290"/>
              <a:gd name="T5" fmla="*/ 215 h 232"/>
              <a:gd name="T6" fmla="*/ 181 w 290"/>
              <a:gd name="T7" fmla="*/ 228 h 232"/>
              <a:gd name="T8" fmla="*/ 190 w 290"/>
              <a:gd name="T9" fmla="*/ 232 h 232"/>
              <a:gd name="T10" fmla="*/ 200 w 290"/>
              <a:gd name="T11" fmla="*/ 228 h 232"/>
              <a:gd name="T12" fmla="*/ 200 w 290"/>
              <a:gd name="T13" fmla="*/ 209 h 232"/>
              <a:gd name="T14" fmla="*/ 178 w 290"/>
              <a:gd name="T15" fmla="*/ 185 h 232"/>
              <a:gd name="T16" fmla="*/ 178 w 290"/>
              <a:gd name="T17" fmla="*/ 179 h 232"/>
              <a:gd name="T18" fmla="*/ 183 w 290"/>
              <a:gd name="T19" fmla="*/ 179 h 232"/>
              <a:gd name="T20" fmla="*/ 221 w 290"/>
              <a:gd name="T21" fmla="*/ 219 h 232"/>
              <a:gd name="T22" fmla="*/ 231 w 290"/>
              <a:gd name="T23" fmla="*/ 223 h 232"/>
              <a:gd name="T24" fmla="*/ 240 w 290"/>
              <a:gd name="T25" fmla="*/ 219 h 232"/>
              <a:gd name="T26" fmla="*/ 245 w 290"/>
              <a:gd name="T27" fmla="*/ 209 h 232"/>
              <a:gd name="T28" fmla="*/ 241 w 290"/>
              <a:gd name="T29" fmla="*/ 200 h 232"/>
              <a:gd name="T30" fmla="*/ 239 w 290"/>
              <a:gd name="T31" fmla="*/ 198 h 232"/>
              <a:gd name="T32" fmla="*/ 200 w 290"/>
              <a:gd name="T33" fmla="*/ 157 h 232"/>
              <a:gd name="T34" fmla="*/ 199 w 290"/>
              <a:gd name="T35" fmla="*/ 154 h 232"/>
              <a:gd name="T36" fmla="*/ 200 w 290"/>
              <a:gd name="T37" fmla="*/ 151 h 232"/>
              <a:gd name="T38" fmla="*/ 203 w 290"/>
              <a:gd name="T39" fmla="*/ 150 h 232"/>
              <a:gd name="T40" fmla="*/ 205 w 290"/>
              <a:gd name="T41" fmla="*/ 151 h 232"/>
              <a:gd name="T42" fmla="*/ 250 w 290"/>
              <a:gd name="T43" fmla="*/ 197 h 232"/>
              <a:gd name="T44" fmla="*/ 259 w 290"/>
              <a:gd name="T45" fmla="*/ 202 h 232"/>
              <a:gd name="T46" fmla="*/ 269 w 290"/>
              <a:gd name="T47" fmla="*/ 198 h 232"/>
              <a:gd name="T48" fmla="*/ 273 w 290"/>
              <a:gd name="T49" fmla="*/ 188 h 232"/>
              <a:gd name="T50" fmla="*/ 269 w 290"/>
              <a:gd name="T51" fmla="*/ 179 h 232"/>
              <a:gd name="T52" fmla="*/ 261 w 290"/>
              <a:gd name="T53" fmla="*/ 170 h 232"/>
              <a:gd name="T54" fmla="*/ 261 w 290"/>
              <a:gd name="T55" fmla="*/ 170 h 232"/>
              <a:gd name="T56" fmla="*/ 231 w 290"/>
              <a:gd name="T57" fmla="*/ 138 h 232"/>
              <a:gd name="T58" fmla="*/ 227 w 290"/>
              <a:gd name="T59" fmla="*/ 135 h 232"/>
              <a:gd name="T60" fmla="*/ 226 w 290"/>
              <a:gd name="T61" fmla="*/ 132 h 232"/>
              <a:gd name="T62" fmla="*/ 227 w 290"/>
              <a:gd name="T63" fmla="*/ 129 h 232"/>
              <a:gd name="T64" fmla="*/ 232 w 290"/>
              <a:gd name="T65" fmla="*/ 129 h 232"/>
              <a:gd name="T66" fmla="*/ 233 w 290"/>
              <a:gd name="T67" fmla="*/ 130 h 232"/>
              <a:gd name="T68" fmla="*/ 236 w 290"/>
              <a:gd name="T69" fmla="*/ 133 h 232"/>
              <a:gd name="T70" fmla="*/ 243 w 290"/>
              <a:gd name="T71" fmla="*/ 140 h 232"/>
              <a:gd name="T72" fmla="*/ 267 w 290"/>
              <a:gd name="T73" fmla="*/ 165 h 232"/>
              <a:gd name="T74" fmla="*/ 276 w 290"/>
              <a:gd name="T75" fmla="*/ 168 h 232"/>
              <a:gd name="T76" fmla="*/ 286 w 290"/>
              <a:gd name="T77" fmla="*/ 165 h 232"/>
              <a:gd name="T78" fmla="*/ 290 w 290"/>
              <a:gd name="T79" fmla="*/ 155 h 232"/>
              <a:gd name="T80" fmla="*/ 286 w 290"/>
              <a:gd name="T81" fmla="*/ 145 h 232"/>
              <a:gd name="T82" fmla="*/ 260 w 290"/>
              <a:gd name="T83" fmla="*/ 119 h 232"/>
              <a:gd name="T84" fmla="*/ 252 w 290"/>
              <a:gd name="T85" fmla="*/ 110 h 232"/>
              <a:gd name="T86" fmla="*/ 173 w 290"/>
              <a:gd name="T87" fmla="*/ 30 h 232"/>
              <a:gd name="T88" fmla="*/ 110 w 290"/>
              <a:gd name="T89" fmla="*/ 0 h 232"/>
              <a:gd name="T90" fmla="*/ 0 w 290"/>
              <a:gd name="T91" fmla="*/ 0 h 232"/>
              <a:gd name="T92" fmla="*/ 0 w 290"/>
              <a:gd name="T93" fmla="*/ 99 h 232"/>
              <a:gd name="T94" fmla="*/ 60 w 290"/>
              <a:gd name="T95" fmla="*/ 99 h 232"/>
              <a:gd name="T96" fmla="*/ 75 w 290"/>
              <a:gd name="T97" fmla="*/ 116 h 2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290" h="232">
                <a:moveTo>
                  <a:pt x="75" y="116"/>
                </a:moveTo>
                <a:cubicBezTo>
                  <a:pt x="81" y="126"/>
                  <a:pt x="81" y="126"/>
                  <a:pt x="81" y="126"/>
                </a:cubicBezTo>
                <a:cubicBezTo>
                  <a:pt x="87" y="134"/>
                  <a:pt x="135" y="184"/>
                  <a:pt x="169" y="215"/>
                </a:cubicBezTo>
                <a:cubicBezTo>
                  <a:pt x="181" y="228"/>
                  <a:pt x="181" y="228"/>
                  <a:pt x="181" y="228"/>
                </a:cubicBezTo>
                <a:cubicBezTo>
                  <a:pt x="183" y="230"/>
                  <a:pt x="187" y="232"/>
                  <a:pt x="190" y="232"/>
                </a:cubicBezTo>
                <a:cubicBezTo>
                  <a:pt x="194" y="232"/>
                  <a:pt x="197" y="230"/>
                  <a:pt x="200" y="228"/>
                </a:cubicBezTo>
                <a:cubicBezTo>
                  <a:pt x="205" y="223"/>
                  <a:pt x="206" y="214"/>
                  <a:pt x="200" y="209"/>
                </a:cubicBezTo>
                <a:cubicBezTo>
                  <a:pt x="178" y="185"/>
                  <a:pt x="178" y="185"/>
                  <a:pt x="178" y="185"/>
                </a:cubicBezTo>
                <a:cubicBezTo>
                  <a:pt x="176" y="183"/>
                  <a:pt x="176" y="181"/>
                  <a:pt x="178" y="179"/>
                </a:cubicBezTo>
                <a:cubicBezTo>
                  <a:pt x="179" y="178"/>
                  <a:pt x="182" y="178"/>
                  <a:pt x="183" y="179"/>
                </a:cubicBezTo>
                <a:cubicBezTo>
                  <a:pt x="221" y="219"/>
                  <a:pt x="221" y="219"/>
                  <a:pt x="221" y="219"/>
                </a:cubicBezTo>
                <a:cubicBezTo>
                  <a:pt x="224" y="221"/>
                  <a:pt x="227" y="223"/>
                  <a:pt x="231" y="223"/>
                </a:cubicBezTo>
                <a:cubicBezTo>
                  <a:pt x="234" y="223"/>
                  <a:pt x="238" y="221"/>
                  <a:pt x="240" y="219"/>
                </a:cubicBezTo>
                <a:cubicBezTo>
                  <a:pt x="243" y="216"/>
                  <a:pt x="245" y="213"/>
                  <a:pt x="245" y="209"/>
                </a:cubicBezTo>
                <a:cubicBezTo>
                  <a:pt x="245" y="206"/>
                  <a:pt x="243" y="202"/>
                  <a:pt x="241" y="200"/>
                </a:cubicBezTo>
                <a:cubicBezTo>
                  <a:pt x="239" y="198"/>
                  <a:pt x="239" y="198"/>
                  <a:pt x="239" y="198"/>
                </a:cubicBezTo>
                <a:cubicBezTo>
                  <a:pt x="200" y="157"/>
                  <a:pt x="200" y="157"/>
                  <a:pt x="200" y="157"/>
                </a:cubicBezTo>
                <a:cubicBezTo>
                  <a:pt x="199" y="156"/>
                  <a:pt x="199" y="155"/>
                  <a:pt x="199" y="154"/>
                </a:cubicBezTo>
                <a:cubicBezTo>
                  <a:pt x="199" y="153"/>
                  <a:pt x="199" y="152"/>
                  <a:pt x="200" y="151"/>
                </a:cubicBezTo>
                <a:cubicBezTo>
                  <a:pt x="201" y="151"/>
                  <a:pt x="202" y="150"/>
                  <a:pt x="203" y="150"/>
                </a:cubicBezTo>
                <a:cubicBezTo>
                  <a:pt x="204" y="150"/>
                  <a:pt x="205" y="151"/>
                  <a:pt x="205" y="151"/>
                </a:cubicBezTo>
                <a:cubicBezTo>
                  <a:pt x="250" y="197"/>
                  <a:pt x="250" y="197"/>
                  <a:pt x="250" y="197"/>
                </a:cubicBezTo>
                <a:cubicBezTo>
                  <a:pt x="252" y="200"/>
                  <a:pt x="256" y="202"/>
                  <a:pt x="259" y="202"/>
                </a:cubicBezTo>
                <a:cubicBezTo>
                  <a:pt x="263" y="202"/>
                  <a:pt x="266" y="200"/>
                  <a:pt x="269" y="198"/>
                </a:cubicBezTo>
                <a:cubicBezTo>
                  <a:pt x="272" y="195"/>
                  <a:pt x="273" y="192"/>
                  <a:pt x="273" y="188"/>
                </a:cubicBezTo>
                <a:cubicBezTo>
                  <a:pt x="273" y="185"/>
                  <a:pt x="272" y="181"/>
                  <a:pt x="269" y="179"/>
                </a:cubicBezTo>
                <a:cubicBezTo>
                  <a:pt x="269" y="179"/>
                  <a:pt x="264" y="173"/>
                  <a:pt x="261" y="170"/>
                </a:cubicBezTo>
                <a:cubicBezTo>
                  <a:pt x="261" y="170"/>
                  <a:pt x="261" y="170"/>
                  <a:pt x="261" y="170"/>
                </a:cubicBezTo>
                <a:cubicBezTo>
                  <a:pt x="261" y="170"/>
                  <a:pt x="235" y="143"/>
                  <a:pt x="231" y="138"/>
                </a:cubicBezTo>
                <a:cubicBezTo>
                  <a:pt x="230" y="138"/>
                  <a:pt x="227" y="135"/>
                  <a:pt x="227" y="135"/>
                </a:cubicBezTo>
                <a:cubicBezTo>
                  <a:pt x="226" y="134"/>
                  <a:pt x="226" y="133"/>
                  <a:pt x="226" y="132"/>
                </a:cubicBezTo>
                <a:cubicBezTo>
                  <a:pt x="226" y="131"/>
                  <a:pt x="226" y="129"/>
                  <a:pt x="227" y="129"/>
                </a:cubicBezTo>
                <a:cubicBezTo>
                  <a:pt x="228" y="127"/>
                  <a:pt x="231" y="127"/>
                  <a:pt x="232" y="129"/>
                </a:cubicBezTo>
                <a:cubicBezTo>
                  <a:pt x="232" y="129"/>
                  <a:pt x="233" y="130"/>
                  <a:pt x="233" y="130"/>
                </a:cubicBezTo>
                <a:cubicBezTo>
                  <a:pt x="233" y="130"/>
                  <a:pt x="236" y="132"/>
                  <a:pt x="236" y="133"/>
                </a:cubicBezTo>
                <a:cubicBezTo>
                  <a:pt x="239" y="135"/>
                  <a:pt x="243" y="140"/>
                  <a:pt x="243" y="140"/>
                </a:cubicBezTo>
                <a:cubicBezTo>
                  <a:pt x="243" y="140"/>
                  <a:pt x="258" y="155"/>
                  <a:pt x="267" y="165"/>
                </a:cubicBezTo>
                <a:cubicBezTo>
                  <a:pt x="270" y="167"/>
                  <a:pt x="273" y="168"/>
                  <a:pt x="276" y="168"/>
                </a:cubicBezTo>
                <a:cubicBezTo>
                  <a:pt x="280" y="169"/>
                  <a:pt x="283" y="167"/>
                  <a:pt x="286" y="165"/>
                </a:cubicBezTo>
                <a:cubicBezTo>
                  <a:pt x="289" y="162"/>
                  <a:pt x="290" y="158"/>
                  <a:pt x="290" y="155"/>
                </a:cubicBezTo>
                <a:cubicBezTo>
                  <a:pt x="290" y="151"/>
                  <a:pt x="289" y="148"/>
                  <a:pt x="286" y="145"/>
                </a:cubicBezTo>
                <a:cubicBezTo>
                  <a:pt x="260" y="119"/>
                  <a:pt x="260" y="119"/>
                  <a:pt x="260" y="119"/>
                </a:cubicBezTo>
                <a:cubicBezTo>
                  <a:pt x="252" y="110"/>
                  <a:pt x="252" y="110"/>
                  <a:pt x="252" y="110"/>
                </a:cubicBezTo>
                <a:cubicBezTo>
                  <a:pt x="252" y="110"/>
                  <a:pt x="173" y="30"/>
                  <a:pt x="173" y="30"/>
                </a:cubicBezTo>
                <a:cubicBezTo>
                  <a:pt x="172" y="30"/>
                  <a:pt x="137" y="0"/>
                  <a:pt x="110" y="0"/>
                </a:cubicBezTo>
                <a:cubicBezTo>
                  <a:pt x="0" y="0"/>
                  <a:pt x="0" y="0"/>
                  <a:pt x="0" y="0"/>
                </a:cubicBezTo>
                <a:cubicBezTo>
                  <a:pt x="0" y="99"/>
                  <a:pt x="0" y="99"/>
                  <a:pt x="0" y="99"/>
                </a:cubicBezTo>
                <a:cubicBezTo>
                  <a:pt x="60" y="99"/>
                  <a:pt x="60" y="99"/>
                  <a:pt x="60" y="99"/>
                </a:cubicBezTo>
                <a:cubicBezTo>
                  <a:pt x="65" y="99"/>
                  <a:pt x="68" y="103"/>
                  <a:pt x="75" y="116"/>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68" name="Freeform 43">
            <a:extLst>
              <a:ext uri="{FF2B5EF4-FFF2-40B4-BE49-F238E27FC236}">
                <a16:creationId xmlns:a16="http://schemas.microsoft.com/office/drawing/2014/main" id="{00000000-0008-0000-0000-000064030000}"/>
              </a:ext>
            </a:extLst>
          </xdr:cNvPr>
          <xdr:cNvSpPr>
            <a:spLocks noChangeAspect="1"/>
          </xdr:cNvSpPr>
        </xdr:nvSpPr>
        <xdr:spPr bwMode="gray">
          <a:xfrm>
            <a:off x="2586" y="3602"/>
            <a:ext cx="204" cy="192"/>
          </a:xfrm>
          <a:custGeom>
            <a:avLst/>
            <a:gdLst>
              <a:gd name="T0" fmla="*/ 124 w 133"/>
              <a:gd name="T1" fmla="*/ 72 h 125"/>
              <a:gd name="T2" fmla="*/ 111 w 133"/>
              <a:gd name="T3" fmla="*/ 66 h 125"/>
              <a:gd name="T4" fmla="*/ 114 w 133"/>
              <a:gd name="T5" fmla="*/ 55 h 125"/>
              <a:gd name="T6" fmla="*/ 108 w 133"/>
              <a:gd name="T7" fmla="*/ 40 h 125"/>
              <a:gd name="T8" fmla="*/ 108 w 133"/>
              <a:gd name="T9" fmla="*/ 40 h 125"/>
              <a:gd name="T10" fmla="*/ 88 w 133"/>
              <a:gd name="T11" fmla="*/ 34 h 125"/>
              <a:gd name="T12" fmla="*/ 89 w 133"/>
              <a:gd name="T13" fmla="*/ 29 h 125"/>
              <a:gd name="T14" fmla="*/ 82 w 133"/>
              <a:gd name="T15" fmla="*/ 15 h 125"/>
              <a:gd name="T16" fmla="*/ 53 w 133"/>
              <a:gd name="T17" fmla="*/ 15 h 125"/>
              <a:gd name="T18" fmla="*/ 48 w 133"/>
              <a:gd name="T19" fmla="*/ 20 h 125"/>
              <a:gd name="T20" fmla="*/ 42 w 133"/>
              <a:gd name="T21" fmla="*/ 8 h 125"/>
              <a:gd name="T22" fmla="*/ 12 w 133"/>
              <a:gd name="T23" fmla="*/ 8 h 125"/>
              <a:gd name="T24" fmla="*/ 6 w 133"/>
              <a:gd name="T25" fmla="*/ 14 h 125"/>
              <a:gd name="T26" fmla="*/ 0 w 133"/>
              <a:gd name="T27" fmla="*/ 29 h 125"/>
              <a:gd name="T28" fmla="*/ 6 w 133"/>
              <a:gd name="T29" fmla="*/ 44 h 125"/>
              <a:gd name="T30" fmla="*/ 24 w 133"/>
              <a:gd name="T31" fmla="*/ 50 h 125"/>
              <a:gd name="T32" fmla="*/ 30 w 133"/>
              <a:gd name="T33" fmla="*/ 69 h 125"/>
              <a:gd name="T34" fmla="*/ 49 w 133"/>
              <a:gd name="T35" fmla="*/ 75 h 125"/>
              <a:gd name="T36" fmla="*/ 48 w 133"/>
              <a:gd name="T37" fmla="*/ 80 h 125"/>
              <a:gd name="T38" fmla="*/ 55 w 133"/>
              <a:gd name="T39" fmla="*/ 94 h 125"/>
              <a:gd name="T40" fmla="*/ 74 w 133"/>
              <a:gd name="T41" fmla="*/ 100 h 125"/>
              <a:gd name="T42" fmla="*/ 74 w 133"/>
              <a:gd name="T43" fmla="*/ 102 h 125"/>
              <a:gd name="T44" fmla="*/ 80 w 133"/>
              <a:gd name="T45" fmla="*/ 117 h 125"/>
              <a:gd name="T46" fmla="*/ 110 w 133"/>
              <a:gd name="T47" fmla="*/ 117 h 125"/>
              <a:gd name="T48" fmla="*/ 125 w 133"/>
              <a:gd name="T49" fmla="*/ 101 h 125"/>
              <a:gd name="T50" fmla="*/ 124 w 133"/>
              <a:gd name="T51" fmla="*/ 72 h 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3" h="125">
                <a:moveTo>
                  <a:pt x="124" y="72"/>
                </a:moveTo>
                <a:cubicBezTo>
                  <a:pt x="121" y="68"/>
                  <a:pt x="116" y="66"/>
                  <a:pt x="111" y="66"/>
                </a:cubicBezTo>
                <a:cubicBezTo>
                  <a:pt x="113" y="62"/>
                  <a:pt x="114" y="59"/>
                  <a:pt x="114" y="55"/>
                </a:cubicBezTo>
                <a:cubicBezTo>
                  <a:pt x="114" y="49"/>
                  <a:pt x="112" y="44"/>
                  <a:pt x="108" y="40"/>
                </a:cubicBezTo>
                <a:cubicBezTo>
                  <a:pt x="108" y="40"/>
                  <a:pt x="108" y="40"/>
                  <a:pt x="108" y="40"/>
                </a:cubicBezTo>
                <a:cubicBezTo>
                  <a:pt x="102" y="35"/>
                  <a:pt x="95" y="33"/>
                  <a:pt x="88" y="34"/>
                </a:cubicBezTo>
                <a:cubicBezTo>
                  <a:pt x="89" y="33"/>
                  <a:pt x="89" y="31"/>
                  <a:pt x="89" y="29"/>
                </a:cubicBezTo>
                <a:cubicBezTo>
                  <a:pt x="89" y="24"/>
                  <a:pt x="87" y="19"/>
                  <a:pt x="82" y="15"/>
                </a:cubicBezTo>
                <a:cubicBezTo>
                  <a:pt x="74" y="7"/>
                  <a:pt x="61" y="7"/>
                  <a:pt x="53" y="15"/>
                </a:cubicBezTo>
                <a:cubicBezTo>
                  <a:pt x="48" y="20"/>
                  <a:pt x="48" y="20"/>
                  <a:pt x="48" y="20"/>
                </a:cubicBezTo>
                <a:cubicBezTo>
                  <a:pt x="47" y="15"/>
                  <a:pt x="45" y="11"/>
                  <a:pt x="42" y="8"/>
                </a:cubicBezTo>
                <a:cubicBezTo>
                  <a:pt x="34" y="0"/>
                  <a:pt x="20" y="0"/>
                  <a:pt x="12" y="8"/>
                </a:cubicBezTo>
                <a:cubicBezTo>
                  <a:pt x="6" y="14"/>
                  <a:pt x="6" y="14"/>
                  <a:pt x="6" y="14"/>
                </a:cubicBezTo>
                <a:cubicBezTo>
                  <a:pt x="2" y="19"/>
                  <a:pt x="0" y="24"/>
                  <a:pt x="0" y="29"/>
                </a:cubicBezTo>
                <a:cubicBezTo>
                  <a:pt x="0" y="35"/>
                  <a:pt x="2" y="40"/>
                  <a:pt x="6" y="44"/>
                </a:cubicBezTo>
                <a:cubicBezTo>
                  <a:pt x="11" y="49"/>
                  <a:pt x="18" y="51"/>
                  <a:pt x="24" y="50"/>
                </a:cubicBezTo>
                <a:cubicBezTo>
                  <a:pt x="22" y="57"/>
                  <a:pt x="24" y="64"/>
                  <a:pt x="30" y="69"/>
                </a:cubicBezTo>
                <a:cubicBezTo>
                  <a:pt x="35" y="74"/>
                  <a:pt x="42" y="76"/>
                  <a:pt x="49" y="75"/>
                </a:cubicBezTo>
                <a:cubicBezTo>
                  <a:pt x="49" y="76"/>
                  <a:pt x="48" y="78"/>
                  <a:pt x="48" y="80"/>
                </a:cubicBezTo>
                <a:cubicBezTo>
                  <a:pt x="48" y="85"/>
                  <a:pt x="51" y="90"/>
                  <a:pt x="55" y="94"/>
                </a:cubicBezTo>
                <a:cubicBezTo>
                  <a:pt x="60" y="99"/>
                  <a:pt x="67" y="101"/>
                  <a:pt x="74" y="100"/>
                </a:cubicBezTo>
                <a:cubicBezTo>
                  <a:pt x="74" y="101"/>
                  <a:pt x="74" y="101"/>
                  <a:pt x="74" y="102"/>
                </a:cubicBezTo>
                <a:cubicBezTo>
                  <a:pt x="74" y="108"/>
                  <a:pt x="76" y="113"/>
                  <a:pt x="80" y="117"/>
                </a:cubicBezTo>
                <a:cubicBezTo>
                  <a:pt x="89" y="125"/>
                  <a:pt x="102" y="125"/>
                  <a:pt x="110" y="117"/>
                </a:cubicBezTo>
                <a:cubicBezTo>
                  <a:pt x="125" y="101"/>
                  <a:pt x="125" y="101"/>
                  <a:pt x="125" y="101"/>
                </a:cubicBezTo>
                <a:cubicBezTo>
                  <a:pt x="133" y="93"/>
                  <a:pt x="133" y="80"/>
                  <a:pt x="124" y="72"/>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69" name="Freeform 44">
            <a:extLst>
              <a:ext uri="{FF2B5EF4-FFF2-40B4-BE49-F238E27FC236}">
                <a16:creationId xmlns:a16="http://schemas.microsoft.com/office/drawing/2014/main" id="{00000000-0008-0000-0000-000065030000}"/>
              </a:ext>
            </a:extLst>
          </xdr:cNvPr>
          <xdr:cNvSpPr>
            <a:spLocks noChangeAspect="1"/>
          </xdr:cNvSpPr>
        </xdr:nvSpPr>
        <xdr:spPr bwMode="gray">
          <a:xfrm>
            <a:off x="2712" y="3713"/>
            <a:ext cx="63" cy="67"/>
          </a:xfrm>
          <a:custGeom>
            <a:avLst/>
            <a:gdLst>
              <a:gd name="T0" fmla="*/ 4 w 41"/>
              <a:gd name="T1" fmla="*/ 39 h 44"/>
              <a:gd name="T2" fmla="*/ 0 w 41"/>
              <a:gd name="T3" fmla="*/ 30 h 44"/>
              <a:gd name="T4" fmla="*/ 4 w 41"/>
              <a:gd name="T5" fmla="*/ 21 h 44"/>
              <a:gd name="T6" fmla="*/ 18 w 41"/>
              <a:gd name="T7" fmla="*/ 6 h 44"/>
              <a:gd name="T8" fmla="*/ 37 w 41"/>
              <a:gd name="T9" fmla="*/ 5 h 44"/>
              <a:gd name="T10" fmla="*/ 41 w 41"/>
              <a:gd name="T11" fmla="*/ 15 h 44"/>
              <a:gd name="T12" fmla="*/ 37 w 41"/>
              <a:gd name="T13" fmla="*/ 24 h 44"/>
              <a:gd name="T14" fmla="*/ 22 w 41"/>
              <a:gd name="T15" fmla="*/ 39 h 44"/>
              <a:gd name="T16" fmla="*/ 4 w 41"/>
              <a:gd name="T17" fmla="*/ 39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1" h="44">
                <a:moveTo>
                  <a:pt x="4" y="39"/>
                </a:moveTo>
                <a:cubicBezTo>
                  <a:pt x="1" y="37"/>
                  <a:pt x="0" y="34"/>
                  <a:pt x="0" y="30"/>
                </a:cubicBezTo>
                <a:cubicBezTo>
                  <a:pt x="0" y="27"/>
                  <a:pt x="1" y="23"/>
                  <a:pt x="4" y="21"/>
                </a:cubicBezTo>
                <a:cubicBezTo>
                  <a:pt x="18" y="6"/>
                  <a:pt x="18" y="6"/>
                  <a:pt x="18" y="6"/>
                </a:cubicBezTo>
                <a:cubicBezTo>
                  <a:pt x="23" y="0"/>
                  <a:pt x="32" y="0"/>
                  <a:pt x="37" y="5"/>
                </a:cubicBezTo>
                <a:cubicBezTo>
                  <a:pt x="39" y="8"/>
                  <a:pt x="41" y="11"/>
                  <a:pt x="41" y="15"/>
                </a:cubicBezTo>
                <a:cubicBezTo>
                  <a:pt x="41" y="18"/>
                  <a:pt x="40" y="21"/>
                  <a:pt x="37" y="24"/>
                </a:cubicBezTo>
                <a:cubicBezTo>
                  <a:pt x="22" y="39"/>
                  <a:pt x="22" y="39"/>
                  <a:pt x="22" y="39"/>
                </a:cubicBezTo>
                <a:cubicBezTo>
                  <a:pt x="17" y="44"/>
                  <a:pt x="9" y="44"/>
                  <a:pt x="4" y="39"/>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70" name="Freeform 45">
            <a:extLst>
              <a:ext uri="{FF2B5EF4-FFF2-40B4-BE49-F238E27FC236}">
                <a16:creationId xmlns:a16="http://schemas.microsoft.com/office/drawing/2014/main" id="{00000000-0008-0000-0000-000066030000}"/>
              </a:ext>
            </a:extLst>
          </xdr:cNvPr>
          <xdr:cNvSpPr>
            <a:spLocks noChangeAspect="1"/>
          </xdr:cNvSpPr>
        </xdr:nvSpPr>
        <xdr:spPr bwMode="gray">
          <a:xfrm>
            <a:off x="2598" y="3616"/>
            <a:ext cx="49" cy="54"/>
          </a:xfrm>
          <a:custGeom>
            <a:avLst/>
            <a:gdLst>
              <a:gd name="T0" fmla="*/ 4 w 32"/>
              <a:gd name="T1" fmla="*/ 30 h 35"/>
              <a:gd name="T2" fmla="*/ 0 w 32"/>
              <a:gd name="T3" fmla="*/ 20 h 35"/>
              <a:gd name="T4" fmla="*/ 3 w 32"/>
              <a:gd name="T5" fmla="*/ 11 h 35"/>
              <a:gd name="T6" fmla="*/ 10 w 32"/>
              <a:gd name="T7" fmla="*/ 5 h 35"/>
              <a:gd name="T8" fmla="*/ 28 w 32"/>
              <a:gd name="T9" fmla="*/ 5 h 35"/>
              <a:gd name="T10" fmla="*/ 32 w 32"/>
              <a:gd name="T11" fmla="*/ 14 h 35"/>
              <a:gd name="T12" fmla="*/ 29 w 32"/>
              <a:gd name="T13" fmla="*/ 23 h 35"/>
              <a:gd name="T14" fmla="*/ 22 w 32"/>
              <a:gd name="T15" fmla="*/ 29 h 35"/>
              <a:gd name="T16" fmla="*/ 4 w 32"/>
              <a:gd name="T17" fmla="*/ 30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2" h="35">
                <a:moveTo>
                  <a:pt x="4" y="30"/>
                </a:moveTo>
                <a:cubicBezTo>
                  <a:pt x="1" y="27"/>
                  <a:pt x="0" y="24"/>
                  <a:pt x="0" y="20"/>
                </a:cubicBezTo>
                <a:cubicBezTo>
                  <a:pt x="0" y="17"/>
                  <a:pt x="1" y="14"/>
                  <a:pt x="3" y="11"/>
                </a:cubicBezTo>
                <a:cubicBezTo>
                  <a:pt x="10" y="5"/>
                  <a:pt x="10" y="5"/>
                  <a:pt x="10" y="5"/>
                </a:cubicBezTo>
                <a:cubicBezTo>
                  <a:pt x="15" y="0"/>
                  <a:pt x="23" y="0"/>
                  <a:pt x="28" y="5"/>
                </a:cubicBezTo>
                <a:cubicBezTo>
                  <a:pt x="31" y="7"/>
                  <a:pt x="32" y="10"/>
                  <a:pt x="32" y="14"/>
                </a:cubicBezTo>
                <a:cubicBezTo>
                  <a:pt x="32" y="17"/>
                  <a:pt x="31" y="21"/>
                  <a:pt x="29" y="23"/>
                </a:cubicBezTo>
                <a:cubicBezTo>
                  <a:pt x="22" y="29"/>
                  <a:pt x="22" y="29"/>
                  <a:pt x="22" y="29"/>
                </a:cubicBezTo>
                <a:cubicBezTo>
                  <a:pt x="17" y="34"/>
                  <a:pt x="9" y="35"/>
                  <a:pt x="4" y="3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71" name="Freeform 46">
            <a:extLst>
              <a:ext uri="{FF2B5EF4-FFF2-40B4-BE49-F238E27FC236}">
                <a16:creationId xmlns:a16="http://schemas.microsoft.com/office/drawing/2014/main" id="{00000000-0008-0000-0000-000067030000}"/>
              </a:ext>
            </a:extLst>
          </xdr:cNvPr>
          <xdr:cNvSpPr>
            <a:spLocks noChangeAspect="1"/>
          </xdr:cNvSpPr>
        </xdr:nvSpPr>
        <xdr:spPr bwMode="gray">
          <a:xfrm>
            <a:off x="2672" y="3665"/>
            <a:ext cx="77" cy="82"/>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72" name="Freeform 47">
            <a:extLst>
              <a:ext uri="{FF2B5EF4-FFF2-40B4-BE49-F238E27FC236}">
                <a16:creationId xmlns:a16="http://schemas.microsoft.com/office/drawing/2014/main" id="{00000000-0008-0000-0000-000068030000}"/>
              </a:ext>
            </a:extLst>
          </xdr:cNvPr>
          <xdr:cNvSpPr>
            <a:spLocks noChangeAspect="1"/>
          </xdr:cNvSpPr>
        </xdr:nvSpPr>
        <xdr:spPr bwMode="gray">
          <a:xfrm>
            <a:off x="2632" y="3625"/>
            <a:ext cx="78" cy="81"/>
          </a:xfrm>
          <a:custGeom>
            <a:avLst/>
            <a:gdLst>
              <a:gd name="T0" fmla="*/ 5 w 51"/>
              <a:gd name="T1" fmla="*/ 48 h 53"/>
              <a:gd name="T2" fmla="*/ 5 w 51"/>
              <a:gd name="T3" fmla="*/ 30 h 53"/>
              <a:gd name="T4" fmla="*/ 28 w 51"/>
              <a:gd name="T5" fmla="*/ 6 h 53"/>
              <a:gd name="T6" fmla="*/ 47 w 51"/>
              <a:gd name="T7" fmla="*/ 5 h 53"/>
              <a:gd name="T8" fmla="*/ 51 w 51"/>
              <a:gd name="T9" fmla="*/ 15 h 53"/>
              <a:gd name="T10" fmla="*/ 47 w 51"/>
              <a:gd name="T11" fmla="*/ 24 h 53"/>
              <a:gd name="T12" fmla="*/ 24 w 51"/>
              <a:gd name="T13" fmla="*/ 48 h 53"/>
              <a:gd name="T14" fmla="*/ 5 w 51"/>
              <a:gd name="T15" fmla="*/ 48 h 5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 h="53">
                <a:moveTo>
                  <a:pt x="5" y="48"/>
                </a:moveTo>
                <a:cubicBezTo>
                  <a:pt x="0" y="43"/>
                  <a:pt x="0" y="35"/>
                  <a:pt x="5" y="30"/>
                </a:cubicBezTo>
                <a:cubicBezTo>
                  <a:pt x="28" y="6"/>
                  <a:pt x="28" y="6"/>
                  <a:pt x="28" y="6"/>
                </a:cubicBezTo>
                <a:cubicBezTo>
                  <a:pt x="33" y="1"/>
                  <a:pt x="42" y="0"/>
                  <a:pt x="47" y="5"/>
                </a:cubicBezTo>
                <a:cubicBezTo>
                  <a:pt x="49" y="8"/>
                  <a:pt x="51" y="11"/>
                  <a:pt x="51" y="15"/>
                </a:cubicBezTo>
                <a:cubicBezTo>
                  <a:pt x="51" y="18"/>
                  <a:pt x="50" y="21"/>
                  <a:pt x="47" y="24"/>
                </a:cubicBezTo>
                <a:cubicBezTo>
                  <a:pt x="24" y="48"/>
                  <a:pt x="24" y="48"/>
                  <a:pt x="24" y="48"/>
                </a:cubicBezTo>
                <a:cubicBezTo>
                  <a:pt x="19" y="53"/>
                  <a:pt x="10" y="53"/>
                  <a:pt x="5"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73" name="Freeform 48">
            <a:extLst>
              <a:ext uri="{FF2B5EF4-FFF2-40B4-BE49-F238E27FC236}">
                <a16:creationId xmlns:a16="http://schemas.microsoft.com/office/drawing/2014/main" id="{00000000-0008-0000-0000-000069030000}"/>
              </a:ext>
            </a:extLst>
          </xdr:cNvPr>
          <xdr:cNvSpPr>
            <a:spLocks noChangeAspect="1"/>
          </xdr:cNvSpPr>
        </xdr:nvSpPr>
        <xdr:spPr bwMode="gray">
          <a:xfrm>
            <a:off x="2641" y="3410"/>
            <a:ext cx="416" cy="238"/>
          </a:xfrm>
          <a:custGeom>
            <a:avLst/>
            <a:gdLst>
              <a:gd name="T0" fmla="*/ 140 w 271"/>
              <a:gd name="T1" fmla="*/ 0 h 155"/>
              <a:gd name="T2" fmla="*/ 85 w 271"/>
              <a:gd name="T3" fmla="*/ 2 h 155"/>
              <a:gd name="T4" fmla="*/ 1 w 271"/>
              <a:gd name="T5" fmla="*/ 68 h 155"/>
              <a:gd name="T6" fmla="*/ 7 w 271"/>
              <a:gd name="T7" fmla="*/ 86 h 155"/>
              <a:gd name="T8" fmla="*/ 51 w 271"/>
              <a:gd name="T9" fmla="*/ 86 h 155"/>
              <a:gd name="T10" fmla="*/ 99 w 271"/>
              <a:gd name="T11" fmla="*/ 68 h 155"/>
              <a:gd name="T12" fmla="*/ 185 w 271"/>
              <a:gd name="T13" fmla="*/ 154 h 155"/>
              <a:gd name="T14" fmla="*/ 188 w 271"/>
              <a:gd name="T15" fmla="*/ 155 h 155"/>
              <a:gd name="T16" fmla="*/ 191 w 271"/>
              <a:gd name="T17" fmla="*/ 154 h 155"/>
              <a:gd name="T18" fmla="*/ 206 w 271"/>
              <a:gd name="T19" fmla="*/ 132 h 155"/>
              <a:gd name="T20" fmla="*/ 214 w 271"/>
              <a:gd name="T21" fmla="*/ 115 h 155"/>
              <a:gd name="T22" fmla="*/ 271 w 271"/>
              <a:gd name="T23" fmla="*/ 115 h 155"/>
              <a:gd name="T24" fmla="*/ 271 w 271"/>
              <a:gd name="T25" fmla="*/ 0 h 155"/>
              <a:gd name="T26" fmla="*/ 140 w 271"/>
              <a:gd name="T27" fmla="*/ 0 h 1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71" h="155">
                <a:moveTo>
                  <a:pt x="140" y="0"/>
                </a:moveTo>
                <a:cubicBezTo>
                  <a:pt x="139" y="0"/>
                  <a:pt x="104" y="0"/>
                  <a:pt x="85" y="2"/>
                </a:cubicBezTo>
                <a:cubicBezTo>
                  <a:pt x="67" y="5"/>
                  <a:pt x="3" y="57"/>
                  <a:pt x="1" y="68"/>
                </a:cubicBezTo>
                <a:cubicBezTo>
                  <a:pt x="0" y="75"/>
                  <a:pt x="2" y="82"/>
                  <a:pt x="7" y="86"/>
                </a:cubicBezTo>
                <a:cubicBezTo>
                  <a:pt x="15" y="93"/>
                  <a:pt x="31" y="93"/>
                  <a:pt x="51" y="86"/>
                </a:cubicBezTo>
                <a:cubicBezTo>
                  <a:pt x="51" y="86"/>
                  <a:pt x="94" y="69"/>
                  <a:pt x="99" y="68"/>
                </a:cubicBezTo>
                <a:cubicBezTo>
                  <a:pt x="102" y="71"/>
                  <a:pt x="185" y="154"/>
                  <a:pt x="185" y="154"/>
                </a:cubicBezTo>
                <a:cubicBezTo>
                  <a:pt x="186" y="155"/>
                  <a:pt x="187" y="155"/>
                  <a:pt x="188" y="155"/>
                </a:cubicBezTo>
                <a:cubicBezTo>
                  <a:pt x="190" y="155"/>
                  <a:pt x="191" y="155"/>
                  <a:pt x="191" y="154"/>
                </a:cubicBezTo>
                <a:cubicBezTo>
                  <a:pt x="192" y="153"/>
                  <a:pt x="200" y="143"/>
                  <a:pt x="206" y="132"/>
                </a:cubicBezTo>
                <a:cubicBezTo>
                  <a:pt x="210" y="124"/>
                  <a:pt x="213" y="119"/>
                  <a:pt x="214" y="115"/>
                </a:cubicBezTo>
                <a:cubicBezTo>
                  <a:pt x="219" y="115"/>
                  <a:pt x="271" y="115"/>
                  <a:pt x="271" y="115"/>
                </a:cubicBezTo>
                <a:cubicBezTo>
                  <a:pt x="271" y="0"/>
                  <a:pt x="271" y="0"/>
                  <a:pt x="271" y="0"/>
                </a:cubicBezTo>
                <a:lnTo>
                  <a:pt x="140" y="0"/>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74" name="Freeform 49">
            <a:extLst>
              <a:ext uri="{FF2B5EF4-FFF2-40B4-BE49-F238E27FC236}">
                <a16:creationId xmlns:a16="http://schemas.microsoft.com/office/drawing/2014/main" id="{00000000-0008-0000-0000-00006A030000}"/>
              </a:ext>
            </a:extLst>
          </xdr:cNvPr>
          <xdr:cNvSpPr>
            <a:spLocks noChangeAspect="1"/>
          </xdr:cNvSpPr>
        </xdr:nvSpPr>
        <xdr:spPr bwMode="gray">
          <a:xfrm>
            <a:off x="2653" y="3422"/>
            <a:ext cx="404" cy="211"/>
          </a:xfrm>
          <a:custGeom>
            <a:avLst/>
            <a:gdLst>
              <a:gd name="T0" fmla="*/ 78 w 263"/>
              <a:gd name="T1" fmla="*/ 2 h 137"/>
              <a:gd name="T2" fmla="*/ 1 w 263"/>
              <a:gd name="T3" fmla="*/ 61 h 137"/>
              <a:gd name="T4" fmla="*/ 4 w 263"/>
              <a:gd name="T5" fmla="*/ 72 h 137"/>
              <a:gd name="T6" fmla="*/ 41 w 263"/>
              <a:gd name="T7" fmla="*/ 70 h 137"/>
              <a:gd name="T8" fmla="*/ 90 w 263"/>
              <a:gd name="T9" fmla="*/ 51 h 137"/>
              <a:gd name="T10" fmla="*/ 95 w 263"/>
              <a:gd name="T11" fmla="*/ 52 h 137"/>
              <a:gd name="T12" fmla="*/ 180 w 263"/>
              <a:gd name="T13" fmla="*/ 137 h 137"/>
              <a:gd name="T14" fmla="*/ 191 w 263"/>
              <a:gd name="T15" fmla="*/ 120 h 137"/>
              <a:gd name="T16" fmla="*/ 199 w 263"/>
              <a:gd name="T17" fmla="*/ 102 h 137"/>
              <a:gd name="T18" fmla="*/ 203 w 263"/>
              <a:gd name="T19" fmla="*/ 99 h 137"/>
              <a:gd name="T20" fmla="*/ 263 w 263"/>
              <a:gd name="T21" fmla="*/ 99 h 137"/>
              <a:gd name="T22" fmla="*/ 263 w 263"/>
              <a:gd name="T23" fmla="*/ 0 h 137"/>
              <a:gd name="T24" fmla="*/ 132 w 263"/>
              <a:gd name="T25" fmla="*/ 0 h 137"/>
              <a:gd name="T26" fmla="*/ 78 w 263"/>
              <a:gd name="T27" fmla="*/ 2 h 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63" h="137">
                <a:moveTo>
                  <a:pt x="78" y="2"/>
                </a:moveTo>
                <a:cubicBezTo>
                  <a:pt x="63" y="4"/>
                  <a:pt x="4" y="54"/>
                  <a:pt x="1" y="61"/>
                </a:cubicBezTo>
                <a:cubicBezTo>
                  <a:pt x="0" y="66"/>
                  <a:pt x="1" y="70"/>
                  <a:pt x="4" y="72"/>
                </a:cubicBezTo>
                <a:cubicBezTo>
                  <a:pt x="10" y="77"/>
                  <a:pt x="24" y="76"/>
                  <a:pt x="41" y="70"/>
                </a:cubicBezTo>
                <a:cubicBezTo>
                  <a:pt x="90" y="51"/>
                  <a:pt x="90" y="51"/>
                  <a:pt x="90" y="51"/>
                </a:cubicBezTo>
                <a:cubicBezTo>
                  <a:pt x="92" y="51"/>
                  <a:pt x="93" y="51"/>
                  <a:pt x="95" y="52"/>
                </a:cubicBezTo>
                <a:cubicBezTo>
                  <a:pt x="95" y="52"/>
                  <a:pt x="174" y="131"/>
                  <a:pt x="180" y="137"/>
                </a:cubicBezTo>
                <a:cubicBezTo>
                  <a:pt x="183" y="133"/>
                  <a:pt x="187" y="127"/>
                  <a:pt x="191" y="120"/>
                </a:cubicBezTo>
                <a:cubicBezTo>
                  <a:pt x="196" y="111"/>
                  <a:pt x="199" y="105"/>
                  <a:pt x="199" y="102"/>
                </a:cubicBezTo>
                <a:cubicBezTo>
                  <a:pt x="200" y="100"/>
                  <a:pt x="202" y="99"/>
                  <a:pt x="203" y="99"/>
                </a:cubicBezTo>
                <a:cubicBezTo>
                  <a:pt x="263" y="99"/>
                  <a:pt x="263" y="99"/>
                  <a:pt x="263" y="99"/>
                </a:cubicBezTo>
                <a:cubicBezTo>
                  <a:pt x="263" y="0"/>
                  <a:pt x="263" y="0"/>
                  <a:pt x="263" y="0"/>
                </a:cubicBezTo>
                <a:cubicBezTo>
                  <a:pt x="132" y="0"/>
                  <a:pt x="132" y="0"/>
                  <a:pt x="132" y="0"/>
                </a:cubicBezTo>
                <a:cubicBezTo>
                  <a:pt x="132" y="0"/>
                  <a:pt x="97" y="0"/>
                  <a:pt x="78" y="2"/>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7385514</xdr:colOff>
      <xdr:row>28</xdr:row>
      <xdr:rowOff>100747</xdr:rowOff>
    </xdr:from>
    <xdr:to>
      <xdr:col>3</xdr:col>
      <xdr:colOff>7695253</xdr:colOff>
      <xdr:row>28</xdr:row>
      <xdr:rowOff>339205</xdr:rowOff>
    </xdr:to>
    <xdr:grpSp>
      <xdr:nvGrpSpPr>
        <xdr:cNvPr id="856" name="グループ化 855">
          <a:extLst>
            <a:ext uri="{FF2B5EF4-FFF2-40B4-BE49-F238E27FC236}">
              <a16:creationId xmlns:a16="http://schemas.microsoft.com/office/drawing/2014/main" id="{00000000-0008-0000-0000-000058030000}"/>
            </a:ext>
          </a:extLst>
        </xdr:cNvPr>
        <xdr:cNvGrpSpPr>
          <a:grpSpLocks noChangeAspect="1"/>
        </xdr:cNvGrpSpPr>
      </xdr:nvGrpSpPr>
      <xdr:grpSpPr>
        <a:xfrm>
          <a:off x="9140835" y="24022104"/>
          <a:ext cx="309739" cy="238458"/>
          <a:chOff x="1839946" y="2129756"/>
          <a:chExt cx="654504" cy="504675"/>
        </a:xfrm>
      </xdr:grpSpPr>
      <xdr:grpSp>
        <xdr:nvGrpSpPr>
          <xdr:cNvPr id="857" name="Group 14">
            <a:extLst>
              <a:ext uri="{FF2B5EF4-FFF2-40B4-BE49-F238E27FC236}">
                <a16:creationId xmlns:a16="http://schemas.microsoft.com/office/drawing/2014/main" id="{00000000-0008-0000-0000-000059030000}"/>
              </a:ext>
            </a:extLst>
          </xdr:cNvPr>
          <xdr:cNvGrpSpPr>
            <a:grpSpLocks noChangeAspect="1"/>
          </xdr:cNvGrpSpPr>
        </xdr:nvGrpSpPr>
        <xdr:grpSpPr bwMode="auto">
          <a:xfrm rot="17775047">
            <a:off x="1944326" y="2069978"/>
            <a:ext cx="384534" cy="593294"/>
            <a:chOff x="3502" y="2181"/>
            <a:chExt cx="331" cy="593"/>
          </a:xfrm>
        </xdr:grpSpPr>
        <xdr:sp macro="" textlink="">
          <xdr:nvSpPr>
            <xdr:cNvPr id="863" name="Freeform 15">
              <a:extLst>
                <a:ext uri="{FF2B5EF4-FFF2-40B4-BE49-F238E27FC236}">
                  <a16:creationId xmlns:a16="http://schemas.microsoft.com/office/drawing/2014/main" id="{00000000-0008-0000-0000-00005F03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64" name="Freeform 16">
              <a:extLst>
                <a:ext uri="{FF2B5EF4-FFF2-40B4-BE49-F238E27FC236}">
                  <a16:creationId xmlns:a16="http://schemas.microsoft.com/office/drawing/2014/main" id="{00000000-0008-0000-0000-00006003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65" name="Freeform 17">
              <a:extLst>
                <a:ext uri="{FF2B5EF4-FFF2-40B4-BE49-F238E27FC236}">
                  <a16:creationId xmlns:a16="http://schemas.microsoft.com/office/drawing/2014/main" id="{00000000-0008-0000-0000-00006103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858" name="Freeform 131">
            <a:extLst>
              <a:ext uri="{FF2B5EF4-FFF2-40B4-BE49-F238E27FC236}">
                <a16:creationId xmlns:a16="http://schemas.microsoft.com/office/drawing/2014/main" id="{00000000-0008-0000-0000-00005A03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859" name="グループ化 858">
            <a:extLst>
              <a:ext uri="{FF2B5EF4-FFF2-40B4-BE49-F238E27FC236}">
                <a16:creationId xmlns:a16="http://schemas.microsoft.com/office/drawing/2014/main" id="{00000000-0008-0000-0000-00005B030000}"/>
              </a:ext>
            </a:extLst>
          </xdr:cNvPr>
          <xdr:cNvGrpSpPr/>
        </xdr:nvGrpSpPr>
        <xdr:grpSpPr>
          <a:xfrm rot="21483375">
            <a:off x="2312772" y="2129756"/>
            <a:ext cx="165750" cy="332663"/>
            <a:chOff x="2307438" y="3050900"/>
            <a:chExt cx="150861" cy="302781"/>
          </a:xfrm>
        </xdr:grpSpPr>
        <xdr:sp macro="" textlink="">
          <xdr:nvSpPr>
            <xdr:cNvPr id="860" name="Freeform 46">
              <a:extLst>
                <a:ext uri="{FF2B5EF4-FFF2-40B4-BE49-F238E27FC236}">
                  <a16:creationId xmlns:a16="http://schemas.microsoft.com/office/drawing/2014/main" id="{00000000-0008-0000-0000-00005C03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61" name="Freeform 46">
              <a:extLst>
                <a:ext uri="{FF2B5EF4-FFF2-40B4-BE49-F238E27FC236}">
                  <a16:creationId xmlns:a16="http://schemas.microsoft.com/office/drawing/2014/main" id="{00000000-0008-0000-0000-00005D03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862" name="Freeform 46">
              <a:extLst>
                <a:ext uri="{FF2B5EF4-FFF2-40B4-BE49-F238E27FC236}">
                  <a16:creationId xmlns:a16="http://schemas.microsoft.com/office/drawing/2014/main" id="{00000000-0008-0000-0000-00005E03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8029179</xdr:colOff>
      <xdr:row>30</xdr:row>
      <xdr:rowOff>57568</xdr:rowOff>
    </xdr:from>
    <xdr:to>
      <xdr:col>3</xdr:col>
      <xdr:colOff>8284730</xdr:colOff>
      <xdr:row>30</xdr:row>
      <xdr:rowOff>344284</xdr:rowOff>
    </xdr:to>
    <xdr:grpSp>
      <xdr:nvGrpSpPr>
        <xdr:cNvPr id="910" name="Group 130">
          <a:extLst>
            <a:ext uri="{FF2B5EF4-FFF2-40B4-BE49-F238E27FC236}">
              <a16:creationId xmlns:a16="http://schemas.microsoft.com/office/drawing/2014/main" id="{00000000-0008-0000-0000-00008E030000}"/>
            </a:ext>
          </a:extLst>
        </xdr:cNvPr>
        <xdr:cNvGrpSpPr>
          <a:grpSpLocks noChangeAspect="1"/>
        </xdr:cNvGrpSpPr>
      </xdr:nvGrpSpPr>
      <xdr:grpSpPr bwMode="auto">
        <a:xfrm>
          <a:off x="9784500" y="25026675"/>
          <a:ext cx="255551" cy="286716"/>
          <a:chOff x="2487" y="3113"/>
          <a:chExt cx="404" cy="454"/>
        </a:xfrm>
      </xdr:grpSpPr>
      <xdr:sp macro="" textlink="">
        <xdr:nvSpPr>
          <xdr:cNvPr id="939" name="Freeform 131">
            <a:extLst>
              <a:ext uri="{FF2B5EF4-FFF2-40B4-BE49-F238E27FC236}">
                <a16:creationId xmlns:a16="http://schemas.microsoft.com/office/drawing/2014/main" id="{00000000-0008-0000-0000-0000AB030000}"/>
              </a:ext>
            </a:extLst>
          </xdr:cNvPr>
          <xdr:cNvSpPr>
            <a:spLocks/>
          </xdr:cNvSpPr>
        </xdr:nvSpPr>
        <xdr:spPr bwMode="gray">
          <a:xfrm>
            <a:off x="2487" y="3319"/>
            <a:ext cx="404" cy="248"/>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940" name="Freeform 132">
            <a:extLst>
              <a:ext uri="{FF2B5EF4-FFF2-40B4-BE49-F238E27FC236}">
                <a16:creationId xmlns:a16="http://schemas.microsoft.com/office/drawing/2014/main" id="{00000000-0008-0000-0000-0000AC030000}"/>
              </a:ext>
            </a:extLst>
          </xdr:cNvPr>
          <xdr:cNvSpPr>
            <a:spLocks/>
          </xdr:cNvSpPr>
        </xdr:nvSpPr>
        <xdr:spPr bwMode="gray">
          <a:xfrm>
            <a:off x="2554" y="3113"/>
            <a:ext cx="269" cy="279"/>
          </a:xfrm>
          <a:custGeom>
            <a:avLst/>
            <a:gdLst>
              <a:gd name="T0" fmla="*/ 114 w 114"/>
              <a:gd name="T1" fmla="*/ 53 h 118"/>
              <a:gd name="T2" fmla="*/ 114 w 114"/>
              <a:gd name="T3" fmla="*/ 48 h 118"/>
              <a:gd name="T4" fmla="*/ 114 w 114"/>
              <a:gd name="T5" fmla="*/ 48 h 118"/>
              <a:gd name="T6" fmla="*/ 57 w 114"/>
              <a:gd name="T7" fmla="*/ 0 h 118"/>
              <a:gd name="T8" fmla="*/ 0 w 114"/>
              <a:gd name="T9" fmla="*/ 48 h 118"/>
              <a:gd name="T10" fmla="*/ 0 w 114"/>
              <a:gd name="T11" fmla="*/ 48 h 118"/>
              <a:gd name="T12" fmla="*/ 0 w 114"/>
              <a:gd name="T13" fmla="*/ 53 h 118"/>
              <a:gd name="T14" fmla="*/ 0 w 114"/>
              <a:gd name="T15" fmla="*/ 53 h 118"/>
              <a:gd name="T16" fmla="*/ 0 w 114"/>
              <a:gd name="T17" fmla="*/ 53 h 118"/>
              <a:gd name="T18" fmla="*/ 0 w 114"/>
              <a:gd name="T19" fmla="*/ 118 h 118"/>
              <a:gd name="T20" fmla="*/ 16 w 114"/>
              <a:gd name="T21" fmla="*/ 118 h 118"/>
              <a:gd name="T22" fmla="*/ 16 w 114"/>
              <a:gd name="T23" fmla="*/ 51 h 118"/>
              <a:gd name="T24" fmla="*/ 16 w 114"/>
              <a:gd name="T25" fmla="*/ 51 h 118"/>
              <a:gd name="T26" fmla="*/ 57 w 114"/>
              <a:gd name="T27" fmla="*/ 17 h 118"/>
              <a:gd name="T28" fmla="*/ 98 w 114"/>
              <a:gd name="T29" fmla="*/ 51 h 118"/>
              <a:gd name="T30" fmla="*/ 98 w 114"/>
              <a:gd name="T31" fmla="*/ 51 h 118"/>
              <a:gd name="T32" fmla="*/ 98 w 114"/>
              <a:gd name="T33" fmla="*/ 55 h 118"/>
              <a:gd name="T34" fmla="*/ 98 w 114"/>
              <a:gd name="T35" fmla="*/ 55 h 118"/>
              <a:gd name="T36" fmla="*/ 98 w 114"/>
              <a:gd name="T37" fmla="*/ 55 h 118"/>
              <a:gd name="T38" fmla="*/ 98 w 114"/>
              <a:gd name="T39" fmla="*/ 118 h 118"/>
              <a:gd name="T40" fmla="*/ 114 w 114"/>
              <a:gd name="T41" fmla="*/ 118 h 118"/>
              <a:gd name="T42" fmla="*/ 114 w 114"/>
              <a:gd name="T43" fmla="*/ 53 h 118"/>
              <a:gd name="T44" fmla="*/ 114 w 114"/>
              <a:gd name="T45" fmla="*/ 53 h 118"/>
              <a:gd name="T46" fmla="*/ 114 w 114"/>
              <a:gd name="T47" fmla="*/ 53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14" h="118">
                <a:moveTo>
                  <a:pt x="114" y="53"/>
                </a:moveTo>
                <a:cubicBezTo>
                  <a:pt x="114" y="48"/>
                  <a:pt x="114" y="48"/>
                  <a:pt x="114" y="48"/>
                </a:cubicBezTo>
                <a:cubicBezTo>
                  <a:pt x="114" y="48"/>
                  <a:pt x="114" y="48"/>
                  <a:pt x="114" y="48"/>
                </a:cubicBezTo>
                <a:cubicBezTo>
                  <a:pt x="111" y="22"/>
                  <a:pt x="87" y="0"/>
                  <a:pt x="57" y="0"/>
                </a:cubicBezTo>
                <a:cubicBezTo>
                  <a:pt x="27" y="0"/>
                  <a:pt x="3" y="22"/>
                  <a:pt x="0" y="48"/>
                </a:cubicBezTo>
                <a:cubicBezTo>
                  <a:pt x="0" y="48"/>
                  <a:pt x="0" y="48"/>
                  <a:pt x="0" y="48"/>
                </a:cubicBezTo>
                <a:cubicBezTo>
                  <a:pt x="0" y="53"/>
                  <a:pt x="0" y="53"/>
                  <a:pt x="0" y="53"/>
                </a:cubicBezTo>
                <a:cubicBezTo>
                  <a:pt x="0" y="53"/>
                  <a:pt x="0" y="53"/>
                  <a:pt x="0" y="53"/>
                </a:cubicBezTo>
                <a:cubicBezTo>
                  <a:pt x="0" y="53"/>
                  <a:pt x="0" y="53"/>
                  <a:pt x="0" y="53"/>
                </a:cubicBezTo>
                <a:cubicBezTo>
                  <a:pt x="0" y="118"/>
                  <a:pt x="0" y="118"/>
                  <a:pt x="0" y="118"/>
                </a:cubicBezTo>
                <a:cubicBezTo>
                  <a:pt x="16" y="118"/>
                  <a:pt x="16" y="118"/>
                  <a:pt x="16" y="118"/>
                </a:cubicBezTo>
                <a:cubicBezTo>
                  <a:pt x="16" y="51"/>
                  <a:pt x="16" y="51"/>
                  <a:pt x="16" y="51"/>
                </a:cubicBezTo>
                <a:cubicBezTo>
                  <a:pt x="16" y="51"/>
                  <a:pt x="16" y="51"/>
                  <a:pt x="16" y="51"/>
                </a:cubicBezTo>
                <a:cubicBezTo>
                  <a:pt x="18" y="32"/>
                  <a:pt x="36" y="17"/>
                  <a:pt x="57" y="17"/>
                </a:cubicBezTo>
                <a:cubicBezTo>
                  <a:pt x="79" y="17"/>
                  <a:pt x="96" y="32"/>
                  <a:pt x="98" y="51"/>
                </a:cubicBezTo>
                <a:cubicBezTo>
                  <a:pt x="98" y="51"/>
                  <a:pt x="98" y="51"/>
                  <a:pt x="98" y="51"/>
                </a:cubicBezTo>
                <a:cubicBezTo>
                  <a:pt x="98" y="55"/>
                  <a:pt x="98" y="55"/>
                  <a:pt x="98" y="55"/>
                </a:cubicBezTo>
                <a:cubicBezTo>
                  <a:pt x="98" y="55"/>
                  <a:pt x="98" y="55"/>
                  <a:pt x="98" y="55"/>
                </a:cubicBezTo>
                <a:cubicBezTo>
                  <a:pt x="98" y="55"/>
                  <a:pt x="98" y="55"/>
                  <a:pt x="98" y="55"/>
                </a:cubicBezTo>
                <a:cubicBezTo>
                  <a:pt x="98" y="118"/>
                  <a:pt x="98" y="118"/>
                  <a:pt x="98" y="118"/>
                </a:cubicBezTo>
                <a:cubicBezTo>
                  <a:pt x="114" y="118"/>
                  <a:pt x="114" y="118"/>
                  <a:pt x="114" y="118"/>
                </a:cubicBezTo>
                <a:cubicBezTo>
                  <a:pt x="114" y="53"/>
                  <a:pt x="114" y="53"/>
                  <a:pt x="114" y="53"/>
                </a:cubicBezTo>
                <a:cubicBezTo>
                  <a:pt x="114" y="53"/>
                  <a:pt x="114" y="53"/>
                  <a:pt x="114" y="53"/>
                </a:cubicBezTo>
                <a:cubicBezTo>
                  <a:pt x="114" y="53"/>
                  <a:pt x="114" y="53"/>
                  <a:pt x="114" y="53"/>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941" name="Group 133">
            <a:extLst>
              <a:ext uri="{FF2B5EF4-FFF2-40B4-BE49-F238E27FC236}">
                <a16:creationId xmlns:a16="http://schemas.microsoft.com/office/drawing/2014/main" id="{00000000-0008-0000-0000-0000AD030000}"/>
              </a:ext>
            </a:extLst>
          </xdr:cNvPr>
          <xdr:cNvGrpSpPr>
            <a:grpSpLocks/>
          </xdr:cNvGrpSpPr>
        </xdr:nvGrpSpPr>
        <xdr:grpSpPr bwMode="auto">
          <a:xfrm>
            <a:off x="2653" y="3380"/>
            <a:ext cx="71" cy="114"/>
            <a:chOff x="2653" y="3380"/>
            <a:chExt cx="71" cy="114"/>
          </a:xfrm>
        </xdr:grpSpPr>
        <xdr:sp macro="" textlink="">
          <xdr:nvSpPr>
            <xdr:cNvPr id="945" name="Freeform 134">
              <a:extLst>
                <a:ext uri="{FF2B5EF4-FFF2-40B4-BE49-F238E27FC236}">
                  <a16:creationId xmlns:a16="http://schemas.microsoft.com/office/drawing/2014/main" id="{00000000-0008-0000-0000-0000B1030000}"/>
                </a:ext>
              </a:extLst>
            </xdr:cNvPr>
            <xdr:cNvSpPr>
              <a:spLocks/>
            </xdr:cNvSpPr>
          </xdr:nvSpPr>
          <xdr:spPr bwMode="gray">
            <a:xfrm>
              <a:off x="2653" y="3380"/>
              <a:ext cx="71" cy="114"/>
            </a:xfrm>
            <a:custGeom>
              <a:avLst/>
              <a:gdLst>
                <a:gd name="T0" fmla="*/ 30 w 30"/>
                <a:gd name="T1" fmla="*/ 45 h 48"/>
                <a:gd name="T2" fmla="*/ 17 w 30"/>
                <a:gd name="T3" fmla="*/ 1 h 48"/>
                <a:gd name="T4" fmla="*/ 15 w 30"/>
                <a:gd name="T5" fmla="*/ 0 h 48"/>
                <a:gd name="T6" fmla="*/ 13 w 30"/>
                <a:gd name="T7" fmla="*/ 1 h 48"/>
                <a:gd name="T8" fmla="*/ 0 w 30"/>
                <a:gd name="T9" fmla="*/ 45 h 48"/>
                <a:gd name="T10" fmla="*/ 1 w 30"/>
                <a:gd name="T11" fmla="*/ 47 h 48"/>
                <a:gd name="T12" fmla="*/ 2 w 30"/>
                <a:gd name="T13" fmla="*/ 48 h 48"/>
                <a:gd name="T14" fmla="*/ 28 w 30"/>
                <a:gd name="T15" fmla="*/ 48 h 48"/>
                <a:gd name="T16" fmla="*/ 30 w 30"/>
                <a:gd name="T17" fmla="*/ 47 h 48"/>
                <a:gd name="T18" fmla="*/ 30 w 30"/>
                <a:gd name="T19" fmla="*/ 45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48">
                  <a:moveTo>
                    <a:pt x="30" y="45"/>
                  </a:moveTo>
                  <a:cubicBezTo>
                    <a:pt x="17" y="1"/>
                    <a:pt x="17" y="1"/>
                    <a:pt x="17" y="1"/>
                  </a:cubicBezTo>
                  <a:cubicBezTo>
                    <a:pt x="17" y="0"/>
                    <a:pt x="16" y="0"/>
                    <a:pt x="15" y="0"/>
                  </a:cubicBezTo>
                  <a:cubicBezTo>
                    <a:pt x="14" y="0"/>
                    <a:pt x="14" y="0"/>
                    <a:pt x="13" y="1"/>
                  </a:cubicBezTo>
                  <a:cubicBezTo>
                    <a:pt x="0" y="45"/>
                    <a:pt x="0" y="45"/>
                    <a:pt x="0" y="45"/>
                  </a:cubicBezTo>
                  <a:cubicBezTo>
                    <a:pt x="0" y="46"/>
                    <a:pt x="0" y="46"/>
                    <a:pt x="1" y="47"/>
                  </a:cubicBezTo>
                  <a:cubicBezTo>
                    <a:pt x="1" y="47"/>
                    <a:pt x="2" y="48"/>
                    <a:pt x="2" y="48"/>
                  </a:cubicBezTo>
                  <a:cubicBezTo>
                    <a:pt x="28" y="48"/>
                    <a:pt x="28" y="48"/>
                    <a:pt x="28" y="48"/>
                  </a:cubicBezTo>
                  <a:cubicBezTo>
                    <a:pt x="29" y="48"/>
                    <a:pt x="29" y="47"/>
                    <a:pt x="30" y="47"/>
                  </a:cubicBezTo>
                  <a:cubicBezTo>
                    <a:pt x="30" y="46"/>
                    <a:pt x="30" y="46"/>
                    <a:pt x="30" y="45"/>
                  </a:cubicBezTo>
                  <a:close/>
                </a:path>
              </a:pathLst>
            </a:cu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946" name="Oval 135">
              <a:extLst>
                <a:ext uri="{FF2B5EF4-FFF2-40B4-BE49-F238E27FC236}">
                  <a16:creationId xmlns:a16="http://schemas.microsoft.com/office/drawing/2014/main" id="{00000000-0008-0000-0000-0000B2030000}"/>
                </a:ext>
              </a:extLst>
            </xdr:cNvPr>
            <xdr:cNvSpPr>
              <a:spLocks noChangeArrowheads="1"/>
            </xdr:cNvSpPr>
          </xdr:nvSpPr>
          <xdr:spPr bwMode="gray">
            <a:xfrm>
              <a:off x="2653" y="3380"/>
              <a:ext cx="71" cy="71"/>
            </a:xfrm>
            <a:prstGeom prst="ellipse">
              <a:avLst/>
            </a:pr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942" name="Group 136">
            <a:extLst>
              <a:ext uri="{FF2B5EF4-FFF2-40B4-BE49-F238E27FC236}">
                <a16:creationId xmlns:a16="http://schemas.microsoft.com/office/drawing/2014/main" id="{00000000-0008-0000-0000-0000AE030000}"/>
              </a:ext>
            </a:extLst>
          </xdr:cNvPr>
          <xdr:cNvGrpSpPr>
            <a:grpSpLocks/>
          </xdr:cNvGrpSpPr>
        </xdr:nvGrpSpPr>
        <xdr:grpSpPr bwMode="auto">
          <a:xfrm>
            <a:off x="2669" y="3394"/>
            <a:ext cx="38" cy="83"/>
            <a:chOff x="2669" y="3394"/>
            <a:chExt cx="38" cy="83"/>
          </a:xfrm>
        </xdr:grpSpPr>
        <xdr:sp macro="" textlink="">
          <xdr:nvSpPr>
            <xdr:cNvPr id="943" name="Oval 137">
              <a:extLst>
                <a:ext uri="{FF2B5EF4-FFF2-40B4-BE49-F238E27FC236}">
                  <a16:creationId xmlns:a16="http://schemas.microsoft.com/office/drawing/2014/main" id="{00000000-0008-0000-0000-0000AF030000}"/>
                </a:ext>
              </a:extLst>
            </xdr:cNvPr>
            <xdr:cNvSpPr>
              <a:spLocks noChangeArrowheads="1"/>
            </xdr:cNvSpPr>
          </xdr:nvSpPr>
          <xdr:spPr bwMode="gray">
            <a:xfrm>
              <a:off x="2669" y="3394"/>
              <a:ext cx="38" cy="38"/>
            </a:xfrm>
            <a:prstGeom prst="ellipse">
              <a:avLst/>
            </a:pr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944" name="Freeform 138">
              <a:extLst>
                <a:ext uri="{FF2B5EF4-FFF2-40B4-BE49-F238E27FC236}">
                  <a16:creationId xmlns:a16="http://schemas.microsoft.com/office/drawing/2014/main" id="{00000000-0008-0000-0000-0000B0030000}"/>
                </a:ext>
              </a:extLst>
            </xdr:cNvPr>
            <xdr:cNvSpPr>
              <a:spLocks/>
            </xdr:cNvSpPr>
          </xdr:nvSpPr>
          <xdr:spPr bwMode="gray">
            <a:xfrm>
              <a:off x="2669" y="3416"/>
              <a:ext cx="38" cy="61"/>
            </a:xfrm>
            <a:custGeom>
              <a:avLst/>
              <a:gdLst>
                <a:gd name="T0" fmla="*/ 16 w 16"/>
                <a:gd name="T1" fmla="*/ 25 h 26"/>
                <a:gd name="T2" fmla="*/ 9 w 16"/>
                <a:gd name="T3" fmla="*/ 1 h 26"/>
                <a:gd name="T4" fmla="*/ 8 w 16"/>
                <a:gd name="T5" fmla="*/ 0 h 26"/>
                <a:gd name="T6" fmla="*/ 7 w 16"/>
                <a:gd name="T7" fmla="*/ 1 h 26"/>
                <a:gd name="T8" fmla="*/ 0 w 16"/>
                <a:gd name="T9" fmla="*/ 25 h 26"/>
                <a:gd name="T10" fmla="*/ 0 w 16"/>
                <a:gd name="T11" fmla="*/ 26 h 26"/>
                <a:gd name="T12" fmla="*/ 1 w 16"/>
                <a:gd name="T13" fmla="*/ 26 h 26"/>
                <a:gd name="T14" fmla="*/ 15 w 16"/>
                <a:gd name="T15" fmla="*/ 26 h 26"/>
                <a:gd name="T16" fmla="*/ 16 w 16"/>
                <a:gd name="T17" fmla="*/ 26 h 26"/>
                <a:gd name="T18" fmla="*/ 16 w 16"/>
                <a:gd name="T19" fmla="*/ 25 h 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6" h="26">
                  <a:moveTo>
                    <a:pt x="16" y="25"/>
                  </a:moveTo>
                  <a:cubicBezTo>
                    <a:pt x="9" y="1"/>
                    <a:pt x="9" y="1"/>
                    <a:pt x="9" y="1"/>
                  </a:cubicBezTo>
                  <a:cubicBezTo>
                    <a:pt x="9" y="1"/>
                    <a:pt x="9" y="0"/>
                    <a:pt x="8" y="0"/>
                  </a:cubicBezTo>
                  <a:cubicBezTo>
                    <a:pt x="8" y="0"/>
                    <a:pt x="7" y="1"/>
                    <a:pt x="7" y="1"/>
                  </a:cubicBezTo>
                  <a:cubicBezTo>
                    <a:pt x="0" y="25"/>
                    <a:pt x="0" y="25"/>
                    <a:pt x="0" y="25"/>
                  </a:cubicBezTo>
                  <a:cubicBezTo>
                    <a:pt x="0" y="25"/>
                    <a:pt x="0" y="25"/>
                    <a:pt x="0" y="26"/>
                  </a:cubicBezTo>
                  <a:cubicBezTo>
                    <a:pt x="1" y="26"/>
                    <a:pt x="1" y="26"/>
                    <a:pt x="1" y="26"/>
                  </a:cubicBezTo>
                  <a:cubicBezTo>
                    <a:pt x="15" y="26"/>
                    <a:pt x="15" y="26"/>
                    <a:pt x="15" y="26"/>
                  </a:cubicBezTo>
                  <a:cubicBezTo>
                    <a:pt x="15" y="26"/>
                    <a:pt x="16" y="26"/>
                    <a:pt x="16" y="26"/>
                  </a:cubicBezTo>
                  <a:cubicBezTo>
                    <a:pt x="16" y="25"/>
                    <a:pt x="16" y="25"/>
                    <a:pt x="16" y="25"/>
                  </a:cubicBezTo>
                  <a:close/>
                </a:path>
              </a:pathLst>
            </a:cu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7443866</xdr:colOff>
      <xdr:row>30</xdr:row>
      <xdr:rowOff>397289</xdr:rowOff>
    </xdr:from>
    <xdr:to>
      <xdr:col>3</xdr:col>
      <xdr:colOff>7699417</xdr:colOff>
      <xdr:row>30</xdr:row>
      <xdr:rowOff>652034</xdr:rowOff>
    </xdr:to>
    <xdr:sp macro="" textlink="">
      <xdr:nvSpPr>
        <xdr:cNvPr id="911" name="Freeform 13">
          <a:extLst>
            <a:ext uri="{FF2B5EF4-FFF2-40B4-BE49-F238E27FC236}">
              <a16:creationId xmlns:a16="http://schemas.microsoft.com/office/drawing/2014/main" id="{00000000-0008-0000-0000-00008F030000}"/>
            </a:ext>
          </a:extLst>
        </xdr:cNvPr>
        <xdr:cNvSpPr>
          <a:spLocks noChangeAspect="1" noEditPoints="1"/>
        </xdr:cNvSpPr>
      </xdr:nvSpPr>
      <xdr:spPr bwMode="auto">
        <a:xfrm>
          <a:off x="9199187" y="24509146"/>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7741583</xdr:colOff>
      <xdr:row>30</xdr:row>
      <xdr:rowOff>414303</xdr:rowOff>
    </xdr:from>
    <xdr:to>
      <xdr:col>3</xdr:col>
      <xdr:colOff>7997134</xdr:colOff>
      <xdr:row>30</xdr:row>
      <xdr:rowOff>635021</xdr:rowOff>
    </xdr:to>
    <xdr:grpSp>
      <xdr:nvGrpSpPr>
        <xdr:cNvPr id="912" name="Group 14">
          <a:extLst>
            <a:ext uri="{FF2B5EF4-FFF2-40B4-BE49-F238E27FC236}">
              <a16:creationId xmlns:a16="http://schemas.microsoft.com/office/drawing/2014/main" id="{00000000-0008-0000-0000-000090030000}"/>
            </a:ext>
          </a:extLst>
        </xdr:cNvPr>
        <xdr:cNvGrpSpPr>
          <a:grpSpLocks noChangeAspect="1"/>
        </xdr:cNvGrpSpPr>
      </xdr:nvGrpSpPr>
      <xdr:grpSpPr bwMode="auto">
        <a:xfrm>
          <a:off x="9496904" y="25383410"/>
          <a:ext cx="255551" cy="220718"/>
          <a:chOff x="851" y="2680"/>
          <a:chExt cx="1166" cy="1009"/>
        </a:xfrm>
      </xdr:grpSpPr>
      <xdr:grpSp>
        <xdr:nvGrpSpPr>
          <xdr:cNvPr id="933" name="Group 15">
            <a:extLst>
              <a:ext uri="{FF2B5EF4-FFF2-40B4-BE49-F238E27FC236}">
                <a16:creationId xmlns:a16="http://schemas.microsoft.com/office/drawing/2014/main" id="{00000000-0008-0000-0000-0000A5030000}"/>
              </a:ext>
            </a:extLst>
          </xdr:cNvPr>
          <xdr:cNvGrpSpPr>
            <a:grpSpLocks/>
          </xdr:cNvGrpSpPr>
        </xdr:nvGrpSpPr>
        <xdr:grpSpPr bwMode="auto">
          <a:xfrm>
            <a:off x="851" y="2680"/>
            <a:ext cx="1166" cy="1009"/>
            <a:chOff x="851" y="2680"/>
            <a:chExt cx="1166" cy="1009"/>
          </a:xfrm>
        </xdr:grpSpPr>
        <xdr:sp macro="" textlink="">
          <xdr:nvSpPr>
            <xdr:cNvPr id="937" name="Freeform 16">
              <a:extLst>
                <a:ext uri="{FF2B5EF4-FFF2-40B4-BE49-F238E27FC236}">
                  <a16:creationId xmlns:a16="http://schemas.microsoft.com/office/drawing/2014/main" id="{00000000-0008-0000-0000-0000A9030000}"/>
                </a:ext>
              </a:extLst>
            </xdr:cNvPr>
            <xdr:cNvSpPr>
              <a:spLocks/>
            </xdr:cNvSpPr>
          </xdr:nvSpPr>
          <xdr:spPr bwMode="auto">
            <a:xfrm>
              <a:off x="851" y="2680"/>
              <a:ext cx="1166" cy="1009"/>
            </a:xfrm>
            <a:custGeom>
              <a:avLst/>
              <a:gdLst>
                <a:gd name="T0" fmla="*/ 44 w 884"/>
                <a:gd name="T1" fmla="*/ 765 h 765"/>
                <a:gd name="T2" fmla="*/ 16 w 884"/>
                <a:gd name="T3" fmla="*/ 716 h 765"/>
                <a:gd name="T4" fmla="*/ 414 w 884"/>
                <a:gd name="T5" fmla="*/ 27 h 765"/>
                <a:gd name="T6" fmla="*/ 471 w 884"/>
                <a:gd name="T7" fmla="*/ 27 h 765"/>
                <a:gd name="T8" fmla="*/ 868 w 884"/>
                <a:gd name="T9" fmla="*/ 716 h 765"/>
                <a:gd name="T10" fmla="*/ 840 w 884"/>
                <a:gd name="T11" fmla="*/ 765 h 765"/>
                <a:gd name="T12" fmla="*/ 44 w 884"/>
                <a:gd name="T13" fmla="*/ 765 h 765"/>
              </a:gdLst>
              <a:ahLst/>
              <a:cxnLst>
                <a:cxn ang="0">
                  <a:pos x="T0" y="T1"/>
                </a:cxn>
                <a:cxn ang="0">
                  <a:pos x="T2" y="T3"/>
                </a:cxn>
                <a:cxn ang="0">
                  <a:pos x="T4" y="T5"/>
                </a:cxn>
                <a:cxn ang="0">
                  <a:pos x="T6" y="T7"/>
                </a:cxn>
                <a:cxn ang="0">
                  <a:pos x="T8" y="T9"/>
                </a:cxn>
                <a:cxn ang="0">
                  <a:pos x="T10" y="T11"/>
                </a:cxn>
                <a:cxn ang="0">
                  <a:pos x="T12" y="T13"/>
                </a:cxn>
              </a:cxnLst>
              <a:rect l="0" t="0" r="r" b="b"/>
              <a:pathLst>
                <a:path w="884" h="765">
                  <a:moveTo>
                    <a:pt x="44" y="765"/>
                  </a:moveTo>
                  <a:cubicBezTo>
                    <a:pt x="13" y="765"/>
                    <a:pt x="0" y="743"/>
                    <a:pt x="16" y="716"/>
                  </a:cubicBezTo>
                  <a:cubicBezTo>
                    <a:pt x="414" y="27"/>
                    <a:pt x="414" y="27"/>
                    <a:pt x="414" y="27"/>
                  </a:cubicBezTo>
                  <a:cubicBezTo>
                    <a:pt x="429" y="0"/>
                    <a:pt x="455" y="0"/>
                    <a:pt x="471" y="27"/>
                  </a:cubicBezTo>
                  <a:cubicBezTo>
                    <a:pt x="868" y="716"/>
                    <a:pt x="868" y="716"/>
                    <a:pt x="868" y="716"/>
                  </a:cubicBezTo>
                  <a:cubicBezTo>
                    <a:pt x="884" y="743"/>
                    <a:pt x="871" y="765"/>
                    <a:pt x="840" y="765"/>
                  </a:cubicBezTo>
                  <a:lnTo>
                    <a:pt x="44" y="765"/>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938" name="Freeform 17">
              <a:extLst>
                <a:ext uri="{FF2B5EF4-FFF2-40B4-BE49-F238E27FC236}">
                  <a16:creationId xmlns:a16="http://schemas.microsoft.com/office/drawing/2014/main" id="{00000000-0008-0000-0000-0000AA030000}"/>
                </a:ext>
              </a:extLst>
            </xdr:cNvPr>
            <xdr:cNvSpPr>
              <a:spLocks/>
            </xdr:cNvSpPr>
          </xdr:nvSpPr>
          <xdr:spPr bwMode="auto">
            <a:xfrm>
              <a:off x="910" y="2750"/>
              <a:ext cx="1048" cy="907"/>
            </a:xfrm>
            <a:custGeom>
              <a:avLst/>
              <a:gdLst>
                <a:gd name="T0" fmla="*/ 40 w 794"/>
                <a:gd name="T1" fmla="*/ 687 h 687"/>
                <a:gd name="T2" fmla="*/ 14 w 794"/>
                <a:gd name="T3" fmla="*/ 643 h 687"/>
                <a:gd name="T4" fmla="*/ 372 w 794"/>
                <a:gd name="T5" fmla="*/ 24 h 687"/>
                <a:gd name="T6" fmla="*/ 423 w 794"/>
                <a:gd name="T7" fmla="*/ 24 h 687"/>
                <a:gd name="T8" fmla="*/ 780 w 794"/>
                <a:gd name="T9" fmla="*/ 643 h 687"/>
                <a:gd name="T10" fmla="*/ 755 w 794"/>
                <a:gd name="T11" fmla="*/ 687 h 687"/>
                <a:gd name="T12" fmla="*/ 40 w 794"/>
                <a:gd name="T13" fmla="*/ 687 h 687"/>
              </a:gdLst>
              <a:ahLst/>
              <a:cxnLst>
                <a:cxn ang="0">
                  <a:pos x="T0" y="T1"/>
                </a:cxn>
                <a:cxn ang="0">
                  <a:pos x="T2" y="T3"/>
                </a:cxn>
                <a:cxn ang="0">
                  <a:pos x="T4" y="T5"/>
                </a:cxn>
                <a:cxn ang="0">
                  <a:pos x="T6" y="T7"/>
                </a:cxn>
                <a:cxn ang="0">
                  <a:pos x="T8" y="T9"/>
                </a:cxn>
                <a:cxn ang="0">
                  <a:pos x="T10" y="T11"/>
                </a:cxn>
                <a:cxn ang="0">
                  <a:pos x="T12" y="T13"/>
                </a:cxn>
              </a:cxnLst>
              <a:rect l="0" t="0" r="r" b="b"/>
              <a:pathLst>
                <a:path w="794" h="687">
                  <a:moveTo>
                    <a:pt x="40" y="687"/>
                  </a:moveTo>
                  <a:cubicBezTo>
                    <a:pt x="12" y="687"/>
                    <a:pt x="0" y="668"/>
                    <a:pt x="14" y="643"/>
                  </a:cubicBezTo>
                  <a:cubicBezTo>
                    <a:pt x="372" y="24"/>
                    <a:pt x="372" y="24"/>
                    <a:pt x="372" y="24"/>
                  </a:cubicBezTo>
                  <a:cubicBezTo>
                    <a:pt x="386" y="0"/>
                    <a:pt x="408" y="0"/>
                    <a:pt x="423" y="24"/>
                  </a:cubicBezTo>
                  <a:cubicBezTo>
                    <a:pt x="780" y="643"/>
                    <a:pt x="780" y="643"/>
                    <a:pt x="780" y="643"/>
                  </a:cubicBezTo>
                  <a:cubicBezTo>
                    <a:pt x="794" y="668"/>
                    <a:pt x="783" y="687"/>
                    <a:pt x="755" y="687"/>
                  </a:cubicBezTo>
                  <a:lnTo>
                    <a:pt x="40" y="687"/>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934" name="Group 18">
            <a:extLst>
              <a:ext uri="{FF2B5EF4-FFF2-40B4-BE49-F238E27FC236}">
                <a16:creationId xmlns:a16="http://schemas.microsoft.com/office/drawing/2014/main" id="{00000000-0008-0000-0000-0000A6030000}"/>
              </a:ext>
            </a:extLst>
          </xdr:cNvPr>
          <xdr:cNvGrpSpPr>
            <a:grpSpLocks/>
          </xdr:cNvGrpSpPr>
        </xdr:nvGrpSpPr>
        <xdr:grpSpPr bwMode="auto">
          <a:xfrm>
            <a:off x="1342" y="2931"/>
            <a:ext cx="184" cy="662"/>
            <a:chOff x="248" y="2280"/>
            <a:chExt cx="184" cy="662"/>
          </a:xfrm>
        </xdr:grpSpPr>
        <xdr:sp macro="" textlink="">
          <xdr:nvSpPr>
            <xdr:cNvPr id="935" name="Oval 19">
              <a:extLst>
                <a:ext uri="{FF2B5EF4-FFF2-40B4-BE49-F238E27FC236}">
                  <a16:creationId xmlns:a16="http://schemas.microsoft.com/office/drawing/2014/main" id="{00000000-0008-0000-0000-0000A7030000}"/>
                </a:ext>
              </a:extLst>
            </xdr:cNvPr>
            <xdr:cNvSpPr>
              <a:spLocks noChangeArrowheads="1"/>
            </xdr:cNvSpPr>
          </xdr:nvSpPr>
          <xdr:spPr bwMode="auto">
            <a:xfrm>
              <a:off x="275" y="2813"/>
              <a:ext cx="130" cy="129"/>
            </a:xfrm>
            <a:prstGeom prst="ellipse">
              <a:avLst/>
            </a:pr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1" lang="ja-JP" altLang="ja-JP" sz="1800" b="0" i="0" u="none" strike="noStrike" cap="none" normalizeH="0" baseline="0">
                <a:ln>
                  <a:noFill/>
                </a:ln>
                <a:solidFill>
                  <a:schemeClr val="tx1"/>
                </a:solidFill>
                <a:effectLst/>
                <a:latin typeface="Arial" pitchFamily="34" charset="0"/>
                <a:ea typeface="ＭＳ Ｐゴシック" pitchFamily="50" charset="-128"/>
              </a:endParaRPr>
            </a:p>
          </xdr:txBody>
        </xdr:sp>
        <xdr:sp macro="" textlink="">
          <xdr:nvSpPr>
            <xdr:cNvPr id="936" name="Freeform 20">
              <a:extLst>
                <a:ext uri="{FF2B5EF4-FFF2-40B4-BE49-F238E27FC236}">
                  <a16:creationId xmlns:a16="http://schemas.microsoft.com/office/drawing/2014/main" id="{00000000-0008-0000-0000-0000A8030000}"/>
                </a:ext>
              </a:extLst>
            </xdr:cNvPr>
            <xdr:cNvSpPr>
              <a:spLocks/>
            </xdr:cNvSpPr>
          </xdr:nvSpPr>
          <xdr:spPr bwMode="auto">
            <a:xfrm>
              <a:off x="248" y="2280"/>
              <a:ext cx="184" cy="508"/>
            </a:xfrm>
            <a:custGeom>
              <a:avLst/>
              <a:gdLst>
                <a:gd name="T0" fmla="*/ 105 w 140"/>
                <a:gd name="T1" fmla="*/ 347 h 385"/>
                <a:gd name="T2" fmla="*/ 140 w 140"/>
                <a:gd name="T3" fmla="*/ 66 h 385"/>
                <a:gd name="T4" fmla="*/ 74 w 140"/>
                <a:gd name="T5" fmla="*/ 0 h 385"/>
                <a:gd name="T6" fmla="*/ 66 w 140"/>
                <a:gd name="T7" fmla="*/ 0 h 385"/>
                <a:gd name="T8" fmla="*/ 0 w 140"/>
                <a:gd name="T9" fmla="*/ 66 h 385"/>
                <a:gd name="T10" fmla="*/ 35 w 140"/>
                <a:gd name="T11" fmla="*/ 347 h 385"/>
                <a:gd name="T12" fmla="*/ 105 w 140"/>
                <a:gd name="T13" fmla="*/ 347 h 385"/>
              </a:gdLst>
              <a:ahLst/>
              <a:cxnLst>
                <a:cxn ang="0">
                  <a:pos x="T0" y="T1"/>
                </a:cxn>
                <a:cxn ang="0">
                  <a:pos x="T2" y="T3"/>
                </a:cxn>
                <a:cxn ang="0">
                  <a:pos x="T4" y="T5"/>
                </a:cxn>
                <a:cxn ang="0">
                  <a:pos x="T6" y="T7"/>
                </a:cxn>
                <a:cxn ang="0">
                  <a:pos x="T8" y="T9"/>
                </a:cxn>
                <a:cxn ang="0">
                  <a:pos x="T10" y="T11"/>
                </a:cxn>
                <a:cxn ang="0">
                  <a:pos x="T12" y="T13"/>
                </a:cxn>
              </a:cxnLst>
              <a:rect l="0" t="0" r="r" b="b"/>
              <a:pathLst>
                <a:path w="140" h="385">
                  <a:moveTo>
                    <a:pt x="105" y="347"/>
                  </a:moveTo>
                  <a:cubicBezTo>
                    <a:pt x="140" y="66"/>
                    <a:pt x="140" y="66"/>
                    <a:pt x="140" y="66"/>
                  </a:cubicBezTo>
                  <a:cubicBezTo>
                    <a:pt x="140" y="29"/>
                    <a:pt x="111" y="0"/>
                    <a:pt x="74" y="0"/>
                  </a:cubicBezTo>
                  <a:cubicBezTo>
                    <a:pt x="66" y="0"/>
                    <a:pt x="66" y="0"/>
                    <a:pt x="66" y="0"/>
                  </a:cubicBezTo>
                  <a:cubicBezTo>
                    <a:pt x="30" y="0"/>
                    <a:pt x="0" y="29"/>
                    <a:pt x="0" y="66"/>
                  </a:cubicBezTo>
                  <a:cubicBezTo>
                    <a:pt x="35" y="347"/>
                    <a:pt x="35" y="347"/>
                    <a:pt x="35" y="347"/>
                  </a:cubicBezTo>
                  <a:cubicBezTo>
                    <a:pt x="47" y="385"/>
                    <a:pt x="94" y="385"/>
                    <a:pt x="105" y="34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7385514</xdr:colOff>
      <xdr:row>30</xdr:row>
      <xdr:rowOff>114354</xdr:rowOff>
    </xdr:from>
    <xdr:to>
      <xdr:col>3</xdr:col>
      <xdr:colOff>7695253</xdr:colOff>
      <xdr:row>30</xdr:row>
      <xdr:rowOff>352812</xdr:rowOff>
    </xdr:to>
    <xdr:grpSp>
      <xdr:nvGrpSpPr>
        <xdr:cNvPr id="914" name="グループ化 913">
          <a:extLst>
            <a:ext uri="{FF2B5EF4-FFF2-40B4-BE49-F238E27FC236}">
              <a16:creationId xmlns:a16="http://schemas.microsoft.com/office/drawing/2014/main" id="{00000000-0008-0000-0000-000092030000}"/>
            </a:ext>
          </a:extLst>
        </xdr:cNvPr>
        <xdr:cNvGrpSpPr>
          <a:grpSpLocks noChangeAspect="1"/>
        </xdr:cNvGrpSpPr>
      </xdr:nvGrpSpPr>
      <xdr:grpSpPr>
        <a:xfrm>
          <a:off x="9140835" y="25083461"/>
          <a:ext cx="309739" cy="238458"/>
          <a:chOff x="1839946" y="2129756"/>
          <a:chExt cx="654504" cy="504675"/>
        </a:xfrm>
      </xdr:grpSpPr>
      <xdr:grpSp>
        <xdr:nvGrpSpPr>
          <xdr:cNvPr id="915" name="Group 14">
            <a:extLst>
              <a:ext uri="{FF2B5EF4-FFF2-40B4-BE49-F238E27FC236}">
                <a16:creationId xmlns:a16="http://schemas.microsoft.com/office/drawing/2014/main" id="{00000000-0008-0000-0000-000093030000}"/>
              </a:ext>
            </a:extLst>
          </xdr:cNvPr>
          <xdr:cNvGrpSpPr>
            <a:grpSpLocks noChangeAspect="1"/>
          </xdr:cNvGrpSpPr>
        </xdr:nvGrpSpPr>
        <xdr:grpSpPr bwMode="auto">
          <a:xfrm rot="17775047">
            <a:off x="1944326" y="2069978"/>
            <a:ext cx="384534" cy="593294"/>
            <a:chOff x="3502" y="2181"/>
            <a:chExt cx="331" cy="593"/>
          </a:xfrm>
        </xdr:grpSpPr>
        <xdr:sp macro="" textlink="">
          <xdr:nvSpPr>
            <xdr:cNvPr id="921" name="Freeform 15">
              <a:extLst>
                <a:ext uri="{FF2B5EF4-FFF2-40B4-BE49-F238E27FC236}">
                  <a16:creationId xmlns:a16="http://schemas.microsoft.com/office/drawing/2014/main" id="{00000000-0008-0000-0000-00009903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922" name="Freeform 16">
              <a:extLst>
                <a:ext uri="{FF2B5EF4-FFF2-40B4-BE49-F238E27FC236}">
                  <a16:creationId xmlns:a16="http://schemas.microsoft.com/office/drawing/2014/main" id="{00000000-0008-0000-0000-00009A03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923" name="Freeform 17">
              <a:extLst>
                <a:ext uri="{FF2B5EF4-FFF2-40B4-BE49-F238E27FC236}">
                  <a16:creationId xmlns:a16="http://schemas.microsoft.com/office/drawing/2014/main" id="{00000000-0008-0000-0000-00009B03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916" name="Freeform 131">
            <a:extLst>
              <a:ext uri="{FF2B5EF4-FFF2-40B4-BE49-F238E27FC236}">
                <a16:creationId xmlns:a16="http://schemas.microsoft.com/office/drawing/2014/main" id="{00000000-0008-0000-0000-00009403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917" name="グループ化 916">
            <a:extLst>
              <a:ext uri="{FF2B5EF4-FFF2-40B4-BE49-F238E27FC236}">
                <a16:creationId xmlns:a16="http://schemas.microsoft.com/office/drawing/2014/main" id="{00000000-0008-0000-0000-000095030000}"/>
              </a:ext>
            </a:extLst>
          </xdr:cNvPr>
          <xdr:cNvGrpSpPr/>
        </xdr:nvGrpSpPr>
        <xdr:grpSpPr>
          <a:xfrm rot="21483375">
            <a:off x="2312772" y="2129756"/>
            <a:ext cx="165750" cy="332663"/>
            <a:chOff x="2307438" y="3050900"/>
            <a:chExt cx="150861" cy="302781"/>
          </a:xfrm>
        </xdr:grpSpPr>
        <xdr:sp macro="" textlink="">
          <xdr:nvSpPr>
            <xdr:cNvPr id="918" name="Freeform 46">
              <a:extLst>
                <a:ext uri="{FF2B5EF4-FFF2-40B4-BE49-F238E27FC236}">
                  <a16:creationId xmlns:a16="http://schemas.microsoft.com/office/drawing/2014/main" id="{00000000-0008-0000-0000-00009603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919" name="Freeform 46">
              <a:extLst>
                <a:ext uri="{FF2B5EF4-FFF2-40B4-BE49-F238E27FC236}">
                  <a16:creationId xmlns:a16="http://schemas.microsoft.com/office/drawing/2014/main" id="{00000000-0008-0000-0000-00009703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920" name="Freeform 46">
              <a:extLst>
                <a:ext uri="{FF2B5EF4-FFF2-40B4-BE49-F238E27FC236}">
                  <a16:creationId xmlns:a16="http://schemas.microsoft.com/office/drawing/2014/main" id="{00000000-0008-0000-0000-00009803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33</xdr:row>
      <xdr:rowOff>409787</xdr:rowOff>
    </xdr:from>
    <xdr:to>
      <xdr:col>3</xdr:col>
      <xdr:colOff>7405239</xdr:colOff>
      <xdr:row>33</xdr:row>
      <xdr:rowOff>666750</xdr:rowOff>
    </xdr:to>
    <xdr:grpSp>
      <xdr:nvGrpSpPr>
        <xdr:cNvPr id="1024" name="Group 11">
          <a:extLst>
            <a:ext uri="{FF2B5EF4-FFF2-40B4-BE49-F238E27FC236}">
              <a16:creationId xmlns:a16="http://schemas.microsoft.com/office/drawing/2014/main" id="{00000000-0008-0000-0000-000000040000}"/>
            </a:ext>
          </a:extLst>
        </xdr:cNvPr>
        <xdr:cNvGrpSpPr>
          <a:grpSpLocks noChangeAspect="1"/>
        </xdr:cNvGrpSpPr>
      </xdr:nvGrpSpPr>
      <xdr:grpSpPr bwMode="auto">
        <a:xfrm>
          <a:off x="8905009" y="27188644"/>
          <a:ext cx="255551" cy="256963"/>
          <a:chOff x="1941" y="981"/>
          <a:chExt cx="281" cy="283"/>
        </a:xfrm>
      </xdr:grpSpPr>
      <xdr:sp macro="" textlink="">
        <xdr:nvSpPr>
          <xdr:cNvPr id="1073" name="Freeform 12">
            <a:extLst>
              <a:ext uri="{FF2B5EF4-FFF2-40B4-BE49-F238E27FC236}">
                <a16:creationId xmlns:a16="http://schemas.microsoft.com/office/drawing/2014/main" id="{00000000-0008-0000-0000-000031040000}"/>
              </a:ext>
            </a:extLst>
          </xdr:cNvPr>
          <xdr:cNvSpPr>
            <a:spLocks noChangeAspect="1"/>
          </xdr:cNvSpPr>
        </xdr:nvSpPr>
        <xdr:spPr bwMode="auto">
          <a:xfrm>
            <a:off x="1941" y="981"/>
            <a:ext cx="281" cy="283"/>
          </a:xfrm>
          <a:custGeom>
            <a:avLst/>
            <a:gdLst>
              <a:gd name="T0" fmla="*/ 1403 w 2806"/>
              <a:gd name="T1" fmla="*/ 0 h 2823"/>
              <a:gd name="T2" fmla="*/ 1514 w 2806"/>
              <a:gd name="T3" fmla="*/ 345 h 2823"/>
              <a:gd name="T4" fmla="*/ 1696 w 2806"/>
              <a:gd name="T5" fmla="*/ 31 h 2823"/>
              <a:gd name="T6" fmla="*/ 1733 w 2806"/>
              <a:gd name="T7" fmla="*/ 392 h 2823"/>
              <a:gd name="T8" fmla="*/ 1977 w 2806"/>
              <a:gd name="T9" fmla="*/ 123 h 2823"/>
              <a:gd name="T10" fmla="*/ 1939 w 2806"/>
              <a:gd name="T11" fmla="*/ 484 h 2823"/>
              <a:gd name="T12" fmla="*/ 2232 w 2806"/>
              <a:gd name="T13" fmla="*/ 269 h 2823"/>
              <a:gd name="T14" fmla="*/ 2118 w 2806"/>
              <a:gd name="T15" fmla="*/ 614 h 2823"/>
              <a:gd name="T16" fmla="*/ 2451 w 2806"/>
              <a:gd name="T17" fmla="*/ 468 h 2823"/>
              <a:gd name="T18" fmla="*/ 2270 w 2806"/>
              <a:gd name="T19" fmla="*/ 782 h 2823"/>
              <a:gd name="T20" fmla="*/ 2624 w 2806"/>
              <a:gd name="T21" fmla="*/ 706 h 2823"/>
              <a:gd name="T22" fmla="*/ 2381 w 2806"/>
              <a:gd name="T23" fmla="*/ 976 h 2823"/>
              <a:gd name="T24" fmla="*/ 2744 w 2806"/>
              <a:gd name="T25" fmla="*/ 976 h 2823"/>
              <a:gd name="T26" fmla="*/ 2451 w 2806"/>
              <a:gd name="T27" fmla="*/ 1188 h 2823"/>
              <a:gd name="T28" fmla="*/ 2806 w 2806"/>
              <a:gd name="T29" fmla="*/ 1264 h 2823"/>
              <a:gd name="T30" fmla="*/ 2475 w 2806"/>
              <a:gd name="T31" fmla="*/ 1410 h 2823"/>
              <a:gd name="T32" fmla="*/ 2806 w 2806"/>
              <a:gd name="T33" fmla="*/ 1559 h 2823"/>
              <a:gd name="T34" fmla="*/ 2451 w 2806"/>
              <a:gd name="T35" fmla="*/ 1635 h 2823"/>
              <a:gd name="T36" fmla="*/ 2744 w 2806"/>
              <a:gd name="T37" fmla="*/ 1848 h 2823"/>
              <a:gd name="T38" fmla="*/ 2381 w 2806"/>
              <a:gd name="T39" fmla="*/ 1848 h 2823"/>
              <a:gd name="T40" fmla="*/ 2624 w 2806"/>
              <a:gd name="T41" fmla="*/ 2117 h 2823"/>
              <a:gd name="T42" fmla="*/ 2270 w 2806"/>
              <a:gd name="T43" fmla="*/ 2041 h 2823"/>
              <a:gd name="T44" fmla="*/ 2451 w 2806"/>
              <a:gd name="T45" fmla="*/ 2355 h 2823"/>
              <a:gd name="T46" fmla="*/ 2118 w 2806"/>
              <a:gd name="T47" fmla="*/ 2207 h 2823"/>
              <a:gd name="T48" fmla="*/ 2232 w 2806"/>
              <a:gd name="T49" fmla="*/ 2554 h 2823"/>
              <a:gd name="T50" fmla="*/ 1939 w 2806"/>
              <a:gd name="T51" fmla="*/ 2339 h 2823"/>
              <a:gd name="T52" fmla="*/ 1977 w 2806"/>
              <a:gd name="T53" fmla="*/ 2700 h 2823"/>
              <a:gd name="T54" fmla="*/ 1733 w 2806"/>
              <a:gd name="T55" fmla="*/ 2431 h 2823"/>
              <a:gd name="T56" fmla="*/ 1696 w 2806"/>
              <a:gd name="T57" fmla="*/ 2793 h 2823"/>
              <a:gd name="T58" fmla="*/ 1514 w 2806"/>
              <a:gd name="T59" fmla="*/ 2476 h 2823"/>
              <a:gd name="T60" fmla="*/ 1403 w 2806"/>
              <a:gd name="T61" fmla="*/ 2823 h 2823"/>
              <a:gd name="T62" fmla="*/ 1292 w 2806"/>
              <a:gd name="T63" fmla="*/ 2476 h 2823"/>
              <a:gd name="T64" fmla="*/ 1110 w 2806"/>
              <a:gd name="T65" fmla="*/ 2793 h 2823"/>
              <a:gd name="T66" fmla="*/ 1072 w 2806"/>
              <a:gd name="T67" fmla="*/ 2431 h 2823"/>
              <a:gd name="T68" fmla="*/ 829 w 2806"/>
              <a:gd name="T69" fmla="*/ 2700 h 2823"/>
              <a:gd name="T70" fmla="*/ 867 w 2806"/>
              <a:gd name="T71" fmla="*/ 2339 h 2823"/>
              <a:gd name="T72" fmla="*/ 574 w 2806"/>
              <a:gd name="T73" fmla="*/ 2554 h 2823"/>
              <a:gd name="T74" fmla="*/ 687 w 2806"/>
              <a:gd name="T75" fmla="*/ 2207 h 2823"/>
              <a:gd name="T76" fmla="*/ 354 w 2806"/>
              <a:gd name="T77" fmla="*/ 2355 h 2823"/>
              <a:gd name="T78" fmla="*/ 536 w 2806"/>
              <a:gd name="T79" fmla="*/ 2041 h 2823"/>
              <a:gd name="T80" fmla="*/ 182 w 2806"/>
              <a:gd name="T81" fmla="*/ 2117 h 2823"/>
              <a:gd name="T82" fmla="*/ 425 w 2806"/>
              <a:gd name="T83" fmla="*/ 1848 h 2823"/>
              <a:gd name="T84" fmla="*/ 61 w 2806"/>
              <a:gd name="T85" fmla="*/ 1848 h 2823"/>
              <a:gd name="T86" fmla="*/ 354 w 2806"/>
              <a:gd name="T87" fmla="*/ 1635 h 2823"/>
              <a:gd name="T88" fmla="*/ 0 w 2806"/>
              <a:gd name="T89" fmla="*/ 1559 h 2823"/>
              <a:gd name="T90" fmla="*/ 330 w 2806"/>
              <a:gd name="T91" fmla="*/ 1410 h 2823"/>
              <a:gd name="T92" fmla="*/ 0 w 2806"/>
              <a:gd name="T93" fmla="*/ 1264 h 2823"/>
              <a:gd name="T94" fmla="*/ 354 w 2806"/>
              <a:gd name="T95" fmla="*/ 1188 h 2823"/>
              <a:gd name="T96" fmla="*/ 61 w 2806"/>
              <a:gd name="T97" fmla="*/ 976 h 2823"/>
              <a:gd name="T98" fmla="*/ 425 w 2806"/>
              <a:gd name="T99" fmla="*/ 976 h 2823"/>
              <a:gd name="T100" fmla="*/ 182 w 2806"/>
              <a:gd name="T101" fmla="*/ 706 h 2823"/>
              <a:gd name="T102" fmla="*/ 536 w 2806"/>
              <a:gd name="T103" fmla="*/ 782 h 2823"/>
              <a:gd name="T104" fmla="*/ 354 w 2806"/>
              <a:gd name="T105" fmla="*/ 468 h 2823"/>
              <a:gd name="T106" fmla="*/ 687 w 2806"/>
              <a:gd name="T107" fmla="*/ 614 h 2823"/>
              <a:gd name="T108" fmla="*/ 574 w 2806"/>
              <a:gd name="T109" fmla="*/ 269 h 2823"/>
              <a:gd name="T110" fmla="*/ 867 w 2806"/>
              <a:gd name="T111" fmla="*/ 484 h 2823"/>
              <a:gd name="T112" fmla="*/ 829 w 2806"/>
              <a:gd name="T113" fmla="*/ 123 h 2823"/>
              <a:gd name="T114" fmla="*/ 1072 w 2806"/>
              <a:gd name="T115" fmla="*/ 392 h 2823"/>
              <a:gd name="T116" fmla="*/ 1110 w 2806"/>
              <a:gd name="T117" fmla="*/ 31 h 2823"/>
              <a:gd name="T118" fmla="*/ 1292 w 2806"/>
              <a:gd name="T119" fmla="*/ 345 h 2823"/>
              <a:gd name="T120" fmla="*/ 1403 w 2806"/>
              <a:gd name="T121" fmla="*/ 0 h 28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806" h="2823">
                <a:moveTo>
                  <a:pt x="1403" y="0"/>
                </a:moveTo>
                <a:lnTo>
                  <a:pt x="1514" y="345"/>
                </a:lnTo>
                <a:lnTo>
                  <a:pt x="1696" y="31"/>
                </a:lnTo>
                <a:lnTo>
                  <a:pt x="1733" y="392"/>
                </a:lnTo>
                <a:lnTo>
                  <a:pt x="1977" y="123"/>
                </a:lnTo>
                <a:lnTo>
                  <a:pt x="1939" y="484"/>
                </a:lnTo>
                <a:lnTo>
                  <a:pt x="2232" y="269"/>
                </a:lnTo>
                <a:lnTo>
                  <a:pt x="2118" y="614"/>
                </a:lnTo>
                <a:lnTo>
                  <a:pt x="2451" y="468"/>
                </a:lnTo>
                <a:lnTo>
                  <a:pt x="2270" y="782"/>
                </a:lnTo>
                <a:lnTo>
                  <a:pt x="2624" y="706"/>
                </a:lnTo>
                <a:lnTo>
                  <a:pt x="2381" y="976"/>
                </a:lnTo>
                <a:lnTo>
                  <a:pt x="2744" y="976"/>
                </a:lnTo>
                <a:lnTo>
                  <a:pt x="2451" y="1188"/>
                </a:lnTo>
                <a:lnTo>
                  <a:pt x="2806" y="1264"/>
                </a:lnTo>
                <a:lnTo>
                  <a:pt x="2475" y="1410"/>
                </a:lnTo>
                <a:lnTo>
                  <a:pt x="2806" y="1559"/>
                </a:lnTo>
                <a:lnTo>
                  <a:pt x="2451" y="1635"/>
                </a:lnTo>
                <a:lnTo>
                  <a:pt x="2744" y="1848"/>
                </a:lnTo>
                <a:lnTo>
                  <a:pt x="2381" y="1848"/>
                </a:lnTo>
                <a:lnTo>
                  <a:pt x="2624" y="2117"/>
                </a:lnTo>
                <a:lnTo>
                  <a:pt x="2270" y="2041"/>
                </a:lnTo>
                <a:lnTo>
                  <a:pt x="2451" y="2355"/>
                </a:lnTo>
                <a:lnTo>
                  <a:pt x="2118" y="2207"/>
                </a:lnTo>
                <a:lnTo>
                  <a:pt x="2232" y="2554"/>
                </a:lnTo>
                <a:lnTo>
                  <a:pt x="1939" y="2339"/>
                </a:lnTo>
                <a:lnTo>
                  <a:pt x="1977" y="2700"/>
                </a:lnTo>
                <a:lnTo>
                  <a:pt x="1733" y="2431"/>
                </a:lnTo>
                <a:lnTo>
                  <a:pt x="1696" y="2793"/>
                </a:lnTo>
                <a:lnTo>
                  <a:pt x="1514" y="2476"/>
                </a:lnTo>
                <a:lnTo>
                  <a:pt x="1403" y="2823"/>
                </a:lnTo>
                <a:lnTo>
                  <a:pt x="1292" y="2476"/>
                </a:lnTo>
                <a:lnTo>
                  <a:pt x="1110" y="2793"/>
                </a:lnTo>
                <a:lnTo>
                  <a:pt x="1072" y="2431"/>
                </a:lnTo>
                <a:lnTo>
                  <a:pt x="829" y="2700"/>
                </a:lnTo>
                <a:lnTo>
                  <a:pt x="867" y="2339"/>
                </a:lnTo>
                <a:lnTo>
                  <a:pt x="574" y="2554"/>
                </a:lnTo>
                <a:lnTo>
                  <a:pt x="687" y="2207"/>
                </a:lnTo>
                <a:lnTo>
                  <a:pt x="354" y="2355"/>
                </a:lnTo>
                <a:lnTo>
                  <a:pt x="536" y="2041"/>
                </a:lnTo>
                <a:lnTo>
                  <a:pt x="182" y="2117"/>
                </a:lnTo>
                <a:lnTo>
                  <a:pt x="425" y="1848"/>
                </a:lnTo>
                <a:lnTo>
                  <a:pt x="61" y="1848"/>
                </a:lnTo>
                <a:lnTo>
                  <a:pt x="354" y="1635"/>
                </a:lnTo>
                <a:lnTo>
                  <a:pt x="0" y="1559"/>
                </a:lnTo>
                <a:lnTo>
                  <a:pt x="330" y="1410"/>
                </a:lnTo>
                <a:lnTo>
                  <a:pt x="0" y="1264"/>
                </a:lnTo>
                <a:lnTo>
                  <a:pt x="354" y="1188"/>
                </a:lnTo>
                <a:lnTo>
                  <a:pt x="61" y="976"/>
                </a:lnTo>
                <a:lnTo>
                  <a:pt x="425" y="976"/>
                </a:lnTo>
                <a:lnTo>
                  <a:pt x="182" y="706"/>
                </a:lnTo>
                <a:lnTo>
                  <a:pt x="536" y="782"/>
                </a:lnTo>
                <a:lnTo>
                  <a:pt x="354" y="468"/>
                </a:lnTo>
                <a:lnTo>
                  <a:pt x="687" y="614"/>
                </a:lnTo>
                <a:lnTo>
                  <a:pt x="574" y="269"/>
                </a:lnTo>
                <a:lnTo>
                  <a:pt x="867" y="484"/>
                </a:lnTo>
                <a:lnTo>
                  <a:pt x="829" y="123"/>
                </a:lnTo>
                <a:lnTo>
                  <a:pt x="1072" y="392"/>
                </a:lnTo>
                <a:lnTo>
                  <a:pt x="1110" y="31"/>
                </a:lnTo>
                <a:lnTo>
                  <a:pt x="1292" y="345"/>
                </a:lnTo>
                <a:lnTo>
                  <a:pt x="1403"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074" name="Group 13">
            <a:extLst>
              <a:ext uri="{FF2B5EF4-FFF2-40B4-BE49-F238E27FC236}">
                <a16:creationId xmlns:a16="http://schemas.microsoft.com/office/drawing/2014/main" id="{00000000-0008-0000-0000-000032040000}"/>
              </a:ext>
            </a:extLst>
          </xdr:cNvPr>
          <xdr:cNvGrpSpPr>
            <a:grpSpLocks noChangeAspect="1"/>
          </xdr:cNvGrpSpPr>
        </xdr:nvGrpSpPr>
        <xdr:grpSpPr bwMode="auto">
          <a:xfrm>
            <a:off x="1994" y="1088"/>
            <a:ext cx="178" cy="105"/>
            <a:chOff x="2575" y="1894"/>
            <a:chExt cx="1845" cy="1085"/>
          </a:xfrm>
        </xdr:grpSpPr>
        <xdr:sp macro="" textlink="">
          <xdr:nvSpPr>
            <xdr:cNvPr id="1075" name="Freeform 14">
              <a:extLst>
                <a:ext uri="{FF2B5EF4-FFF2-40B4-BE49-F238E27FC236}">
                  <a16:creationId xmlns:a16="http://schemas.microsoft.com/office/drawing/2014/main" id="{00000000-0008-0000-0000-000033040000}"/>
                </a:ext>
              </a:extLst>
            </xdr:cNvPr>
            <xdr:cNvSpPr>
              <a:spLocks noChangeAspect="1"/>
            </xdr:cNvSpPr>
          </xdr:nvSpPr>
          <xdr:spPr bwMode="auto">
            <a:xfrm>
              <a:off x="2575" y="1894"/>
              <a:ext cx="851" cy="444"/>
            </a:xfrm>
            <a:custGeom>
              <a:avLst/>
              <a:gdLst>
                <a:gd name="T0" fmla="*/ 360 w 360"/>
                <a:gd name="T1" fmla="*/ 86 h 188"/>
                <a:gd name="T2" fmla="*/ 222 w 360"/>
                <a:gd name="T3" fmla="*/ 186 h 188"/>
                <a:gd name="T4" fmla="*/ 0 w 360"/>
                <a:gd name="T5" fmla="*/ 0 h 188"/>
                <a:gd name="T6" fmla="*/ 360 w 360"/>
                <a:gd name="T7" fmla="*/ 86 h 188"/>
              </a:gdLst>
              <a:ahLst/>
              <a:cxnLst>
                <a:cxn ang="0">
                  <a:pos x="T0" y="T1"/>
                </a:cxn>
                <a:cxn ang="0">
                  <a:pos x="T2" y="T3"/>
                </a:cxn>
                <a:cxn ang="0">
                  <a:pos x="T4" y="T5"/>
                </a:cxn>
                <a:cxn ang="0">
                  <a:pos x="T6" y="T7"/>
                </a:cxn>
              </a:cxnLst>
              <a:rect l="0" t="0" r="r" b="b"/>
              <a:pathLst>
                <a:path w="360" h="188">
                  <a:moveTo>
                    <a:pt x="360" y="86"/>
                  </a:moveTo>
                  <a:cubicBezTo>
                    <a:pt x="360" y="148"/>
                    <a:pt x="270" y="188"/>
                    <a:pt x="222" y="186"/>
                  </a:cubicBezTo>
                  <a:cubicBezTo>
                    <a:pt x="123" y="182"/>
                    <a:pt x="0" y="62"/>
                    <a:pt x="0" y="0"/>
                  </a:cubicBezTo>
                  <a:lnTo>
                    <a:pt x="36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76" name="Freeform 15">
              <a:extLst>
                <a:ext uri="{FF2B5EF4-FFF2-40B4-BE49-F238E27FC236}">
                  <a16:creationId xmlns:a16="http://schemas.microsoft.com/office/drawing/2014/main" id="{00000000-0008-0000-0000-000034040000}"/>
                </a:ext>
              </a:extLst>
            </xdr:cNvPr>
            <xdr:cNvSpPr>
              <a:spLocks noChangeAspect="1"/>
            </xdr:cNvSpPr>
          </xdr:nvSpPr>
          <xdr:spPr bwMode="auto">
            <a:xfrm>
              <a:off x="3570" y="1894"/>
              <a:ext cx="850" cy="444"/>
            </a:xfrm>
            <a:custGeom>
              <a:avLst/>
              <a:gdLst>
                <a:gd name="T0" fmla="*/ 0 w 360"/>
                <a:gd name="T1" fmla="*/ 86 h 188"/>
                <a:gd name="T2" fmla="*/ 138 w 360"/>
                <a:gd name="T3" fmla="*/ 186 h 188"/>
                <a:gd name="T4" fmla="*/ 360 w 360"/>
                <a:gd name="T5" fmla="*/ 0 h 188"/>
                <a:gd name="T6" fmla="*/ 0 w 360"/>
                <a:gd name="T7" fmla="*/ 86 h 188"/>
              </a:gdLst>
              <a:ahLst/>
              <a:cxnLst>
                <a:cxn ang="0">
                  <a:pos x="T0" y="T1"/>
                </a:cxn>
                <a:cxn ang="0">
                  <a:pos x="T2" y="T3"/>
                </a:cxn>
                <a:cxn ang="0">
                  <a:pos x="T4" y="T5"/>
                </a:cxn>
                <a:cxn ang="0">
                  <a:pos x="T6" y="T7"/>
                </a:cxn>
              </a:cxnLst>
              <a:rect l="0" t="0" r="r" b="b"/>
              <a:pathLst>
                <a:path w="360" h="188">
                  <a:moveTo>
                    <a:pt x="0" y="86"/>
                  </a:moveTo>
                  <a:cubicBezTo>
                    <a:pt x="0" y="148"/>
                    <a:pt x="90" y="188"/>
                    <a:pt x="138" y="186"/>
                  </a:cubicBezTo>
                  <a:cubicBezTo>
                    <a:pt x="236" y="182"/>
                    <a:pt x="360" y="62"/>
                    <a:pt x="360" y="0"/>
                  </a:cubicBezTo>
                  <a:lnTo>
                    <a:pt x="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77" name="Freeform 16">
              <a:extLst>
                <a:ext uri="{FF2B5EF4-FFF2-40B4-BE49-F238E27FC236}">
                  <a16:creationId xmlns:a16="http://schemas.microsoft.com/office/drawing/2014/main" id="{00000000-0008-0000-0000-000035040000}"/>
                </a:ext>
              </a:extLst>
            </xdr:cNvPr>
            <xdr:cNvSpPr>
              <a:spLocks noChangeAspect="1"/>
            </xdr:cNvSpPr>
          </xdr:nvSpPr>
          <xdr:spPr bwMode="auto">
            <a:xfrm>
              <a:off x="2934" y="2478"/>
              <a:ext cx="1125" cy="501"/>
            </a:xfrm>
            <a:custGeom>
              <a:avLst/>
              <a:gdLst>
                <a:gd name="T0" fmla="*/ 234 w 476"/>
                <a:gd name="T1" fmla="*/ 75 h 212"/>
                <a:gd name="T2" fmla="*/ 0 w 476"/>
                <a:gd name="T3" fmla="*/ 0 h 212"/>
                <a:gd name="T4" fmla="*/ 0 w 476"/>
                <a:gd name="T5" fmla="*/ 6 h 212"/>
                <a:gd name="T6" fmla="*/ 234 w 476"/>
                <a:gd name="T7" fmla="*/ 212 h 212"/>
                <a:gd name="T8" fmla="*/ 476 w 476"/>
                <a:gd name="T9" fmla="*/ 6 h 212"/>
                <a:gd name="T10" fmla="*/ 476 w 476"/>
                <a:gd name="T11" fmla="*/ 0 h 212"/>
                <a:gd name="T12" fmla="*/ 234 w 476"/>
                <a:gd name="T13" fmla="*/ 75 h 212"/>
              </a:gdLst>
              <a:ahLst/>
              <a:cxnLst>
                <a:cxn ang="0">
                  <a:pos x="T0" y="T1"/>
                </a:cxn>
                <a:cxn ang="0">
                  <a:pos x="T2" y="T3"/>
                </a:cxn>
                <a:cxn ang="0">
                  <a:pos x="T4" y="T5"/>
                </a:cxn>
                <a:cxn ang="0">
                  <a:pos x="T6" y="T7"/>
                </a:cxn>
                <a:cxn ang="0">
                  <a:pos x="T8" y="T9"/>
                </a:cxn>
                <a:cxn ang="0">
                  <a:pos x="T10" y="T11"/>
                </a:cxn>
                <a:cxn ang="0">
                  <a:pos x="T12" y="T13"/>
                </a:cxn>
              </a:cxnLst>
              <a:rect l="0" t="0" r="r" b="b"/>
              <a:pathLst>
                <a:path w="476" h="212">
                  <a:moveTo>
                    <a:pt x="234" y="75"/>
                  </a:moveTo>
                  <a:cubicBezTo>
                    <a:pt x="139" y="75"/>
                    <a:pt x="57" y="66"/>
                    <a:pt x="0" y="0"/>
                  </a:cubicBezTo>
                  <a:cubicBezTo>
                    <a:pt x="0" y="2"/>
                    <a:pt x="0" y="4"/>
                    <a:pt x="0" y="6"/>
                  </a:cubicBezTo>
                  <a:cubicBezTo>
                    <a:pt x="0" y="132"/>
                    <a:pt x="103" y="212"/>
                    <a:pt x="234" y="212"/>
                  </a:cubicBezTo>
                  <a:cubicBezTo>
                    <a:pt x="366" y="212"/>
                    <a:pt x="476" y="132"/>
                    <a:pt x="476" y="6"/>
                  </a:cubicBezTo>
                  <a:cubicBezTo>
                    <a:pt x="476" y="4"/>
                    <a:pt x="476" y="2"/>
                    <a:pt x="476" y="0"/>
                  </a:cubicBezTo>
                  <a:cubicBezTo>
                    <a:pt x="420" y="66"/>
                    <a:pt x="330" y="75"/>
                    <a:pt x="234" y="75"/>
                  </a:cubicBez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33</xdr:row>
      <xdr:rowOff>70390</xdr:rowOff>
    </xdr:from>
    <xdr:to>
      <xdr:col>3</xdr:col>
      <xdr:colOff>7405239</xdr:colOff>
      <xdr:row>33</xdr:row>
      <xdr:rowOff>383287</xdr:rowOff>
    </xdr:to>
    <xdr:grpSp>
      <xdr:nvGrpSpPr>
        <xdr:cNvPr id="1025" name="Group 2">
          <a:extLst>
            <a:ext uri="{FF2B5EF4-FFF2-40B4-BE49-F238E27FC236}">
              <a16:creationId xmlns:a16="http://schemas.microsoft.com/office/drawing/2014/main" id="{00000000-0008-0000-0000-000001040000}"/>
            </a:ext>
          </a:extLst>
        </xdr:cNvPr>
        <xdr:cNvGrpSpPr>
          <a:grpSpLocks noChangeAspect="1"/>
        </xdr:cNvGrpSpPr>
      </xdr:nvGrpSpPr>
      <xdr:grpSpPr bwMode="auto">
        <a:xfrm>
          <a:off x="8905009" y="26849247"/>
          <a:ext cx="255551" cy="312897"/>
          <a:chOff x="2714" y="353"/>
          <a:chExt cx="3047" cy="3735"/>
        </a:xfrm>
      </xdr:grpSpPr>
      <xdr:sp macro="" textlink="">
        <xdr:nvSpPr>
          <xdr:cNvPr id="1063" name="Freeform 3">
            <a:extLst>
              <a:ext uri="{FF2B5EF4-FFF2-40B4-BE49-F238E27FC236}">
                <a16:creationId xmlns:a16="http://schemas.microsoft.com/office/drawing/2014/main" id="{00000000-0008-0000-0000-00002704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64" name="Freeform 4">
            <a:extLst>
              <a:ext uri="{FF2B5EF4-FFF2-40B4-BE49-F238E27FC236}">
                <a16:creationId xmlns:a16="http://schemas.microsoft.com/office/drawing/2014/main" id="{00000000-0008-0000-0000-00002804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65" name="Freeform 5">
            <a:extLst>
              <a:ext uri="{FF2B5EF4-FFF2-40B4-BE49-F238E27FC236}">
                <a16:creationId xmlns:a16="http://schemas.microsoft.com/office/drawing/2014/main" id="{00000000-0008-0000-0000-00002904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66" name="Freeform 6">
            <a:extLst>
              <a:ext uri="{FF2B5EF4-FFF2-40B4-BE49-F238E27FC236}">
                <a16:creationId xmlns:a16="http://schemas.microsoft.com/office/drawing/2014/main" id="{00000000-0008-0000-0000-00002A04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67" name="Freeform 7">
            <a:extLst>
              <a:ext uri="{FF2B5EF4-FFF2-40B4-BE49-F238E27FC236}">
                <a16:creationId xmlns:a16="http://schemas.microsoft.com/office/drawing/2014/main" id="{00000000-0008-0000-0000-00002B04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68" name="Rectangle 8">
            <a:extLst>
              <a:ext uri="{FF2B5EF4-FFF2-40B4-BE49-F238E27FC236}">
                <a16:creationId xmlns:a16="http://schemas.microsoft.com/office/drawing/2014/main" id="{00000000-0008-0000-0000-00002C04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69" name="Rectangle 9">
            <a:extLst>
              <a:ext uri="{FF2B5EF4-FFF2-40B4-BE49-F238E27FC236}">
                <a16:creationId xmlns:a16="http://schemas.microsoft.com/office/drawing/2014/main" id="{00000000-0008-0000-0000-00002D04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70" name="Rectangle 10">
            <a:extLst>
              <a:ext uri="{FF2B5EF4-FFF2-40B4-BE49-F238E27FC236}">
                <a16:creationId xmlns:a16="http://schemas.microsoft.com/office/drawing/2014/main" id="{00000000-0008-0000-0000-00002E04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71" name="Freeform 11">
            <a:extLst>
              <a:ext uri="{FF2B5EF4-FFF2-40B4-BE49-F238E27FC236}">
                <a16:creationId xmlns:a16="http://schemas.microsoft.com/office/drawing/2014/main" id="{00000000-0008-0000-0000-00002F04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72" name="Freeform 12">
            <a:extLst>
              <a:ext uri="{FF2B5EF4-FFF2-40B4-BE49-F238E27FC236}">
                <a16:creationId xmlns:a16="http://schemas.microsoft.com/office/drawing/2014/main" id="{00000000-0008-0000-0000-00003004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8029179</xdr:colOff>
      <xdr:row>33</xdr:row>
      <xdr:rowOff>71175</xdr:rowOff>
    </xdr:from>
    <xdr:to>
      <xdr:col>3</xdr:col>
      <xdr:colOff>8284730</xdr:colOff>
      <xdr:row>33</xdr:row>
      <xdr:rowOff>357891</xdr:rowOff>
    </xdr:to>
    <xdr:grpSp>
      <xdr:nvGrpSpPr>
        <xdr:cNvPr id="1026" name="Group 130">
          <a:extLst>
            <a:ext uri="{FF2B5EF4-FFF2-40B4-BE49-F238E27FC236}">
              <a16:creationId xmlns:a16="http://schemas.microsoft.com/office/drawing/2014/main" id="{00000000-0008-0000-0000-000002040000}"/>
            </a:ext>
          </a:extLst>
        </xdr:cNvPr>
        <xdr:cNvGrpSpPr>
          <a:grpSpLocks noChangeAspect="1"/>
        </xdr:cNvGrpSpPr>
      </xdr:nvGrpSpPr>
      <xdr:grpSpPr bwMode="auto">
        <a:xfrm>
          <a:off x="9784500" y="26850032"/>
          <a:ext cx="255551" cy="286716"/>
          <a:chOff x="2487" y="3113"/>
          <a:chExt cx="404" cy="454"/>
        </a:xfrm>
      </xdr:grpSpPr>
      <xdr:sp macro="" textlink="">
        <xdr:nvSpPr>
          <xdr:cNvPr id="1055" name="Freeform 131">
            <a:extLst>
              <a:ext uri="{FF2B5EF4-FFF2-40B4-BE49-F238E27FC236}">
                <a16:creationId xmlns:a16="http://schemas.microsoft.com/office/drawing/2014/main" id="{00000000-0008-0000-0000-00001F040000}"/>
              </a:ext>
            </a:extLst>
          </xdr:cNvPr>
          <xdr:cNvSpPr>
            <a:spLocks/>
          </xdr:cNvSpPr>
        </xdr:nvSpPr>
        <xdr:spPr bwMode="gray">
          <a:xfrm>
            <a:off x="2487" y="3319"/>
            <a:ext cx="404" cy="248"/>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56" name="Freeform 132">
            <a:extLst>
              <a:ext uri="{FF2B5EF4-FFF2-40B4-BE49-F238E27FC236}">
                <a16:creationId xmlns:a16="http://schemas.microsoft.com/office/drawing/2014/main" id="{00000000-0008-0000-0000-000020040000}"/>
              </a:ext>
            </a:extLst>
          </xdr:cNvPr>
          <xdr:cNvSpPr>
            <a:spLocks/>
          </xdr:cNvSpPr>
        </xdr:nvSpPr>
        <xdr:spPr bwMode="gray">
          <a:xfrm>
            <a:off x="2554" y="3113"/>
            <a:ext cx="269" cy="279"/>
          </a:xfrm>
          <a:custGeom>
            <a:avLst/>
            <a:gdLst>
              <a:gd name="T0" fmla="*/ 114 w 114"/>
              <a:gd name="T1" fmla="*/ 53 h 118"/>
              <a:gd name="T2" fmla="*/ 114 w 114"/>
              <a:gd name="T3" fmla="*/ 48 h 118"/>
              <a:gd name="T4" fmla="*/ 114 w 114"/>
              <a:gd name="T5" fmla="*/ 48 h 118"/>
              <a:gd name="T6" fmla="*/ 57 w 114"/>
              <a:gd name="T7" fmla="*/ 0 h 118"/>
              <a:gd name="T8" fmla="*/ 0 w 114"/>
              <a:gd name="T9" fmla="*/ 48 h 118"/>
              <a:gd name="T10" fmla="*/ 0 w 114"/>
              <a:gd name="T11" fmla="*/ 48 h 118"/>
              <a:gd name="T12" fmla="*/ 0 w 114"/>
              <a:gd name="T13" fmla="*/ 53 h 118"/>
              <a:gd name="T14" fmla="*/ 0 w 114"/>
              <a:gd name="T15" fmla="*/ 53 h 118"/>
              <a:gd name="T16" fmla="*/ 0 w 114"/>
              <a:gd name="T17" fmla="*/ 53 h 118"/>
              <a:gd name="T18" fmla="*/ 0 w 114"/>
              <a:gd name="T19" fmla="*/ 118 h 118"/>
              <a:gd name="T20" fmla="*/ 16 w 114"/>
              <a:gd name="T21" fmla="*/ 118 h 118"/>
              <a:gd name="T22" fmla="*/ 16 w 114"/>
              <a:gd name="T23" fmla="*/ 51 h 118"/>
              <a:gd name="T24" fmla="*/ 16 w 114"/>
              <a:gd name="T25" fmla="*/ 51 h 118"/>
              <a:gd name="T26" fmla="*/ 57 w 114"/>
              <a:gd name="T27" fmla="*/ 17 h 118"/>
              <a:gd name="T28" fmla="*/ 98 w 114"/>
              <a:gd name="T29" fmla="*/ 51 h 118"/>
              <a:gd name="T30" fmla="*/ 98 w 114"/>
              <a:gd name="T31" fmla="*/ 51 h 118"/>
              <a:gd name="T32" fmla="*/ 98 w 114"/>
              <a:gd name="T33" fmla="*/ 55 h 118"/>
              <a:gd name="T34" fmla="*/ 98 w 114"/>
              <a:gd name="T35" fmla="*/ 55 h 118"/>
              <a:gd name="T36" fmla="*/ 98 w 114"/>
              <a:gd name="T37" fmla="*/ 55 h 118"/>
              <a:gd name="T38" fmla="*/ 98 w 114"/>
              <a:gd name="T39" fmla="*/ 118 h 118"/>
              <a:gd name="T40" fmla="*/ 114 w 114"/>
              <a:gd name="T41" fmla="*/ 118 h 118"/>
              <a:gd name="T42" fmla="*/ 114 w 114"/>
              <a:gd name="T43" fmla="*/ 53 h 118"/>
              <a:gd name="T44" fmla="*/ 114 w 114"/>
              <a:gd name="T45" fmla="*/ 53 h 118"/>
              <a:gd name="T46" fmla="*/ 114 w 114"/>
              <a:gd name="T47" fmla="*/ 53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14" h="118">
                <a:moveTo>
                  <a:pt x="114" y="53"/>
                </a:moveTo>
                <a:cubicBezTo>
                  <a:pt x="114" y="48"/>
                  <a:pt x="114" y="48"/>
                  <a:pt x="114" y="48"/>
                </a:cubicBezTo>
                <a:cubicBezTo>
                  <a:pt x="114" y="48"/>
                  <a:pt x="114" y="48"/>
                  <a:pt x="114" y="48"/>
                </a:cubicBezTo>
                <a:cubicBezTo>
                  <a:pt x="111" y="22"/>
                  <a:pt x="87" y="0"/>
                  <a:pt x="57" y="0"/>
                </a:cubicBezTo>
                <a:cubicBezTo>
                  <a:pt x="27" y="0"/>
                  <a:pt x="3" y="22"/>
                  <a:pt x="0" y="48"/>
                </a:cubicBezTo>
                <a:cubicBezTo>
                  <a:pt x="0" y="48"/>
                  <a:pt x="0" y="48"/>
                  <a:pt x="0" y="48"/>
                </a:cubicBezTo>
                <a:cubicBezTo>
                  <a:pt x="0" y="53"/>
                  <a:pt x="0" y="53"/>
                  <a:pt x="0" y="53"/>
                </a:cubicBezTo>
                <a:cubicBezTo>
                  <a:pt x="0" y="53"/>
                  <a:pt x="0" y="53"/>
                  <a:pt x="0" y="53"/>
                </a:cubicBezTo>
                <a:cubicBezTo>
                  <a:pt x="0" y="53"/>
                  <a:pt x="0" y="53"/>
                  <a:pt x="0" y="53"/>
                </a:cubicBezTo>
                <a:cubicBezTo>
                  <a:pt x="0" y="118"/>
                  <a:pt x="0" y="118"/>
                  <a:pt x="0" y="118"/>
                </a:cubicBezTo>
                <a:cubicBezTo>
                  <a:pt x="16" y="118"/>
                  <a:pt x="16" y="118"/>
                  <a:pt x="16" y="118"/>
                </a:cubicBezTo>
                <a:cubicBezTo>
                  <a:pt x="16" y="51"/>
                  <a:pt x="16" y="51"/>
                  <a:pt x="16" y="51"/>
                </a:cubicBezTo>
                <a:cubicBezTo>
                  <a:pt x="16" y="51"/>
                  <a:pt x="16" y="51"/>
                  <a:pt x="16" y="51"/>
                </a:cubicBezTo>
                <a:cubicBezTo>
                  <a:pt x="18" y="32"/>
                  <a:pt x="36" y="17"/>
                  <a:pt x="57" y="17"/>
                </a:cubicBezTo>
                <a:cubicBezTo>
                  <a:pt x="79" y="17"/>
                  <a:pt x="96" y="32"/>
                  <a:pt x="98" y="51"/>
                </a:cubicBezTo>
                <a:cubicBezTo>
                  <a:pt x="98" y="51"/>
                  <a:pt x="98" y="51"/>
                  <a:pt x="98" y="51"/>
                </a:cubicBezTo>
                <a:cubicBezTo>
                  <a:pt x="98" y="55"/>
                  <a:pt x="98" y="55"/>
                  <a:pt x="98" y="55"/>
                </a:cubicBezTo>
                <a:cubicBezTo>
                  <a:pt x="98" y="55"/>
                  <a:pt x="98" y="55"/>
                  <a:pt x="98" y="55"/>
                </a:cubicBezTo>
                <a:cubicBezTo>
                  <a:pt x="98" y="55"/>
                  <a:pt x="98" y="55"/>
                  <a:pt x="98" y="55"/>
                </a:cubicBezTo>
                <a:cubicBezTo>
                  <a:pt x="98" y="118"/>
                  <a:pt x="98" y="118"/>
                  <a:pt x="98" y="118"/>
                </a:cubicBezTo>
                <a:cubicBezTo>
                  <a:pt x="114" y="118"/>
                  <a:pt x="114" y="118"/>
                  <a:pt x="114" y="118"/>
                </a:cubicBezTo>
                <a:cubicBezTo>
                  <a:pt x="114" y="53"/>
                  <a:pt x="114" y="53"/>
                  <a:pt x="114" y="53"/>
                </a:cubicBezTo>
                <a:cubicBezTo>
                  <a:pt x="114" y="53"/>
                  <a:pt x="114" y="53"/>
                  <a:pt x="114" y="53"/>
                </a:cubicBezTo>
                <a:cubicBezTo>
                  <a:pt x="114" y="53"/>
                  <a:pt x="114" y="53"/>
                  <a:pt x="114" y="53"/>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057" name="Group 133">
            <a:extLst>
              <a:ext uri="{FF2B5EF4-FFF2-40B4-BE49-F238E27FC236}">
                <a16:creationId xmlns:a16="http://schemas.microsoft.com/office/drawing/2014/main" id="{00000000-0008-0000-0000-000021040000}"/>
              </a:ext>
            </a:extLst>
          </xdr:cNvPr>
          <xdr:cNvGrpSpPr>
            <a:grpSpLocks/>
          </xdr:cNvGrpSpPr>
        </xdr:nvGrpSpPr>
        <xdr:grpSpPr bwMode="auto">
          <a:xfrm>
            <a:off x="2653" y="3380"/>
            <a:ext cx="71" cy="114"/>
            <a:chOff x="2653" y="3380"/>
            <a:chExt cx="71" cy="114"/>
          </a:xfrm>
        </xdr:grpSpPr>
        <xdr:sp macro="" textlink="">
          <xdr:nvSpPr>
            <xdr:cNvPr id="1061" name="Freeform 134">
              <a:extLst>
                <a:ext uri="{FF2B5EF4-FFF2-40B4-BE49-F238E27FC236}">
                  <a16:creationId xmlns:a16="http://schemas.microsoft.com/office/drawing/2014/main" id="{00000000-0008-0000-0000-000025040000}"/>
                </a:ext>
              </a:extLst>
            </xdr:cNvPr>
            <xdr:cNvSpPr>
              <a:spLocks/>
            </xdr:cNvSpPr>
          </xdr:nvSpPr>
          <xdr:spPr bwMode="gray">
            <a:xfrm>
              <a:off x="2653" y="3380"/>
              <a:ext cx="71" cy="114"/>
            </a:xfrm>
            <a:custGeom>
              <a:avLst/>
              <a:gdLst>
                <a:gd name="T0" fmla="*/ 30 w 30"/>
                <a:gd name="T1" fmla="*/ 45 h 48"/>
                <a:gd name="T2" fmla="*/ 17 w 30"/>
                <a:gd name="T3" fmla="*/ 1 h 48"/>
                <a:gd name="T4" fmla="*/ 15 w 30"/>
                <a:gd name="T5" fmla="*/ 0 h 48"/>
                <a:gd name="T6" fmla="*/ 13 w 30"/>
                <a:gd name="T7" fmla="*/ 1 h 48"/>
                <a:gd name="T8" fmla="*/ 0 w 30"/>
                <a:gd name="T9" fmla="*/ 45 h 48"/>
                <a:gd name="T10" fmla="*/ 1 w 30"/>
                <a:gd name="T11" fmla="*/ 47 h 48"/>
                <a:gd name="T12" fmla="*/ 2 w 30"/>
                <a:gd name="T13" fmla="*/ 48 h 48"/>
                <a:gd name="T14" fmla="*/ 28 w 30"/>
                <a:gd name="T15" fmla="*/ 48 h 48"/>
                <a:gd name="T16" fmla="*/ 30 w 30"/>
                <a:gd name="T17" fmla="*/ 47 h 48"/>
                <a:gd name="T18" fmla="*/ 30 w 30"/>
                <a:gd name="T19" fmla="*/ 45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48">
                  <a:moveTo>
                    <a:pt x="30" y="45"/>
                  </a:moveTo>
                  <a:cubicBezTo>
                    <a:pt x="17" y="1"/>
                    <a:pt x="17" y="1"/>
                    <a:pt x="17" y="1"/>
                  </a:cubicBezTo>
                  <a:cubicBezTo>
                    <a:pt x="17" y="0"/>
                    <a:pt x="16" y="0"/>
                    <a:pt x="15" y="0"/>
                  </a:cubicBezTo>
                  <a:cubicBezTo>
                    <a:pt x="14" y="0"/>
                    <a:pt x="14" y="0"/>
                    <a:pt x="13" y="1"/>
                  </a:cubicBezTo>
                  <a:cubicBezTo>
                    <a:pt x="0" y="45"/>
                    <a:pt x="0" y="45"/>
                    <a:pt x="0" y="45"/>
                  </a:cubicBezTo>
                  <a:cubicBezTo>
                    <a:pt x="0" y="46"/>
                    <a:pt x="0" y="46"/>
                    <a:pt x="1" y="47"/>
                  </a:cubicBezTo>
                  <a:cubicBezTo>
                    <a:pt x="1" y="47"/>
                    <a:pt x="2" y="48"/>
                    <a:pt x="2" y="48"/>
                  </a:cubicBezTo>
                  <a:cubicBezTo>
                    <a:pt x="28" y="48"/>
                    <a:pt x="28" y="48"/>
                    <a:pt x="28" y="48"/>
                  </a:cubicBezTo>
                  <a:cubicBezTo>
                    <a:pt x="29" y="48"/>
                    <a:pt x="29" y="47"/>
                    <a:pt x="30" y="47"/>
                  </a:cubicBezTo>
                  <a:cubicBezTo>
                    <a:pt x="30" y="46"/>
                    <a:pt x="30" y="46"/>
                    <a:pt x="30" y="45"/>
                  </a:cubicBezTo>
                  <a:close/>
                </a:path>
              </a:pathLst>
            </a:cu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62" name="Oval 135">
              <a:extLst>
                <a:ext uri="{FF2B5EF4-FFF2-40B4-BE49-F238E27FC236}">
                  <a16:creationId xmlns:a16="http://schemas.microsoft.com/office/drawing/2014/main" id="{00000000-0008-0000-0000-000026040000}"/>
                </a:ext>
              </a:extLst>
            </xdr:cNvPr>
            <xdr:cNvSpPr>
              <a:spLocks noChangeArrowheads="1"/>
            </xdr:cNvSpPr>
          </xdr:nvSpPr>
          <xdr:spPr bwMode="gray">
            <a:xfrm>
              <a:off x="2653" y="3380"/>
              <a:ext cx="71" cy="71"/>
            </a:xfrm>
            <a:prstGeom prst="ellipse">
              <a:avLst/>
            </a:pr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1058" name="Group 136">
            <a:extLst>
              <a:ext uri="{FF2B5EF4-FFF2-40B4-BE49-F238E27FC236}">
                <a16:creationId xmlns:a16="http://schemas.microsoft.com/office/drawing/2014/main" id="{00000000-0008-0000-0000-000022040000}"/>
              </a:ext>
            </a:extLst>
          </xdr:cNvPr>
          <xdr:cNvGrpSpPr>
            <a:grpSpLocks/>
          </xdr:cNvGrpSpPr>
        </xdr:nvGrpSpPr>
        <xdr:grpSpPr bwMode="auto">
          <a:xfrm>
            <a:off x="2669" y="3394"/>
            <a:ext cx="38" cy="83"/>
            <a:chOff x="2669" y="3394"/>
            <a:chExt cx="38" cy="83"/>
          </a:xfrm>
        </xdr:grpSpPr>
        <xdr:sp macro="" textlink="">
          <xdr:nvSpPr>
            <xdr:cNvPr id="1059" name="Oval 137">
              <a:extLst>
                <a:ext uri="{FF2B5EF4-FFF2-40B4-BE49-F238E27FC236}">
                  <a16:creationId xmlns:a16="http://schemas.microsoft.com/office/drawing/2014/main" id="{00000000-0008-0000-0000-000023040000}"/>
                </a:ext>
              </a:extLst>
            </xdr:cNvPr>
            <xdr:cNvSpPr>
              <a:spLocks noChangeArrowheads="1"/>
            </xdr:cNvSpPr>
          </xdr:nvSpPr>
          <xdr:spPr bwMode="gray">
            <a:xfrm>
              <a:off x="2669" y="3394"/>
              <a:ext cx="38" cy="38"/>
            </a:xfrm>
            <a:prstGeom prst="ellipse">
              <a:avLst/>
            </a:pr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60" name="Freeform 138">
              <a:extLst>
                <a:ext uri="{FF2B5EF4-FFF2-40B4-BE49-F238E27FC236}">
                  <a16:creationId xmlns:a16="http://schemas.microsoft.com/office/drawing/2014/main" id="{00000000-0008-0000-0000-000024040000}"/>
                </a:ext>
              </a:extLst>
            </xdr:cNvPr>
            <xdr:cNvSpPr>
              <a:spLocks/>
            </xdr:cNvSpPr>
          </xdr:nvSpPr>
          <xdr:spPr bwMode="gray">
            <a:xfrm>
              <a:off x="2669" y="3416"/>
              <a:ext cx="38" cy="61"/>
            </a:xfrm>
            <a:custGeom>
              <a:avLst/>
              <a:gdLst>
                <a:gd name="T0" fmla="*/ 16 w 16"/>
                <a:gd name="T1" fmla="*/ 25 h 26"/>
                <a:gd name="T2" fmla="*/ 9 w 16"/>
                <a:gd name="T3" fmla="*/ 1 h 26"/>
                <a:gd name="T4" fmla="*/ 8 w 16"/>
                <a:gd name="T5" fmla="*/ 0 h 26"/>
                <a:gd name="T6" fmla="*/ 7 w 16"/>
                <a:gd name="T7" fmla="*/ 1 h 26"/>
                <a:gd name="T8" fmla="*/ 0 w 16"/>
                <a:gd name="T9" fmla="*/ 25 h 26"/>
                <a:gd name="T10" fmla="*/ 0 w 16"/>
                <a:gd name="T11" fmla="*/ 26 h 26"/>
                <a:gd name="T12" fmla="*/ 1 w 16"/>
                <a:gd name="T13" fmla="*/ 26 h 26"/>
                <a:gd name="T14" fmla="*/ 15 w 16"/>
                <a:gd name="T15" fmla="*/ 26 h 26"/>
                <a:gd name="T16" fmla="*/ 16 w 16"/>
                <a:gd name="T17" fmla="*/ 26 h 26"/>
                <a:gd name="T18" fmla="*/ 16 w 16"/>
                <a:gd name="T19" fmla="*/ 25 h 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6" h="26">
                  <a:moveTo>
                    <a:pt x="16" y="25"/>
                  </a:moveTo>
                  <a:cubicBezTo>
                    <a:pt x="9" y="1"/>
                    <a:pt x="9" y="1"/>
                    <a:pt x="9" y="1"/>
                  </a:cubicBezTo>
                  <a:cubicBezTo>
                    <a:pt x="9" y="1"/>
                    <a:pt x="9" y="0"/>
                    <a:pt x="8" y="0"/>
                  </a:cubicBezTo>
                  <a:cubicBezTo>
                    <a:pt x="8" y="0"/>
                    <a:pt x="7" y="1"/>
                    <a:pt x="7" y="1"/>
                  </a:cubicBezTo>
                  <a:cubicBezTo>
                    <a:pt x="0" y="25"/>
                    <a:pt x="0" y="25"/>
                    <a:pt x="0" y="25"/>
                  </a:cubicBezTo>
                  <a:cubicBezTo>
                    <a:pt x="0" y="25"/>
                    <a:pt x="0" y="25"/>
                    <a:pt x="0" y="26"/>
                  </a:cubicBezTo>
                  <a:cubicBezTo>
                    <a:pt x="1" y="26"/>
                    <a:pt x="1" y="26"/>
                    <a:pt x="1" y="26"/>
                  </a:cubicBezTo>
                  <a:cubicBezTo>
                    <a:pt x="15" y="26"/>
                    <a:pt x="15" y="26"/>
                    <a:pt x="15" y="26"/>
                  </a:cubicBezTo>
                  <a:cubicBezTo>
                    <a:pt x="15" y="26"/>
                    <a:pt x="16" y="26"/>
                    <a:pt x="16" y="26"/>
                  </a:cubicBezTo>
                  <a:cubicBezTo>
                    <a:pt x="16" y="25"/>
                    <a:pt x="16" y="25"/>
                    <a:pt x="16" y="25"/>
                  </a:cubicBezTo>
                  <a:close/>
                </a:path>
              </a:pathLst>
            </a:cu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7385514</xdr:colOff>
      <xdr:row>33</xdr:row>
      <xdr:rowOff>127961</xdr:rowOff>
    </xdr:from>
    <xdr:to>
      <xdr:col>3</xdr:col>
      <xdr:colOff>7695253</xdr:colOff>
      <xdr:row>33</xdr:row>
      <xdr:rowOff>366419</xdr:rowOff>
    </xdr:to>
    <xdr:grpSp>
      <xdr:nvGrpSpPr>
        <xdr:cNvPr id="1030" name="グループ化 1029">
          <a:extLst>
            <a:ext uri="{FF2B5EF4-FFF2-40B4-BE49-F238E27FC236}">
              <a16:creationId xmlns:a16="http://schemas.microsoft.com/office/drawing/2014/main" id="{00000000-0008-0000-0000-000006040000}"/>
            </a:ext>
          </a:extLst>
        </xdr:cNvPr>
        <xdr:cNvGrpSpPr>
          <a:grpSpLocks noChangeAspect="1"/>
        </xdr:cNvGrpSpPr>
      </xdr:nvGrpSpPr>
      <xdr:grpSpPr>
        <a:xfrm>
          <a:off x="9140835" y="26906818"/>
          <a:ext cx="309739" cy="238458"/>
          <a:chOff x="1839946" y="2129756"/>
          <a:chExt cx="654504" cy="504675"/>
        </a:xfrm>
      </xdr:grpSpPr>
      <xdr:grpSp>
        <xdr:nvGrpSpPr>
          <xdr:cNvPr id="1031" name="Group 14">
            <a:extLst>
              <a:ext uri="{FF2B5EF4-FFF2-40B4-BE49-F238E27FC236}">
                <a16:creationId xmlns:a16="http://schemas.microsoft.com/office/drawing/2014/main" id="{00000000-0008-0000-0000-000007040000}"/>
              </a:ext>
            </a:extLst>
          </xdr:cNvPr>
          <xdr:cNvGrpSpPr>
            <a:grpSpLocks noChangeAspect="1"/>
          </xdr:cNvGrpSpPr>
        </xdr:nvGrpSpPr>
        <xdr:grpSpPr bwMode="auto">
          <a:xfrm rot="17775047">
            <a:off x="1944326" y="2069978"/>
            <a:ext cx="384534" cy="593294"/>
            <a:chOff x="3502" y="2181"/>
            <a:chExt cx="331" cy="593"/>
          </a:xfrm>
        </xdr:grpSpPr>
        <xdr:sp macro="" textlink="">
          <xdr:nvSpPr>
            <xdr:cNvPr id="1037" name="Freeform 15">
              <a:extLst>
                <a:ext uri="{FF2B5EF4-FFF2-40B4-BE49-F238E27FC236}">
                  <a16:creationId xmlns:a16="http://schemas.microsoft.com/office/drawing/2014/main" id="{00000000-0008-0000-0000-00000D04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38" name="Freeform 16">
              <a:extLst>
                <a:ext uri="{FF2B5EF4-FFF2-40B4-BE49-F238E27FC236}">
                  <a16:creationId xmlns:a16="http://schemas.microsoft.com/office/drawing/2014/main" id="{00000000-0008-0000-0000-00000E04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39" name="Freeform 17">
              <a:extLst>
                <a:ext uri="{FF2B5EF4-FFF2-40B4-BE49-F238E27FC236}">
                  <a16:creationId xmlns:a16="http://schemas.microsoft.com/office/drawing/2014/main" id="{00000000-0008-0000-0000-00000F04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1032" name="Freeform 131">
            <a:extLst>
              <a:ext uri="{FF2B5EF4-FFF2-40B4-BE49-F238E27FC236}">
                <a16:creationId xmlns:a16="http://schemas.microsoft.com/office/drawing/2014/main" id="{00000000-0008-0000-0000-00000804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033" name="グループ化 1032">
            <a:extLst>
              <a:ext uri="{FF2B5EF4-FFF2-40B4-BE49-F238E27FC236}">
                <a16:creationId xmlns:a16="http://schemas.microsoft.com/office/drawing/2014/main" id="{00000000-0008-0000-0000-000009040000}"/>
              </a:ext>
            </a:extLst>
          </xdr:cNvPr>
          <xdr:cNvGrpSpPr/>
        </xdr:nvGrpSpPr>
        <xdr:grpSpPr>
          <a:xfrm rot="21483375">
            <a:off x="2312772" y="2129756"/>
            <a:ext cx="165750" cy="332663"/>
            <a:chOff x="2307438" y="3050900"/>
            <a:chExt cx="150861" cy="302781"/>
          </a:xfrm>
        </xdr:grpSpPr>
        <xdr:sp macro="" textlink="">
          <xdr:nvSpPr>
            <xdr:cNvPr id="1034" name="Freeform 46">
              <a:extLst>
                <a:ext uri="{FF2B5EF4-FFF2-40B4-BE49-F238E27FC236}">
                  <a16:creationId xmlns:a16="http://schemas.microsoft.com/office/drawing/2014/main" id="{00000000-0008-0000-0000-00000A04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35" name="Freeform 46">
              <a:extLst>
                <a:ext uri="{FF2B5EF4-FFF2-40B4-BE49-F238E27FC236}">
                  <a16:creationId xmlns:a16="http://schemas.microsoft.com/office/drawing/2014/main" id="{00000000-0008-0000-0000-00000B04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36" name="Freeform 46">
              <a:extLst>
                <a:ext uri="{FF2B5EF4-FFF2-40B4-BE49-F238E27FC236}">
                  <a16:creationId xmlns:a16="http://schemas.microsoft.com/office/drawing/2014/main" id="{00000000-0008-0000-0000-00000C04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7743578</xdr:colOff>
      <xdr:row>34</xdr:row>
      <xdr:rowOff>55417</xdr:rowOff>
    </xdr:from>
    <xdr:to>
      <xdr:col>3</xdr:col>
      <xdr:colOff>7995139</xdr:colOff>
      <xdr:row>34</xdr:row>
      <xdr:rowOff>373655</xdr:rowOff>
    </xdr:to>
    <xdr:grpSp>
      <xdr:nvGrpSpPr>
        <xdr:cNvPr id="1081" name="Group 41">
          <a:extLst>
            <a:ext uri="{FF2B5EF4-FFF2-40B4-BE49-F238E27FC236}">
              <a16:creationId xmlns:a16="http://schemas.microsoft.com/office/drawing/2014/main" id="{00000000-0008-0000-0000-000039040000}"/>
            </a:ext>
          </a:extLst>
        </xdr:cNvPr>
        <xdr:cNvGrpSpPr>
          <a:grpSpLocks noChangeAspect="1"/>
        </xdr:cNvGrpSpPr>
      </xdr:nvGrpSpPr>
      <xdr:grpSpPr bwMode="auto">
        <a:xfrm>
          <a:off x="9498899" y="27596274"/>
          <a:ext cx="251561" cy="318238"/>
          <a:chOff x="1268" y="2489"/>
          <a:chExt cx="526" cy="667"/>
        </a:xfrm>
      </xdr:grpSpPr>
      <xdr:sp macro="" textlink="">
        <xdr:nvSpPr>
          <xdr:cNvPr id="1136" name="Freeform 42">
            <a:extLst>
              <a:ext uri="{FF2B5EF4-FFF2-40B4-BE49-F238E27FC236}">
                <a16:creationId xmlns:a16="http://schemas.microsoft.com/office/drawing/2014/main" id="{00000000-0008-0000-0000-000070040000}"/>
              </a:ext>
            </a:extLst>
          </xdr:cNvPr>
          <xdr:cNvSpPr>
            <a:spLocks noChangeAspect="1"/>
          </xdr:cNvSpPr>
        </xdr:nvSpPr>
        <xdr:spPr bwMode="auto">
          <a:xfrm>
            <a:off x="1268" y="2749"/>
            <a:ext cx="526" cy="407"/>
          </a:xfrm>
          <a:custGeom>
            <a:avLst/>
            <a:gdLst>
              <a:gd name="T0" fmla="*/ 172 w 223"/>
              <a:gd name="T1" fmla="*/ 0 h 108"/>
              <a:gd name="T2" fmla="*/ 49 w 223"/>
              <a:gd name="T3" fmla="*/ 0 h 108"/>
              <a:gd name="T4" fmla="*/ 0 w 223"/>
              <a:gd name="T5" fmla="*/ 46 h 108"/>
              <a:gd name="T6" fmla="*/ 0 w 223"/>
              <a:gd name="T7" fmla="*/ 108 h 108"/>
              <a:gd name="T8" fmla="*/ 37 w 223"/>
              <a:gd name="T9" fmla="*/ 108 h 108"/>
              <a:gd name="T10" fmla="*/ 37 w 223"/>
              <a:gd name="T11" fmla="*/ 64 h 108"/>
              <a:gd name="T12" fmla="*/ 41 w 223"/>
              <a:gd name="T13" fmla="*/ 64 h 108"/>
              <a:gd name="T14" fmla="*/ 41 w 223"/>
              <a:gd name="T15" fmla="*/ 108 h 108"/>
              <a:gd name="T16" fmla="*/ 182 w 223"/>
              <a:gd name="T17" fmla="*/ 108 h 108"/>
              <a:gd name="T18" fmla="*/ 182 w 223"/>
              <a:gd name="T19" fmla="*/ 64 h 108"/>
              <a:gd name="T20" fmla="*/ 186 w 223"/>
              <a:gd name="T21" fmla="*/ 64 h 108"/>
              <a:gd name="T22" fmla="*/ 186 w 223"/>
              <a:gd name="T23" fmla="*/ 108 h 108"/>
              <a:gd name="T24" fmla="*/ 223 w 223"/>
              <a:gd name="T25" fmla="*/ 108 h 108"/>
              <a:gd name="T26" fmla="*/ 223 w 223"/>
              <a:gd name="T27" fmla="*/ 45 h 108"/>
              <a:gd name="T28" fmla="*/ 172 w 223"/>
              <a:gd name="T29" fmla="*/ 0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23" h="108">
                <a:moveTo>
                  <a:pt x="172" y="0"/>
                </a:moveTo>
                <a:cubicBezTo>
                  <a:pt x="159" y="0"/>
                  <a:pt x="63" y="0"/>
                  <a:pt x="49" y="0"/>
                </a:cubicBezTo>
                <a:cubicBezTo>
                  <a:pt x="23" y="0"/>
                  <a:pt x="0" y="23"/>
                  <a:pt x="0" y="46"/>
                </a:cubicBezTo>
                <a:cubicBezTo>
                  <a:pt x="0" y="48"/>
                  <a:pt x="0" y="75"/>
                  <a:pt x="0" y="108"/>
                </a:cubicBezTo>
                <a:cubicBezTo>
                  <a:pt x="37" y="108"/>
                  <a:pt x="37" y="108"/>
                  <a:pt x="37" y="108"/>
                </a:cubicBezTo>
                <a:cubicBezTo>
                  <a:pt x="37" y="82"/>
                  <a:pt x="37" y="64"/>
                  <a:pt x="37" y="64"/>
                </a:cubicBezTo>
                <a:cubicBezTo>
                  <a:pt x="41" y="64"/>
                  <a:pt x="41" y="64"/>
                  <a:pt x="41" y="64"/>
                </a:cubicBezTo>
                <a:cubicBezTo>
                  <a:pt x="41" y="79"/>
                  <a:pt x="41" y="94"/>
                  <a:pt x="41" y="108"/>
                </a:cubicBezTo>
                <a:cubicBezTo>
                  <a:pt x="182" y="108"/>
                  <a:pt x="182" y="108"/>
                  <a:pt x="182" y="108"/>
                </a:cubicBezTo>
                <a:cubicBezTo>
                  <a:pt x="182" y="94"/>
                  <a:pt x="182" y="79"/>
                  <a:pt x="182" y="64"/>
                </a:cubicBezTo>
                <a:cubicBezTo>
                  <a:pt x="186" y="64"/>
                  <a:pt x="186" y="64"/>
                  <a:pt x="186" y="64"/>
                </a:cubicBezTo>
                <a:cubicBezTo>
                  <a:pt x="186" y="64"/>
                  <a:pt x="186" y="82"/>
                  <a:pt x="186" y="108"/>
                </a:cubicBezTo>
                <a:cubicBezTo>
                  <a:pt x="223" y="108"/>
                  <a:pt x="223" y="108"/>
                  <a:pt x="223" y="108"/>
                </a:cubicBezTo>
                <a:cubicBezTo>
                  <a:pt x="223" y="75"/>
                  <a:pt x="223" y="48"/>
                  <a:pt x="223" y="45"/>
                </a:cubicBezTo>
                <a:cubicBezTo>
                  <a:pt x="223" y="21"/>
                  <a:pt x="200" y="0"/>
                  <a:pt x="172"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37" name="Freeform 43">
            <a:extLst>
              <a:ext uri="{FF2B5EF4-FFF2-40B4-BE49-F238E27FC236}">
                <a16:creationId xmlns:a16="http://schemas.microsoft.com/office/drawing/2014/main" id="{00000000-0008-0000-0000-000071040000}"/>
              </a:ext>
            </a:extLst>
          </xdr:cNvPr>
          <xdr:cNvSpPr>
            <a:spLocks noChangeAspect="1"/>
          </xdr:cNvSpPr>
        </xdr:nvSpPr>
        <xdr:spPr bwMode="auto">
          <a:xfrm>
            <a:off x="1428" y="2489"/>
            <a:ext cx="210" cy="210"/>
          </a:xfrm>
          <a:custGeom>
            <a:avLst/>
            <a:gdLst>
              <a:gd name="T0" fmla="*/ 0 w 89"/>
              <a:gd name="T1" fmla="*/ 45 h 89"/>
              <a:gd name="T2" fmla="*/ 45 w 89"/>
              <a:gd name="T3" fmla="*/ 89 h 89"/>
              <a:gd name="T4" fmla="*/ 89 w 89"/>
              <a:gd name="T5" fmla="*/ 45 h 89"/>
              <a:gd name="T6" fmla="*/ 45 w 89"/>
              <a:gd name="T7" fmla="*/ 0 h 89"/>
              <a:gd name="T8" fmla="*/ 0 w 89"/>
              <a:gd name="T9" fmla="*/ 45 h 89"/>
            </a:gdLst>
            <a:ahLst/>
            <a:cxnLst>
              <a:cxn ang="0">
                <a:pos x="T0" y="T1"/>
              </a:cxn>
              <a:cxn ang="0">
                <a:pos x="T2" y="T3"/>
              </a:cxn>
              <a:cxn ang="0">
                <a:pos x="T4" y="T5"/>
              </a:cxn>
              <a:cxn ang="0">
                <a:pos x="T6" y="T7"/>
              </a:cxn>
              <a:cxn ang="0">
                <a:pos x="T8" y="T9"/>
              </a:cxn>
            </a:cxnLst>
            <a:rect l="0" t="0" r="r" b="b"/>
            <a:pathLst>
              <a:path w="89" h="89">
                <a:moveTo>
                  <a:pt x="0" y="45"/>
                </a:moveTo>
                <a:cubicBezTo>
                  <a:pt x="0" y="69"/>
                  <a:pt x="19" y="89"/>
                  <a:pt x="45" y="89"/>
                </a:cubicBezTo>
                <a:cubicBezTo>
                  <a:pt x="69" y="89"/>
                  <a:pt x="89" y="69"/>
                  <a:pt x="89" y="45"/>
                </a:cubicBezTo>
                <a:cubicBezTo>
                  <a:pt x="89" y="20"/>
                  <a:pt x="69" y="0"/>
                  <a:pt x="45" y="0"/>
                </a:cubicBezTo>
                <a:cubicBezTo>
                  <a:pt x="19" y="0"/>
                  <a:pt x="0" y="20"/>
                  <a:pt x="0" y="45"/>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7149688</xdr:colOff>
      <xdr:row>34</xdr:row>
      <xdr:rowOff>409787</xdr:rowOff>
    </xdr:from>
    <xdr:to>
      <xdr:col>3</xdr:col>
      <xdr:colOff>7405239</xdr:colOff>
      <xdr:row>34</xdr:row>
      <xdr:rowOff>666750</xdr:rowOff>
    </xdr:to>
    <xdr:grpSp>
      <xdr:nvGrpSpPr>
        <xdr:cNvPr id="1082" name="Group 11">
          <a:extLst>
            <a:ext uri="{FF2B5EF4-FFF2-40B4-BE49-F238E27FC236}">
              <a16:creationId xmlns:a16="http://schemas.microsoft.com/office/drawing/2014/main" id="{00000000-0008-0000-0000-00003A040000}"/>
            </a:ext>
          </a:extLst>
        </xdr:cNvPr>
        <xdr:cNvGrpSpPr>
          <a:grpSpLocks noChangeAspect="1"/>
        </xdr:cNvGrpSpPr>
      </xdr:nvGrpSpPr>
      <xdr:grpSpPr bwMode="auto">
        <a:xfrm>
          <a:off x="8905009" y="27950644"/>
          <a:ext cx="255551" cy="256963"/>
          <a:chOff x="1941" y="981"/>
          <a:chExt cx="281" cy="283"/>
        </a:xfrm>
      </xdr:grpSpPr>
      <xdr:sp macro="" textlink="">
        <xdr:nvSpPr>
          <xdr:cNvPr id="1131" name="Freeform 12">
            <a:extLst>
              <a:ext uri="{FF2B5EF4-FFF2-40B4-BE49-F238E27FC236}">
                <a16:creationId xmlns:a16="http://schemas.microsoft.com/office/drawing/2014/main" id="{00000000-0008-0000-0000-00006B040000}"/>
              </a:ext>
            </a:extLst>
          </xdr:cNvPr>
          <xdr:cNvSpPr>
            <a:spLocks noChangeAspect="1"/>
          </xdr:cNvSpPr>
        </xdr:nvSpPr>
        <xdr:spPr bwMode="auto">
          <a:xfrm>
            <a:off x="1941" y="981"/>
            <a:ext cx="281" cy="283"/>
          </a:xfrm>
          <a:custGeom>
            <a:avLst/>
            <a:gdLst>
              <a:gd name="T0" fmla="*/ 1403 w 2806"/>
              <a:gd name="T1" fmla="*/ 0 h 2823"/>
              <a:gd name="T2" fmla="*/ 1514 w 2806"/>
              <a:gd name="T3" fmla="*/ 345 h 2823"/>
              <a:gd name="T4" fmla="*/ 1696 w 2806"/>
              <a:gd name="T5" fmla="*/ 31 h 2823"/>
              <a:gd name="T6" fmla="*/ 1733 w 2806"/>
              <a:gd name="T7" fmla="*/ 392 h 2823"/>
              <a:gd name="T8" fmla="*/ 1977 w 2806"/>
              <a:gd name="T9" fmla="*/ 123 h 2823"/>
              <a:gd name="T10" fmla="*/ 1939 w 2806"/>
              <a:gd name="T11" fmla="*/ 484 h 2823"/>
              <a:gd name="T12" fmla="*/ 2232 w 2806"/>
              <a:gd name="T13" fmla="*/ 269 h 2823"/>
              <a:gd name="T14" fmla="*/ 2118 w 2806"/>
              <a:gd name="T15" fmla="*/ 614 h 2823"/>
              <a:gd name="T16" fmla="*/ 2451 w 2806"/>
              <a:gd name="T17" fmla="*/ 468 h 2823"/>
              <a:gd name="T18" fmla="*/ 2270 w 2806"/>
              <a:gd name="T19" fmla="*/ 782 h 2823"/>
              <a:gd name="T20" fmla="*/ 2624 w 2806"/>
              <a:gd name="T21" fmla="*/ 706 h 2823"/>
              <a:gd name="T22" fmla="*/ 2381 w 2806"/>
              <a:gd name="T23" fmla="*/ 976 h 2823"/>
              <a:gd name="T24" fmla="*/ 2744 w 2806"/>
              <a:gd name="T25" fmla="*/ 976 h 2823"/>
              <a:gd name="T26" fmla="*/ 2451 w 2806"/>
              <a:gd name="T27" fmla="*/ 1188 h 2823"/>
              <a:gd name="T28" fmla="*/ 2806 w 2806"/>
              <a:gd name="T29" fmla="*/ 1264 h 2823"/>
              <a:gd name="T30" fmla="*/ 2475 w 2806"/>
              <a:gd name="T31" fmla="*/ 1410 h 2823"/>
              <a:gd name="T32" fmla="*/ 2806 w 2806"/>
              <a:gd name="T33" fmla="*/ 1559 h 2823"/>
              <a:gd name="T34" fmla="*/ 2451 w 2806"/>
              <a:gd name="T35" fmla="*/ 1635 h 2823"/>
              <a:gd name="T36" fmla="*/ 2744 w 2806"/>
              <a:gd name="T37" fmla="*/ 1848 h 2823"/>
              <a:gd name="T38" fmla="*/ 2381 w 2806"/>
              <a:gd name="T39" fmla="*/ 1848 h 2823"/>
              <a:gd name="T40" fmla="*/ 2624 w 2806"/>
              <a:gd name="T41" fmla="*/ 2117 h 2823"/>
              <a:gd name="T42" fmla="*/ 2270 w 2806"/>
              <a:gd name="T43" fmla="*/ 2041 h 2823"/>
              <a:gd name="T44" fmla="*/ 2451 w 2806"/>
              <a:gd name="T45" fmla="*/ 2355 h 2823"/>
              <a:gd name="T46" fmla="*/ 2118 w 2806"/>
              <a:gd name="T47" fmla="*/ 2207 h 2823"/>
              <a:gd name="T48" fmla="*/ 2232 w 2806"/>
              <a:gd name="T49" fmla="*/ 2554 h 2823"/>
              <a:gd name="T50" fmla="*/ 1939 w 2806"/>
              <a:gd name="T51" fmla="*/ 2339 h 2823"/>
              <a:gd name="T52" fmla="*/ 1977 w 2806"/>
              <a:gd name="T53" fmla="*/ 2700 h 2823"/>
              <a:gd name="T54" fmla="*/ 1733 w 2806"/>
              <a:gd name="T55" fmla="*/ 2431 h 2823"/>
              <a:gd name="T56" fmla="*/ 1696 w 2806"/>
              <a:gd name="T57" fmla="*/ 2793 h 2823"/>
              <a:gd name="T58" fmla="*/ 1514 w 2806"/>
              <a:gd name="T59" fmla="*/ 2476 h 2823"/>
              <a:gd name="T60" fmla="*/ 1403 w 2806"/>
              <a:gd name="T61" fmla="*/ 2823 h 2823"/>
              <a:gd name="T62" fmla="*/ 1292 w 2806"/>
              <a:gd name="T63" fmla="*/ 2476 h 2823"/>
              <a:gd name="T64" fmla="*/ 1110 w 2806"/>
              <a:gd name="T65" fmla="*/ 2793 h 2823"/>
              <a:gd name="T66" fmla="*/ 1072 w 2806"/>
              <a:gd name="T67" fmla="*/ 2431 h 2823"/>
              <a:gd name="T68" fmla="*/ 829 w 2806"/>
              <a:gd name="T69" fmla="*/ 2700 h 2823"/>
              <a:gd name="T70" fmla="*/ 867 w 2806"/>
              <a:gd name="T71" fmla="*/ 2339 h 2823"/>
              <a:gd name="T72" fmla="*/ 574 w 2806"/>
              <a:gd name="T73" fmla="*/ 2554 h 2823"/>
              <a:gd name="T74" fmla="*/ 687 w 2806"/>
              <a:gd name="T75" fmla="*/ 2207 h 2823"/>
              <a:gd name="T76" fmla="*/ 354 w 2806"/>
              <a:gd name="T77" fmla="*/ 2355 h 2823"/>
              <a:gd name="T78" fmla="*/ 536 w 2806"/>
              <a:gd name="T79" fmla="*/ 2041 h 2823"/>
              <a:gd name="T80" fmla="*/ 182 w 2806"/>
              <a:gd name="T81" fmla="*/ 2117 h 2823"/>
              <a:gd name="T82" fmla="*/ 425 w 2806"/>
              <a:gd name="T83" fmla="*/ 1848 h 2823"/>
              <a:gd name="T84" fmla="*/ 61 w 2806"/>
              <a:gd name="T85" fmla="*/ 1848 h 2823"/>
              <a:gd name="T86" fmla="*/ 354 w 2806"/>
              <a:gd name="T87" fmla="*/ 1635 h 2823"/>
              <a:gd name="T88" fmla="*/ 0 w 2806"/>
              <a:gd name="T89" fmla="*/ 1559 h 2823"/>
              <a:gd name="T90" fmla="*/ 330 w 2806"/>
              <a:gd name="T91" fmla="*/ 1410 h 2823"/>
              <a:gd name="T92" fmla="*/ 0 w 2806"/>
              <a:gd name="T93" fmla="*/ 1264 h 2823"/>
              <a:gd name="T94" fmla="*/ 354 w 2806"/>
              <a:gd name="T95" fmla="*/ 1188 h 2823"/>
              <a:gd name="T96" fmla="*/ 61 w 2806"/>
              <a:gd name="T97" fmla="*/ 976 h 2823"/>
              <a:gd name="T98" fmla="*/ 425 w 2806"/>
              <a:gd name="T99" fmla="*/ 976 h 2823"/>
              <a:gd name="T100" fmla="*/ 182 w 2806"/>
              <a:gd name="T101" fmla="*/ 706 h 2823"/>
              <a:gd name="T102" fmla="*/ 536 w 2806"/>
              <a:gd name="T103" fmla="*/ 782 h 2823"/>
              <a:gd name="T104" fmla="*/ 354 w 2806"/>
              <a:gd name="T105" fmla="*/ 468 h 2823"/>
              <a:gd name="T106" fmla="*/ 687 w 2806"/>
              <a:gd name="T107" fmla="*/ 614 h 2823"/>
              <a:gd name="T108" fmla="*/ 574 w 2806"/>
              <a:gd name="T109" fmla="*/ 269 h 2823"/>
              <a:gd name="T110" fmla="*/ 867 w 2806"/>
              <a:gd name="T111" fmla="*/ 484 h 2823"/>
              <a:gd name="T112" fmla="*/ 829 w 2806"/>
              <a:gd name="T113" fmla="*/ 123 h 2823"/>
              <a:gd name="T114" fmla="*/ 1072 w 2806"/>
              <a:gd name="T115" fmla="*/ 392 h 2823"/>
              <a:gd name="T116" fmla="*/ 1110 w 2806"/>
              <a:gd name="T117" fmla="*/ 31 h 2823"/>
              <a:gd name="T118" fmla="*/ 1292 w 2806"/>
              <a:gd name="T119" fmla="*/ 345 h 2823"/>
              <a:gd name="T120" fmla="*/ 1403 w 2806"/>
              <a:gd name="T121" fmla="*/ 0 h 28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806" h="2823">
                <a:moveTo>
                  <a:pt x="1403" y="0"/>
                </a:moveTo>
                <a:lnTo>
                  <a:pt x="1514" y="345"/>
                </a:lnTo>
                <a:lnTo>
                  <a:pt x="1696" y="31"/>
                </a:lnTo>
                <a:lnTo>
                  <a:pt x="1733" y="392"/>
                </a:lnTo>
                <a:lnTo>
                  <a:pt x="1977" y="123"/>
                </a:lnTo>
                <a:lnTo>
                  <a:pt x="1939" y="484"/>
                </a:lnTo>
                <a:lnTo>
                  <a:pt x="2232" y="269"/>
                </a:lnTo>
                <a:lnTo>
                  <a:pt x="2118" y="614"/>
                </a:lnTo>
                <a:lnTo>
                  <a:pt x="2451" y="468"/>
                </a:lnTo>
                <a:lnTo>
                  <a:pt x="2270" y="782"/>
                </a:lnTo>
                <a:lnTo>
                  <a:pt x="2624" y="706"/>
                </a:lnTo>
                <a:lnTo>
                  <a:pt x="2381" y="976"/>
                </a:lnTo>
                <a:lnTo>
                  <a:pt x="2744" y="976"/>
                </a:lnTo>
                <a:lnTo>
                  <a:pt x="2451" y="1188"/>
                </a:lnTo>
                <a:lnTo>
                  <a:pt x="2806" y="1264"/>
                </a:lnTo>
                <a:lnTo>
                  <a:pt x="2475" y="1410"/>
                </a:lnTo>
                <a:lnTo>
                  <a:pt x="2806" y="1559"/>
                </a:lnTo>
                <a:lnTo>
                  <a:pt x="2451" y="1635"/>
                </a:lnTo>
                <a:lnTo>
                  <a:pt x="2744" y="1848"/>
                </a:lnTo>
                <a:lnTo>
                  <a:pt x="2381" y="1848"/>
                </a:lnTo>
                <a:lnTo>
                  <a:pt x="2624" y="2117"/>
                </a:lnTo>
                <a:lnTo>
                  <a:pt x="2270" y="2041"/>
                </a:lnTo>
                <a:lnTo>
                  <a:pt x="2451" y="2355"/>
                </a:lnTo>
                <a:lnTo>
                  <a:pt x="2118" y="2207"/>
                </a:lnTo>
                <a:lnTo>
                  <a:pt x="2232" y="2554"/>
                </a:lnTo>
                <a:lnTo>
                  <a:pt x="1939" y="2339"/>
                </a:lnTo>
                <a:lnTo>
                  <a:pt x="1977" y="2700"/>
                </a:lnTo>
                <a:lnTo>
                  <a:pt x="1733" y="2431"/>
                </a:lnTo>
                <a:lnTo>
                  <a:pt x="1696" y="2793"/>
                </a:lnTo>
                <a:lnTo>
                  <a:pt x="1514" y="2476"/>
                </a:lnTo>
                <a:lnTo>
                  <a:pt x="1403" y="2823"/>
                </a:lnTo>
                <a:lnTo>
                  <a:pt x="1292" y="2476"/>
                </a:lnTo>
                <a:lnTo>
                  <a:pt x="1110" y="2793"/>
                </a:lnTo>
                <a:lnTo>
                  <a:pt x="1072" y="2431"/>
                </a:lnTo>
                <a:lnTo>
                  <a:pt x="829" y="2700"/>
                </a:lnTo>
                <a:lnTo>
                  <a:pt x="867" y="2339"/>
                </a:lnTo>
                <a:lnTo>
                  <a:pt x="574" y="2554"/>
                </a:lnTo>
                <a:lnTo>
                  <a:pt x="687" y="2207"/>
                </a:lnTo>
                <a:lnTo>
                  <a:pt x="354" y="2355"/>
                </a:lnTo>
                <a:lnTo>
                  <a:pt x="536" y="2041"/>
                </a:lnTo>
                <a:lnTo>
                  <a:pt x="182" y="2117"/>
                </a:lnTo>
                <a:lnTo>
                  <a:pt x="425" y="1848"/>
                </a:lnTo>
                <a:lnTo>
                  <a:pt x="61" y="1848"/>
                </a:lnTo>
                <a:lnTo>
                  <a:pt x="354" y="1635"/>
                </a:lnTo>
                <a:lnTo>
                  <a:pt x="0" y="1559"/>
                </a:lnTo>
                <a:lnTo>
                  <a:pt x="330" y="1410"/>
                </a:lnTo>
                <a:lnTo>
                  <a:pt x="0" y="1264"/>
                </a:lnTo>
                <a:lnTo>
                  <a:pt x="354" y="1188"/>
                </a:lnTo>
                <a:lnTo>
                  <a:pt x="61" y="976"/>
                </a:lnTo>
                <a:lnTo>
                  <a:pt x="425" y="976"/>
                </a:lnTo>
                <a:lnTo>
                  <a:pt x="182" y="706"/>
                </a:lnTo>
                <a:lnTo>
                  <a:pt x="536" y="782"/>
                </a:lnTo>
                <a:lnTo>
                  <a:pt x="354" y="468"/>
                </a:lnTo>
                <a:lnTo>
                  <a:pt x="687" y="614"/>
                </a:lnTo>
                <a:lnTo>
                  <a:pt x="574" y="269"/>
                </a:lnTo>
                <a:lnTo>
                  <a:pt x="867" y="484"/>
                </a:lnTo>
                <a:lnTo>
                  <a:pt x="829" y="123"/>
                </a:lnTo>
                <a:lnTo>
                  <a:pt x="1072" y="392"/>
                </a:lnTo>
                <a:lnTo>
                  <a:pt x="1110" y="31"/>
                </a:lnTo>
                <a:lnTo>
                  <a:pt x="1292" y="345"/>
                </a:lnTo>
                <a:lnTo>
                  <a:pt x="1403"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132" name="Group 13">
            <a:extLst>
              <a:ext uri="{FF2B5EF4-FFF2-40B4-BE49-F238E27FC236}">
                <a16:creationId xmlns:a16="http://schemas.microsoft.com/office/drawing/2014/main" id="{00000000-0008-0000-0000-00006C040000}"/>
              </a:ext>
            </a:extLst>
          </xdr:cNvPr>
          <xdr:cNvGrpSpPr>
            <a:grpSpLocks noChangeAspect="1"/>
          </xdr:cNvGrpSpPr>
        </xdr:nvGrpSpPr>
        <xdr:grpSpPr bwMode="auto">
          <a:xfrm>
            <a:off x="1994" y="1088"/>
            <a:ext cx="178" cy="105"/>
            <a:chOff x="2575" y="1894"/>
            <a:chExt cx="1845" cy="1085"/>
          </a:xfrm>
        </xdr:grpSpPr>
        <xdr:sp macro="" textlink="">
          <xdr:nvSpPr>
            <xdr:cNvPr id="1133" name="Freeform 14">
              <a:extLst>
                <a:ext uri="{FF2B5EF4-FFF2-40B4-BE49-F238E27FC236}">
                  <a16:creationId xmlns:a16="http://schemas.microsoft.com/office/drawing/2014/main" id="{00000000-0008-0000-0000-00006D040000}"/>
                </a:ext>
              </a:extLst>
            </xdr:cNvPr>
            <xdr:cNvSpPr>
              <a:spLocks noChangeAspect="1"/>
            </xdr:cNvSpPr>
          </xdr:nvSpPr>
          <xdr:spPr bwMode="auto">
            <a:xfrm>
              <a:off x="2575" y="1894"/>
              <a:ext cx="851" cy="444"/>
            </a:xfrm>
            <a:custGeom>
              <a:avLst/>
              <a:gdLst>
                <a:gd name="T0" fmla="*/ 360 w 360"/>
                <a:gd name="T1" fmla="*/ 86 h 188"/>
                <a:gd name="T2" fmla="*/ 222 w 360"/>
                <a:gd name="T3" fmla="*/ 186 h 188"/>
                <a:gd name="T4" fmla="*/ 0 w 360"/>
                <a:gd name="T5" fmla="*/ 0 h 188"/>
                <a:gd name="T6" fmla="*/ 360 w 360"/>
                <a:gd name="T7" fmla="*/ 86 h 188"/>
              </a:gdLst>
              <a:ahLst/>
              <a:cxnLst>
                <a:cxn ang="0">
                  <a:pos x="T0" y="T1"/>
                </a:cxn>
                <a:cxn ang="0">
                  <a:pos x="T2" y="T3"/>
                </a:cxn>
                <a:cxn ang="0">
                  <a:pos x="T4" y="T5"/>
                </a:cxn>
                <a:cxn ang="0">
                  <a:pos x="T6" y="T7"/>
                </a:cxn>
              </a:cxnLst>
              <a:rect l="0" t="0" r="r" b="b"/>
              <a:pathLst>
                <a:path w="360" h="188">
                  <a:moveTo>
                    <a:pt x="360" y="86"/>
                  </a:moveTo>
                  <a:cubicBezTo>
                    <a:pt x="360" y="148"/>
                    <a:pt x="270" y="188"/>
                    <a:pt x="222" y="186"/>
                  </a:cubicBezTo>
                  <a:cubicBezTo>
                    <a:pt x="123" y="182"/>
                    <a:pt x="0" y="62"/>
                    <a:pt x="0" y="0"/>
                  </a:cubicBezTo>
                  <a:lnTo>
                    <a:pt x="36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34" name="Freeform 15">
              <a:extLst>
                <a:ext uri="{FF2B5EF4-FFF2-40B4-BE49-F238E27FC236}">
                  <a16:creationId xmlns:a16="http://schemas.microsoft.com/office/drawing/2014/main" id="{00000000-0008-0000-0000-00006E040000}"/>
                </a:ext>
              </a:extLst>
            </xdr:cNvPr>
            <xdr:cNvSpPr>
              <a:spLocks noChangeAspect="1"/>
            </xdr:cNvSpPr>
          </xdr:nvSpPr>
          <xdr:spPr bwMode="auto">
            <a:xfrm>
              <a:off x="3570" y="1894"/>
              <a:ext cx="850" cy="444"/>
            </a:xfrm>
            <a:custGeom>
              <a:avLst/>
              <a:gdLst>
                <a:gd name="T0" fmla="*/ 0 w 360"/>
                <a:gd name="T1" fmla="*/ 86 h 188"/>
                <a:gd name="T2" fmla="*/ 138 w 360"/>
                <a:gd name="T3" fmla="*/ 186 h 188"/>
                <a:gd name="T4" fmla="*/ 360 w 360"/>
                <a:gd name="T5" fmla="*/ 0 h 188"/>
                <a:gd name="T6" fmla="*/ 0 w 360"/>
                <a:gd name="T7" fmla="*/ 86 h 188"/>
              </a:gdLst>
              <a:ahLst/>
              <a:cxnLst>
                <a:cxn ang="0">
                  <a:pos x="T0" y="T1"/>
                </a:cxn>
                <a:cxn ang="0">
                  <a:pos x="T2" y="T3"/>
                </a:cxn>
                <a:cxn ang="0">
                  <a:pos x="T4" y="T5"/>
                </a:cxn>
                <a:cxn ang="0">
                  <a:pos x="T6" y="T7"/>
                </a:cxn>
              </a:cxnLst>
              <a:rect l="0" t="0" r="r" b="b"/>
              <a:pathLst>
                <a:path w="360" h="188">
                  <a:moveTo>
                    <a:pt x="0" y="86"/>
                  </a:moveTo>
                  <a:cubicBezTo>
                    <a:pt x="0" y="148"/>
                    <a:pt x="90" y="188"/>
                    <a:pt x="138" y="186"/>
                  </a:cubicBezTo>
                  <a:cubicBezTo>
                    <a:pt x="236" y="182"/>
                    <a:pt x="360" y="62"/>
                    <a:pt x="360" y="0"/>
                  </a:cubicBezTo>
                  <a:lnTo>
                    <a:pt x="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35" name="Freeform 16">
              <a:extLst>
                <a:ext uri="{FF2B5EF4-FFF2-40B4-BE49-F238E27FC236}">
                  <a16:creationId xmlns:a16="http://schemas.microsoft.com/office/drawing/2014/main" id="{00000000-0008-0000-0000-00006F040000}"/>
                </a:ext>
              </a:extLst>
            </xdr:cNvPr>
            <xdr:cNvSpPr>
              <a:spLocks noChangeAspect="1"/>
            </xdr:cNvSpPr>
          </xdr:nvSpPr>
          <xdr:spPr bwMode="auto">
            <a:xfrm>
              <a:off x="2934" y="2478"/>
              <a:ext cx="1125" cy="501"/>
            </a:xfrm>
            <a:custGeom>
              <a:avLst/>
              <a:gdLst>
                <a:gd name="T0" fmla="*/ 234 w 476"/>
                <a:gd name="T1" fmla="*/ 75 h 212"/>
                <a:gd name="T2" fmla="*/ 0 w 476"/>
                <a:gd name="T3" fmla="*/ 0 h 212"/>
                <a:gd name="T4" fmla="*/ 0 w 476"/>
                <a:gd name="T5" fmla="*/ 6 h 212"/>
                <a:gd name="T6" fmla="*/ 234 w 476"/>
                <a:gd name="T7" fmla="*/ 212 h 212"/>
                <a:gd name="T8" fmla="*/ 476 w 476"/>
                <a:gd name="T9" fmla="*/ 6 h 212"/>
                <a:gd name="T10" fmla="*/ 476 w 476"/>
                <a:gd name="T11" fmla="*/ 0 h 212"/>
                <a:gd name="T12" fmla="*/ 234 w 476"/>
                <a:gd name="T13" fmla="*/ 75 h 212"/>
              </a:gdLst>
              <a:ahLst/>
              <a:cxnLst>
                <a:cxn ang="0">
                  <a:pos x="T0" y="T1"/>
                </a:cxn>
                <a:cxn ang="0">
                  <a:pos x="T2" y="T3"/>
                </a:cxn>
                <a:cxn ang="0">
                  <a:pos x="T4" y="T5"/>
                </a:cxn>
                <a:cxn ang="0">
                  <a:pos x="T6" y="T7"/>
                </a:cxn>
                <a:cxn ang="0">
                  <a:pos x="T8" y="T9"/>
                </a:cxn>
                <a:cxn ang="0">
                  <a:pos x="T10" y="T11"/>
                </a:cxn>
                <a:cxn ang="0">
                  <a:pos x="T12" y="T13"/>
                </a:cxn>
              </a:cxnLst>
              <a:rect l="0" t="0" r="r" b="b"/>
              <a:pathLst>
                <a:path w="476" h="212">
                  <a:moveTo>
                    <a:pt x="234" y="75"/>
                  </a:moveTo>
                  <a:cubicBezTo>
                    <a:pt x="139" y="75"/>
                    <a:pt x="57" y="66"/>
                    <a:pt x="0" y="0"/>
                  </a:cubicBezTo>
                  <a:cubicBezTo>
                    <a:pt x="0" y="2"/>
                    <a:pt x="0" y="4"/>
                    <a:pt x="0" y="6"/>
                  </a:cubicBezTo>
                  <a:cubicBezTo>
                    <a:pt x="0" y="132"/>
                    <a:pt x="103" y="212"/>
                    <a:pt x="234" y="212"/>
                  </a:cubicBezTo>
                  <a:cubicBezTo>
                    <a:pt x="366" y="212"/>
                    <a:pt x="476" y="132"/>
                    <a:pt x="476" y="6"/>
                  </a:cubicBezTo>
                  <a:cubicBezTo>
                    <a:pt x="476" y="4"/>
                    <a:pt x="476" y="2"/>
                    <a:pt x="476" y="0"/>
                  </a:cubicBezTo>
                  <a:cubicBezTo>
                    <a:pt x="420" y="66"/>
                    <a:pt x="330" y="75"/>
                    <a:pt x="234" y="75"/>
                  </a:cubicBez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7443866</xdr:colOff>
      <xdr:row>34</xdr:row>
      <xdr:rowOff>410896</xdr:rowOff>
    </xdr:from>
    <xdr:to>
      <xdr:col>3</xdr:col>
      <xdr:colOff>7699417</xdr:colOff>
      <xdr:row>34</xdr:row>
      <xdr:rowOff>665641</xdr:rowOff>
    </xdr:to>
    <xdr:sp macro="" textlink="">
      <xdr:nvSpPr>
        <xdr:cNvPr id="1085" name="Freeform 13">
          <a:extLst>
            <a:ext uri="{FF2B5EF4-FFF2-40B4-BE49-F238E27FC236}">
              <a16:creationId xmlns:a16="http://schemas.microsoft.com/office/drawing/2014/main" id="{00000000-0008-0000-0000-00003D040000}"/>
            </a:ext>
          </a:extLst>
        </xdr:cNvPr>
        <xdr:cNvSpPr>
          <a:spLocks noChangeAspect="1" noEditPoints="1"/>
        </xdr:cNvSpPr>
      </xdr:nvSpPr>
      <xdr:spPr bwMode="auto">
        <a:xfrm>
          <a:off x="9199187" y="27094503"/>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7741583</xdr:colOff>
      <xdr:row>34</xdr:row>
      <xdr:rowOff>427910</xdr:rowOff>
    </xdr:from>
    <xdr:to>
      <xdr:col>3</xdr:col>
      <xdr:colOff>7997134</xdr:colOff>
      <xdr:row>34</xdr:row>
      <xdr:rowOff>648628</xdr:rowOff>
    </xdr:to>
    <xdr:grpSp>
      <xdr:nvGrpSpPr>
        <xdr:cNvPr id="1086" name="Group 14">
          <a:extLst>
            <a:ext uri="{FF2B5EF4-FFF2-40B4-BE49-F238E27FC236}">
              <a16:creationId xmlns:a16="http://schemas.microsoft.com/office/drawing/2014/main" id="{00000000-0008-0000-0000-00003E040000}"/>
            </a:ext>
          </a:extLst>
        </xdr:cNvPr>
        <xdr:cNvGrpSpPr>
          <a:grpSpLocks noChangeAspect="1"/>
        </xdr:cNvGrpSpPr>
      </xdr:nvGrpSpPr>
      <xdr:grpSpPr bwMode="auto">
        <a:xfrm>
          <a:off x="9496904" y="27968767"/>
          <a:ext cx="255551" cy="220718"/>
          <a:chOff x="851" y="2680"/>
          <a:chExt cx="1166" cy="1009"/>
        </a:xfrm>
      </xdr:grpSpPr>
      <xdr:grpSp>
        <xdr:nvGrpSpPr>
          <xdr:cNvPr id="1107" name="Group 15">
            <a:extLst>
              <a:ext uri="{FF2B5EF4-FFF2-40B4-BE49-F238E27FC236}">
                <a16:creationId xmlns:a16="http://schemas.microsoft.com/office/drawing/2014/main" id="{00000000-0008-0000-0000-000053040000}"/>
              </a:ext>
            </a:extLst>
          </xdr:cNvPr>
          <xdr:cNvGrpSpPr>
            <a:grpSpLocks/>
          </xdr:cNvGrpSpPr>
        </xdr:nvGrpSpPr>
        <xdr:grpSpPr bwMode="auto">
          <a:xfrm>
            <a:off x="851" y="2680"/>
            <a:ext cx="1166" cy="1009"/>
            <a:chOff x="851" y="2680"/>
            <a:chExt cx="1166" cy="1009"/>
          </a:xfrm>
        </xdr:grpSpPr>
        <xdr:sp macro="" textlink="">
          <xdr:nvSpPr>
            <xdr:cNvPr id="1111" name="Freeform 16">
              <a:extLst>
                <a:ext uri="{FF2B5EF4-FFF2-40B4-BE49-F238E27FC236}">
                  <a16:creationId xmlns:a16="http://schemas.microsoft.com/office/drawing/2014/main" id="{00000000-0008-0000-0000-000057040000}"/>
                </a:ext>
              </a:extLst>
            </xdr:cNvPr>
            <xdr:cNvSpPr>
              <a:spLocks/>
            </xdr:cNvSpPr>
          </xdr:nvSpPr>
          <xdr:spPr bwMode="auto">
            <a:xfrm>
              <a:off x="851" y="2680"/>
              <a:ext cx="1166" cy="1009"/>
            </a:xfrm>
            <a:custGeom>
              <a:avLst/>
              <a:gdLst>
                <a:gd name="T0" fmla="*/ 44 w 884"/>
                <a:gd name="T1" fmla="*/ 765 h 765"/>
                <a:gd name="T2" fmla="*/ 16 w 884"/>
                <a:gd name="T3" fmla="*/ 716 h 765"/>
                <a:gd name="T4" fmla="*/ 414 w 884"/>
                <a:gd name="T5" fmla="*/ 27 h 765"/>
                <a:gd name="T6" fmla="*/ 471 w 884"/>
                <a:gd name="T7" fmla="*/ 27 h 765"/>
                <a:gd name="T8" fmla="*/ 868 w 884"/>
                <a:gd name="T9" fmla="*/ 716 h 765"/>
                <a:gd name="T10" fmla="*/ 840 w 884"/>
                <a:gd name="T11" fmla="*/ 765 h 765"/>
                <a:gd name="T12" fmla="*/ 44 w 884"/>
                <a:gd name="T13" fmla="*/ 765 h 765"/>
              </a:gdLst>
              <a:ahLst/>
              <a:cxnLst>
                <a:cxn ang="0">
                  <a:pos x="T0" y="T1"/>
                </a:cxn>
                <a:cxn ang="0">
                  <a:pos x="T2" y="T3"/>
                </a:cxn>
                <a:cxn ang="0">
                  <a:pos x="T4" y="T5"/>
                </a:cxn>
                <a:cxn ang="0">
                  <a:pos x="T6" y="T7"/>
                </a:cxn>
                <a:cxn ang="0">
                  <a:pos x="T8" y="T9"/>
                </a:cxn>
                <a:cxn ang="0">
                  <a:pos x="T10" y="T11"/>
                </a:cxn>
                <a:cxn ang="0">
                  <a:pos x="T12" y="T13"/>
                </a:cxn>
              </a:cxnLst>
              <a:rect l="0" t="0" r="r" b="b"/>
              <a:pathLst>
                <a:path w="884" h="765">
                  <a:moveTo>
                    <a:pt x="44" y="765"/>
                  </a:moveTo>
                  <a:cubicBezTo>
                    <a:pt x="13" y="765"/>
                    <a:pt x="0" y="743"/>
                    <a:pt x="16" y="716"/>
                  </a:cubicBezTo>
                  <a:cubicBezTo>
                    <a:pt x="414" y="27"/>
                    <a:pt x="414" y="27"/>
                    <a:pt x="414" y="27"/>
                  </a:cubicBezTo>
                  <a:cubicBezTo>
                    <a:pt x="429" y="0"/>
                    <a:pt x="455" y="0"/>
                    <a:pt x="471" y="27"/>
                  </a:cubicBezTo>
                  <a:cubicBezTo>
                    <a:pt x="868" y="716"/>
                    <a:pt x="868" y="716"/>
                    <a:pt x="868" y="716"/>
                  </a:cubicBezTo>
                  <a:cubicBezTo>
                    <a:pt x="884" y="743"/>
                    <a:pt x="871" y="765"/>
                    <a:pt x="840" y="765"/>
                  </a:cubicBezTo>
                  <a:lnTo>
                    <a:pt x="44" y="765"/>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12" name="Freeform 17">
              <a:extLst>
                <a:ext uri="{FF2B5EF4-FFF2-40B4-BE49-F238E27FC236}">
                  <a16:creationId xmlns:a16="http://schemas.microsoft.com/office/drawing/2014/main" id="{00000000-0008-0000-0000-000058040000}"/>
                </a:ext>
              </a:extLst>
            </xdr:cNvPr>
            <xdr:cNvSpPr>
              <a:spLocks/>
            </xdr:cNvSpPr>
          </xdr:nvSpPr>
          <xdr:spPr bwMode="auto">
            <a:xfrm>
              <a:off x="910" y="2750"/>
              <a:ext cx="1048" cy="907"/>
            </a:xfrm>
            <a:custGeom>
              <a:avLst/>
              <a:gdLst>
                <a:gd name="T0" fmla="*/ 40 w 794"/>
                <a:gd name="T1" fmla="*/ 687 h 687"/>
                <a:gd name="T2" fmla="*/ 14 w 794"/>
                <a:gd name="T3" fmla="*/ 643 h 687"/>
                <a:gd name="T4" fmla="*/ 372 w 794"/>
                <a:gd name="T5" fmla="*/ 24 h 687"/>
                <a:gd name="T6" fmla="*/ 423 w 794"/>
                <a:gd name="T7" fmla="*/ 24 h 687"/>
                <a:gd name="T8" fmla="*/ 780 w 794"/>
                <a:gd name="T9" fmla="*/ 643 h 687"/>
                <a:gd name="T10" fmla="*/ 755 w 794"/>
                <a:gd name="T11" fmla="*/ 687 h 687"/>
                <a:gd name="T12" fmla="*/ 40 w 794"/>
                <a:gd name="T13" fmla="*/ 687 h 687"/>
              </a:gdLst>
              <a:ahLst/>
              <a:cxnLst>
                <a:cxn ang="0">
                  <a:pos x="T0" y="T1"/>
                </a:cxn>
                <a:cxn ang="0">
                  <a:pos x="T2" y="T3"/>
                </a:cxn>
                <a:cxn ang="0">
                  <a:pos x="T4" y="T5"/>
                </a:cxn>
                <a:cxn ang="0">
                  <a:pos x="T6" y="T7"/>
                </a:cxn>
                <a:cxn ang="0">
                  <a:pos x="T8" y="T9"/>
                </a:cxn>
                <a:cxn ang="0">
                  <a:pos x="T10" y="T11"/>
                </a:cxn>
                <a:cxn ang="0">
                  <a:pos x="T12" y="T13"/>
                </a:cxn>
              </a:cxnLst>
              <a:rect l="0" t="0" r="r" b="b"/>
              <a:pathLst>
                <a:path w="794" h="687">
                  <a:moveTo>
                    <a:pt x="40" y="687"/>
                  </a:moveTo>
                  <a:cubicBezTo>
                    <a:pt x="12" y="687"/>
                    <a:pt x="0" y="668"/>
                    <a:pt x="14" y="643"/>
                  </a:cubicBezTo>
                  <a:cubicBezTo>
                    <a:pt x="372" y="24"/>
                    <a:pt x="372" y="24"/>
                    <a:pt x="372" y="24"/>
                  </a:cubicBezTo>
                  <a:cubicBezTo>
                    <a:pt x="386" y="0"/>
                    <a:pt x="408" y="0"/>
                    <a:pt x="423" y="24"/>
                  </a:cubicBezTo>
                  <a:cubicBezTo>
                    <a:pt x="780" y="643"/>
                    <a:pt x="780" y="643"/>
                    <a:pt x="780" y="643"/>
                  </a:cubicBezTo>
                  <a:cubicBezTo>
                    <a:pt x="794" y="668"/>
                    <a:pt x="783" y="687"/>
                    <a:pt x="755" y="687"/>
                  </a:cubicBezTo>
                  <a:lnTo>
                    <a:pt x="40" y="687"/>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1108" name="Group 18">
            <a:extLst>
              <a:ext uri="{FF2B5EF4-FFF2-40B4-BE49-F238E27FC236}">
                <a16:creationId xmlns:a16="http://schemas.microsoft.com/office/drawing/2014/main" id="{00000000-0008-0000-0000-000054040000}"/>
              </a:ext>
            </a:extLst>
          </xdr:cNvPr>
          <xdr:cNvGrpSpPr>
            <a:grpSpLocks/>
          </xdr:cNvGrpSpPr>
        </xdr:nvGrpSpPr>
        <xdr:grpSpPr bwMode="auto">
          <a:xfrm>
            <a:off x="1342" y="2931"/>
            <a:ext cx="184" cy="662"/>
            <a:chOff x="248" y="2280"/>
            <a:chExt cx="184" cy="662"/>
          </a:xfrm>
        </xdr:grpSpPr>
        <xdr:sp macro="" textlink="">
          <xdr:nvSpPr>
            <xdr:cNvPr id="1109" name="Oval 19">
              <a:extLst>
                <a:ext uri="{FF2B5EF4-FFF2-40B4-BE49-F238E27FC236}">
                  <a16:creationId xmlns:a16="http://schemas.microsoft.com/office/drawing/2014/main" id="{00000000-0008-0000-0000-000055040000}"/>
                </a:ext>
              </a:extLst>
            </xdr:cNvPr>
            <xdr:cNvSpPr>
              <a:spLocks noChangeArrowheads="1"/>
            </xdr:cNvSpPr>
          </xdr:nvSpPr>
          <xdr:spPr bwMode="auto">
            <a:xfrm>
              <a:off x="275" y="2813"/>
              <a:ext cx="130" cy="129"/>
            </a:xfrm>
            <a:prstGeom prst="ellipse">
              <a:avLst/>
            </a:pr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1" lang="ja-JP" altLang="ja-JP" sz="1800" b="0" i="0" u="none" strike="noStrike" cap="none" normalizeH="0" baseline="0">
                <a:ln>
                  <a:noFill/>
                </a:ln>
                <a:solidFill>
                  <a:schemeClr val="tx1"/>
                </a:solidFill>
                <a:effectLst/>
                <a:latin typeface="Arial" pitchFamily="34" charset="0"/>
                <a:ea typeface="ＭＳ Ｐゴシック" pitchFamily="50" charset="-128"/>
              </a:endParaRPr>
            </a:p>
          </xdr:txBody>
        </xdr:sp>
        <xdr:sp macro="" textlink="">
          <xdr:nvSpPr>
            <xdr:cNvPr id="1110" name="Freeform 20">
              <a:extLst>
                <a:ext uri="{FF2B5EF4-FFF2-40B4-BE49-F238E27FC236}">
                  <a16:creationId xmlns:a16="http://schemas.microsoft.com/office/drawing/2014/main" id="{00000000-0008-0000-0000-000056040000}"/>
                </a:ext>
              </a:extLst>
            </xdr:cNvPr>
            <xdr:cNvSpPr>
              <a:spLocks/>
            </xdr:cNvSpPr>
          </xdr:nvSpPr>
          <xdr:spPr bwMode="auto">
            <a:xfrm>
              <a:off x="248" y="2280"/>
              <a:ext cx="184" cy="508"/>
            </a:xfrm>
            <a:custGeom>
              <a:avLst/>
              <a:gdLst>
                <a:gd name="T0" fmla="*/ 105 w 140"/>
                <a:gd name="T1" fmla="*/ 347 h 385"/>
                <a:gd name="T2" fmla="*/ 140 w 140"/>
                <a:gd name="T3" fmla="*/ 66 h 385"/>
                <a:gd name="T4" fmla="*/ 74 w 140"/>
                <a:gd name="T5" fmla="*/ 0 h 385"/>
                <a:gd name="T6" fmla="*/ 66 w 140"/>
                <a:gd name="T7" fmla="*/ 0 h 385"/>
                <a:gd name="T8" fmla="*/ 0 w 140"/>
                <a:gd name="T9" fmla="*/ 66 h 385"/>
                <a:gd name="T10" fmla="*/ 35 w 140"/>
                <a:gd name="T11" fmla="*/ 347 h 385"/>
                <a:gd name="T12" fmla="*/ 105 w 140"/>
                <a:gd name="T13" fmla="*/ 347 h 385"/>
              </a:gdLst>
              <a:ahLst/>
              <a:cxnLst>
                <a:cxn ang="0">
                  <a:pos x="T0" y="T1"/>
                </a:cxn>
                <a:cxn ang="0">
                  <a:pos x="T2" y="T3"/>
                </a:cxn>
                <a:cxn ang="0">
                  <a:pos x="T4" y="T5"/>
                </a:cxn>
                <a:cxn ang="0">
                  <a:pos x="T6" y="T7"/>
                </a:cxn>
                <a:cxn ang="0">
                  <a:pos x="T8" y="T9"/>
                </a:cxn>
                <a:cxn ang="0">
                  <a:pos x="T10" y="T11"/>
                </a:cxn>
                <a:cxn ang="0">
                  <a:pos x="T12" y="T13"/>
                </a:cxn>
              </a:cxnLst>
              <a:rect l="0" t="0" r="r" b="b"/>
              <a:pathLst>
                <a:path w="140" h="385">
                  <a:moveTo>
                    <a:pt x="105" y="347"/>
                  </a:moveTo>
                  <a:cubicBezTo>
                    <a:pt x="140" y="66"/>
                    <a:pt x="140" y="66"/>
                    <a:pt x="140" y="66"/>
                  </a:cubicBezTo>
                  <a:cubicBezTo>
                    <a:pt x="140" y="29"/>
                    <a:pt x="111" y="0"/>
                    <a:pt x="74" y="0"/>
                  </a:cubicBezTo>
                  <a:cubicBezTo>
                    <a:pt x="66" y="0"/>
                    <a:pt x="66" y="0"/>
                    <a:pt x="66" y="0"/>
                  </a:cubicBezTo>
                  <a:cubicBezTo>
                    <a:pt x="30" y="0"/>
                    <a:pt x="0" y="29"/>
                    <a:pt x="0" y="66"/>
                  </a:cubicBezTo>
                  <a:cubicBezTo>
                    <a:pt x="35" y="347"/>
                    <a:pt x="35" y="347"/>
                    <a:pt x="35" y="347"/>
                  </a:cubicBezTo>
                  <a:cubicBezTo>
                    <a:pt x="47" y="385"/>
                    <a:pt x="94" y="385"/>
                    <a:pt x="105" y="34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7385514</xdr:colOff>
      <xdr:row>34</xdr:row>
      <xdr:rowOff>127961</xdr:rowOff>
    </xdr:from>
    <xdr:to>
      <xdr:col>3</xdr:col>
      <xdr:colOff>7695253</xdr:colOff>
      <xdr:row>34</xdr:row>
      <xdr:rowOff>366419</xdr:rowOff>
    </xdr:to>
    <xdr:grpSp>
      <xdr:nvGrpSpPr>
        <xdr:cNvPr id="1088" name="グループ化 1087">
          <a:extLst>
            <a:ext uri="{FF2B5EF4-FFF2-40B4-BE49-F238E27FC236}">
              <a16:creationId xmlns:a16="http://schemas.microsoft.com/office/drawing/2014/main" id="{00000000-0008-0000-0000-000040040000}"/>
            </a:ext>
          </a:extLst>
        </xdr:cNvPr>
        <xdr:cNvGrpSpPr>
          <a:grpSpLocks noChangeAspect="1"/>
        </xdr:cNvGrpSpPr>
      </xdr:nvGrpSpPr>
      <xdr:grpSpPr>
        <a:xfrm>
          <a:off x="9140835" y="27668818"/>
          <a:ext cx="309739" cy="238458"/>
          <a:chOff x="1839946" y="2129756"/>
          <a:chExt cx="654504" cy="504675"/>
        </a:xfrm>
      </xdr:grpSpPr>
      <xdr:grpSp>
        <xdr:nvGrpSpPr>
          <xdr:cNvPr id="1089" name="Group 14">
            <a:extLst>
              <a:ext uri="{FF2B5EF4-FFF2-40B4-BE49-F238E27FC236}">
                <a16:creationId xmlns:a16="http://schemas.microsoft.com/office/drawing/2014/main" id="{00000000-0008-0000-0000-000041040000}"/>
              </a:ext>
            </a:extLst>
          </xdr:cNvPr>
          <xdr:cNvGrpSpPr>
            <a:grpSpLocks noChangeAspect="1"/>
          </xdr:cNvGrpSpPr>
        </xdr:nvGrpSpPr>
        <xdr:grpSpPr bwMode="auto">
          <a:xfrm rot="17775047">
            <a:off x="1944326" y="2069978"/>
            <a:ext cx="384534" cy="593294"/>
            <a:chOff x="3502" y="2181"/>
            <a:chExt cx="331" cy="593"/>
          </a:xfrm>
        </xdr:grpSpPr>
        <xdr:sp macro="" textlink="">
          <xdr:nvSpPr>
            <xdr:cNvPr id="1095" name="Freeform 15">
              <a:extLst>
                <a:ext uri="{FF2B5EF4-FFF2-40B4-BE49-F238E27FC236}">
                  <a16:creationId xmlns:a16="http://schemas.microsoft.com/office/drawing/2014/main" id="{00000000-0008-0000-0000-000047040000}"/>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96" name="Freeform 16">
              <a:extLst>
                <a:ext uri="{FF2B5EF4-FFF2-40B4-BE49-F238E27FC236}">
                  <a16:creationId xmlns:a16="http://schemas.microsoft.com/office/drawing/2014/main" id="{00000000-0008-0000-0000-000048040000}"/>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97" name="Freeform 17">
              <a:extLst>
                <a:ext uri="{FF2B5EF4-FFF2-40B4-BE49-F238E27FC236}">
                  <a16:creationId xmlns:a16="http://schemas.microsoft.com/office/drawing/2014/main" id="{00000000-0008-0000-0000-00004904000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1090" name="Freeform 131">
            <a:extLst>
              <a:ext uri="{FF2B5EF4-FFF2-40B4-BE49-F238E27FC236}">
                <a16:creationId xmlns:a16="http://schemas.microsoft.com/office/drawing/2014/main" id="{00000000-0008-0000-0000-000042040000}"/>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091" name="グループ化 1090">
            <a:extLst>
              <a:ext uri="{FF2B5EF4-FFF2-40B4-BE49-F238E27FC236}">
                <a16:creationId xmlns:a16="http://schemas.microsoft.com/office/drawing/2014/main" id="{00000000-0008-0000-0000-000043040000}"/>
              </a:ext>
            </a:extLst>
          </xdr:cNvPr>
          <xdr:cNvGrpSpPr/>
        </xdr:nvGrpSpPr>
        <xdr:grpSpPr>
          <a:xfrm rot="21483375">
            <a:off x="2312772" y="2129756"/>
            <a:ext cx="165750" cy="332663"/>
            <a:chOff x="2307438" y="3050900"/>
            <a:chExt cx="150861" cy="302781"/>
          </a:xfrm>
        </xdr:grpSpPr>
        <xdr:sp macro="" textlink="">
          <xdr:nvSpPr>
            <xdr:cNvPr id="1092" name="Freeform 46">
              <a:extLst>
                <a:ext uri="{FF2B5EF4-FFF2-40B4-BE49-F238E27FC236}">
                  <a16:creationId xmlns:a16="http://schemas.microsoft.com/office/drawing/2014/main" id="{00000000-0008-0000-0000-000044040000}"/>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93" name="Freeform 46">
              <a:extLst>
                <a:ext uri="{FF2B5EF4-FFF2-40B4-BE49-F238E27FC236}">
                  <a16:creationId xmlns:a16="http://schemas.microsoft.com/office/drawing/2014/main" id="{00000000-0008-0000-0000-000045040000}"/>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094" name="Freeform 46">
              <a:extLst>
                <a:ext uri="{FF2B5EF4-FFF2-40B4-BE49-F238E27FC236}">
                  <a16:creationId xmlns:a16="http://schemas.microsoft.com/office/drawing/2014/main" id="{00000000-0008-0000-0000-000046040000}"/>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35</xdr:row>
      <xdr:rowOff>396180</xdr:rowOff>
    </xdr:from>
    <xdr:to>
      <xdr:col>3</xdr:col>
      <xdr:colOff>7405239</xdr:colOff>
      <xdr:row>35</xdr:row>
      <xdr:rowOff>653143</xdr:rowOff>
    </xdr:to>
    <xdr:grpSp>
      <xdr:nvGrpSpPr>
        <xdr:cNvPr id="1140" name="Group 11">
          <a:extLst>
            <a:ext uri="{FF2B5EF4-FFF2-40B4-BE49-F238E27FC236}">
              <a16:creationId xmlns:a16="http://schemas.microsoft.com/office/drawing/2014/main" id="{00000000-0008-0000-0000-000074040000}"/>
            </a:ext>
          </a:extLst>
        </xdr:cNvPr>
        <xdr:cNvGrpSpPr>
          <a:grpSpLocks noChangeAspect="1"/>
        </xdr:cNvGrpSpPr>
      </xdr:nvGrpSpPr>
      <xdr:grpSpPr bwMode="auto">
        <a:xfrm>
          <a:off x="8905009" y="28699037"/>
          <a:ext cx="255551" cy="256963"/>
          <a:chOff x="1941" y="981"/>
          <a:chExt cx="281" cy="283"/>
        </a:xfrm>
      </xdr:grpSpPr>
      <xdr:sp macro="" textlink="">
        <xdr:nvSpPr>
          <xdr:cNvPr id="1189" name="Freeform 12">
            <a:extLst>
              <a:ext uri="{FF2B5EF4-FFF2-40B4-BE49-F238E27FC236}">
                <a16:creationId xmlns:a16="http://schemas.microsoft.com/office/drawing/2014/main" id="{00000000-0008-0000-0000-0000A5040000}"/>
              </a:ext>
            </a:extLst>
          </xdr:cNvPr>
          <xdr:cNvSpPr>
            <a:spLocks noChangeAspect="1"/>
          </xdr:cNvSpPr>
        </xdr:nvSpPr>
        <xdr:spPr bwMode="auto">
          <a:xfrm>
            <a:off x="1941" y="981"/>
            <a:ext cx="281" cy="283"/>
          </a:xfrm>
          <a:custGeom>
            <a:avLst/>
            <a:gdLst>
              <a:gd name="T0" fmla="*/ 1403 w 2806"/>
              <a:gd name="T1" fmla="*/ 0 h 2823"/>
              <a:gd name="T2" fmla="*/ 1514 w 2806"/>
              <a:gd name="T3" fmla="*/ 345 h 2823"/>
              <a:gd name="T4" fmla="*/ 1696 w 2806"/>
              <a:gd name="T5" fmla="*/ 31 h 2823"/>
              <a:gd name="T6" fmla="*/ 1733 w 2806"/>
              <a:gd name="T7" fmla="*/ 392 h 2823"/>
              <a:gd name="T8" fmla="*/ 1977 w 2806"/>
              <a:gd name="T9" fmla="*/ 123 h 2823"/>
              <a:gd name="T10" fmla="*/ 1939 w 2806"/>
              <a:gd name="T11" fmla="*/ 484 h 2823"/>
              <a:gd name="T12" fmla="*/ 2232 w 2806"/>
              <a:gd name="T13" fmla="*/ 269 h 2823"/>
              <a:gd name="T14" fmla="*/ 2118 w 2806"/>
              <a:gd name="T15" fmla="*/ 614 h 2823"/>
              <a:gd name="T16" fmla="*/ 2451 w 2806"/>
              <a:gd name="T17" fmla="*/ 468 h 2823"/>
              <a:gd name="T18" fmla="*/ 2270 w 2806"/>
              <a:gd name="T19" fmla="*/ 782 h 2823"/>
              <a:gd name="T20" fmla="*/ 2624 w 2806"/>
              <a:gd name="T21" fmla="*/ 706 h 2823"/>
              <a:gd name="T22" fmla="*/ 2381 w 2806"/>
              <a:gd name="T23" fmla="*/ 976 h 2823"/>
              <a:gd name="T24" fmla="*/ 2744 w 2806"/>
              <a:gd name="T25" fmla="*/ 976 h 2823"/>
              <a:gd name="T26" fmla="*/ 2451 w 2806"/>
              <a:gd name="T27" fmla="*/ 1188 h 2823"/>
              <a:gd name="T28" fmla="*/ 2806 w 2806"/>
              <a:gd name="T29" fmla="*/ 1264 h 2823"/>
              <a:gd name="T30" fmla="*/ 2475 w 2806"/>
              <a:gd name="T31" fmla="*/ 1410 h 2823"/>
              <a:gd name="T32" fmla="*/ 2806 w 2806"/>
              <a:gd name="T33" fmla="*/ 1559 h 2823"/>
              <a:gd name="T34" fmla="*/ 2451 w 2806"/>
              <a:gd name="T35" fmla="*/ 1635 h 2823"/>
              <a:gd name="T36" fmla="*/ 2744 w 2806"/>
              <a:gd name="T37" fmla="*/ 1848 h 2823"/>
              <a:gd name="T38" fmla="*/ 2381 w 2806"/>
              <a:gd name="T39" fmla="*/ 1848 h 2823"/>
              <a:gd name="T40" fmla="*/ 2624 w 2806"/>
              <a:gd name="T41" fmla="*/ 2117 h 2823"/>
              <a:gd name="T42" fmla="*/ 2270 w 2806"/>
              <a:gd name="T43" fmla="*/ 2041 h 2823"/>
              <a:gd name="T44" fmla="*/ 2451 w 2806"/>
              <a:gd name="T45" fmla="*/ 2355 h 2823"/>
              <a:gd name="T46" fmla="*/ 2118 w 2806"/>
              <a:gd name="T47" fmla="*/ 2207 h 2823"/>
              <a:gd name="T48" fmla="*/ 2232 w 2806"/>
              <a:gd name="T49" fmla="*/ 2554 h 2823"/>
              <a:gd name="T50" fmla="*/ 1939 w 2806"/>
              <a:gd name="T51" fmla="*/ 2339 h 2823"/>
              <a:gd name="T52" fmla="*/ 1977 w 2806"/>
              <a:gd name="T53" fmla="*/ 2700 h 2823"/>
              <a:gd name="T54" fmla="*/ 1733 w 2806"/>
              <a:gd name="T55" fmla="*/ 2431 h 2823"/>
              <a:gd name="T56" fmla="*/ 1696 w 2806"/>
              <a:gd name="T57" fmla="*/ 2793 h 2823"/>
              <a:gd name="T58" fmla="*/ 1514 w 2806"/>
              <a:gd name="T59" fmla="*/ 2476 h 2823"/>
              <a:gd name="T60" fmla="*/ 1403 w 2806"/>
              <a:gd name="T61" fmla="*/ 2823 h 2823"/>
              <a:gd name="T62" fmla="*/ 1292 w 2806"/>
              <a:gd name="T63" fmla="*/ 2476 h 2823"/>
              <a:gd name="T64" fmla="*/ 1110 w 2806"/>
              <a:gd name="T65" fmla="*/ 2793 h 2823"/>
              <a:gd name="T66" fmla="*/ 1072 w 2806"/>
              <a:gd name="T67" fmla="*/ 2431 h 2823"/>
              <a:gd name="T68" fmla="*/ 829 w 2806"/>
              <a:gd name="T69" fmla="*/ 2700 h 2823"/>
              <a:gd name="T70" fmla="*/ 867 w 2806"/>
              <a:gd name="T71" fmla="*/ 2339 h 2823"/>
              <a:gd name="T72" fmla="*/ 574 w 2806"/>
              <a:gd name="T73" fmla="*/ 2554 h 2823"/>
              <a:gd name="T74" fmla="*/ 687 w 2806"/>
              <a:gd name="T75" fmla="*/ 2207 h 2823"/>
              <a:gd name="T76" fmla="*/ 354 w 2806"/>
              <a:gd name="T77" fmla="*/ 2355 h 2823"/>
              <a:gd name="T78" fmla="*/ 536 w 2806"/>
              <a:gd name="T79" fmla="*/ 2041 h 2823"/>
              <a:gd name="T80" fmla="*/ 182 w 2806"/>
              <a:gd name="T81" fmla="*/ 2117 h 2823"/>
              <a:gd name="T82" fmla="*/ 425 w 2806"/>
              <a:gd name="T83" fmla="*/ 1848 h 2823"/>
              <a:gd name="T84" fmla="*/ 61 w 2806"/>
              <a:gd name="T85" fmla="*/ 1848 h 2823"/>
              <a:gd name="T86" fmla="*/ 354 w 2806"/>
              <a:gd name="T87" fmla="*/ 1635 h 2823"/>
              <a:gd name="T88" fmla="*/ 0 w 2806"/>
              <a:gd name="T89" fmla="*/ 1559 h 2823"/>
              <a:gd name="T90" fmla="*/ 330 w 2806"/>
              <a:gd name="T91" fmla="*/ 1410 h 2823"/>
              <a:gd name="T92" fmla="*/ 0 w 2806"/>
              <a:gd name="T93" fmla="*/ 1264 h 2823"/>
              <a:gd name="T94" fmla="*/ 354 w 2806"/>
              <a:gd name="T95" fmla="*/ 1188 h 2823"/>
              <a:gd name="T96" fmla="*/ 61 w 2806"/>
              <a:gd name="T97" fmla="*/ 976 h 2823"/>
              <a:gd name="T98" fmla="*/ 425 w 2806"/>
              <a:gd name="T99" fmla="*/ 976 h 2823"/>
              <a:gd name="T100" fmla="*/ 182 w 2806"/>
              <a:gd name="T101" fmla="*/ 706 h 2823"/>
              <a:gd name="T102" fmla="*/ 536 w 2806"/>
              <a:gd name="T103" fmla="*/ 782 h 2823"/>
              <a:gd name="T104" fmla="*/ 354 w 2806"/>
              <a:gd name="T105" fmla="*/ 468 h 2823"/>
              <a:gd name="T106" fmla="*/ 687 w 2806"/>
              <a:gd name="T107" fmla="*/ 614 h 2823"/>
              <a:gd name="T108" fmla="*/ 574 w 2806"/>
              <a:gd name="T109" fmla="*/ 269 h 2823"/>
              <a:gd name="T110" fmla="*/ 867 w 2806"/>
              <a:gd name="T111" fmla="*/ 484 h 2823"/>
              <a:gd name="T112" fmla="*/ 829 w 2806"/>
              <a:gd name="T113" fmla="*/ 123 h 2823"/>
              <a:gd name="T114" fmla="*/ 1072 w 2806"/>
              <a:gd name="T115" fmla="*/ 392 h 2823"/>
              <a:gd name="T116" fmla="*/ 1110 w 2806"/>
              <a:gd name="T117" fmla="*/ 31 h 2823"/>
              <a:gd name="T118" fmla="*/ 1292 w 2806"/>
              <a:gd name="T119" fmla="*/ 345 h 2823"/>
              <a:gd name="T120" fmla="*/ 1403 w 2806"/>
              <a:gd name="T121" fmla="*/ 0 h 28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806" h="2823">
                <a:moveTo>
                  <a:pt x="1403" y="0"/>
                </a:moveTo>
                <a:lnTo>
                  <a:pt x="1514" y="345"/>
                </a:lnTo>
                <a:lnTo>
                  <a:pt x="1696" y="31"/>
                </a:lnTo>
                <a:lnTo>
                  <a:pt x="1733" y="392"/>
                </a:lnTo>
                <a:lnTo>
                  <a:pt x="1977" y="123"/>
                </a:lnTo>
                <a:lnTo>
                  <a:pt x="1939" y="484"/>
                </a:lnTo>
                <a:lnTo>
                  <a:pt x="2232" y="269"/>
                </a:lnTo>
                <a:lnTo>
                  <a:pt x="2118" y="614"/>
                </a:lnTo>
                <a:lnTo>
                  <a:pt x="2451" y="468"/>
                </a:lnTo>
                <a:lnTo>
                  <a:pt x="2270" y="782"/>
                </a:lnTo>
                <a:lnTo>
                  <a:pt x="2624" y="706"/>
                </a:lnTo>
                <a:lnTo>
                  <a:pt x="2381" y="976"/>
                </a:lnTo>
                <a:lnTo>
                  <a:pt x="2744" y="976"/>
                </a:lnTo>
                <a:lnTo>
                  <a:pt x="2451" y="1188"/>
                </a:lnTo>
                <a:lnTo>
                  <a:pt x="2806" y="1264"/>
                </a:lnTo>
                <a:lnTo>
                  <a:pt x="2475" y="1410"/>
                </a:lnTo>
                <a:lnTo>
                  <a:pt x="2806" y="1559"/>
                </a:lnTo>
                <a:lnTo>
                  <a:pt x="2451" y="1635"/>
                </a:lnTo>
                <a:lnTo>
                  <a:pt x="2744" y="1848"/>
                </a:lnTo>
                <a:lnTo>
                  <a:pt x="2381" y="1848"/>
                </a:lnTo>
                <a:lnTo>
                  <a:pt x="2624" y="2117"/>
                </a:lnTo>
                <a:lnTo>
                  <a:pt x="2270" y="2041"/>
                </a:lnTo>
                <a:lnTo>
                  <a:pt x="2451" y="2355"/>
                </a:lnTo>
                <a:lnTo>
                  <a:pt x="2118" y="2207"/>
                </a:lnTo>
                <a:lnTo>
                  <a:pt x="2232" y="2554"/>
                </a:lnTo>
                <a:lnTo>
                  <a:pt x="1939" y="2339"/>
                </a:lnTo>
                <a:lnTo>
                  <a:pt x="1977" y="2700"/>
                </a:lnTo>
                <a:lnTo>
                  <a:pt x="1733" y="2431"/>
                </a:lnTo>
                <a:lnTo>
                  <a:pt x="1696" y="2793"/>
                </a:lnTo>
                <a:lnTo>
                  <a:pt x="1514" y="2476"/>
                </a:lnTo>
                <a:lnTo>
                  <a:pt x="1403" y="2823"/>
                </a:lnTo>
                <a:lnTo>
                  <a:pt x="1292" y="2476"/>
                </a:lnTo>
                <a:lnTo>
                  <a:pt x="1110" y="2793"/>
                </a:lnTo>
                <a:lnTo>
                  <a:pt x="1072" y="2431"/>
                </a:lnTo>
                <a:lnTo>
                  <a:pt x="829" y="2700"/>
                </a:lnTo>
                <a:lnTo>
                  <a:pt x="867" y="2339"/>
                </a:lnTo>
                <a:lnTo>
                  <a:pt x="574" y="2554"/>
                </a:lnTo>
                <a:lnTo>
                  <a:pt x="687" y="2207"/>
                </a:lnTo>
                <a:lnTo>
                  <a:pt x="354" y="2355"/>
                </a:lnTo>
                <a:lnTo>
                  <a:pt x="536" y="2041"/>
                </a:lnTo>
                <a:lnTo>
                  <a:pt x="182" y="2117"/>
                </a:lnTo>
                <a:lnTo>
                  <a:pt x="425" y="1848"/>
                </a:lnTo>
                <a:lnTo>
                  <a:pt x="61" y="1848"/>
                </a:lnTo>
                <a:lnTo>
                  <a:pt x="354" y="1635"/>
                </a:lnTo>
                <a:lnTo>
                  <a:pt x="0" y="1559"/>
                </a:lnTo>
                <a:lnTo>
                  <a:pt x="330" y="1410"/>
                </a:lnTo>
                <a:lnTo>
                  <a:pt x="0" y="1264"/>
                </a:lnTo>
                <a:lnTo>
                  <a:pt x="354" y="1188"/>
                </a:lnTo>
                <a:lnTo>
                  <a:pt x="61" y="976"/>
                </a:lnTo>
                <a:lnTo>
                  <a:pt x="425" y="976"/>
                </a:lnTo>
                <a:lnTo>
                  <a:pt x="182" y="706"/>
                </a:lnTo>
                <a:lnTo>
                  <a:pt x="536" y="782"/>
                </a:lnTo>
                <a:lnTo>
                  <a:pt x="354" y="468"/>
                </a:lnTo>
                <a:lnTo>
                  <a:pt x="687" y="614"/>
                </a:lnTo>
                <a:lnTo>
                  <a:pt x="574" y="269"/>
                </a:lnTo>
                <a:lnTo>
                  <a:pt x="867" y="484"/>
                </a:lnTo>
                <a:lnTo>
                  <a:pt x="829" y="123"/>
                </a:lnTo>
                <a:lnTo>
                  <a:pt x="1072" y="392"/>
                </a:lnTo>
                <a:lnTo>
                  <a:pt x="1110" y="31"/>
                </a:lnTo>
                <a:lnTo>
                  <a:pt x="1292" y="345"/>
                </a:lnTo>
                <a:lnTo>
                  <a:pt x="1403"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190" name="Group 13">
            <a:extLst>
              <a:ext uri="{FF2B5EF4-FFF2-40B4-BE49-F238E27FC236}">
                <a16:creationId xmlns:a16="http://schemas.microsoft.com/office/drawing/2014/main" id="{00000000-0008-0000-0000-0000A6040000}"/>
              </a:ext>
            </a:extLst>
          </xdr:cNvPr>
          <xdr:cNvGrpSpPr>
            <a:grpSpLocks noChangeAspect="1"/>
          </xdr:cNvGrpSpPr>
        </xdr:nvGrpSpPr>
        <xdr:grpSpPr bwMode="auto">
          <a:xfrm>
            <a:off x="1994" y="1088"/>
            <a:ext cx="178" cy="105"/>
            <a:chOff x="2575" y="1894"/>
            <a:chExt cx="1845" cy="1085"/>
          </a:xfrm>
        </xdr:grpSpPr>
        <xdr:sp macro="" textlink="">
          <xdr:nvSpPr>
            <xdr:cNvPr id="1191" name="Freeform 14">
              <a:extLst>
                <a:ext uri="{FF2B5EF4-FFF2-40B4-BE49-F238E27FC236}">
                  <a16:creationId xmlns:a16="http://schemas.microsoft.com/office/drawing/2014/main" id="{00000000-0008-0000-0000-0000A7040000}"/>
                </a:ext>
              </a:extLst>
            </xdr:cNvPr>
            <xdr:cNvSpPr>
              <a:spLocks noChangeAspect="1"/>
            </xdr:cNvSpPr>
          </xdr:nvSpPr>
          <xdr:spPr bwMode="auto">
            <a:xfrm>
              <a:off x="2575" y="1894"/>
              <a:ext cx="851" cy="444"/>
            </a:xfrm>
            <a:custGeom>
              <a:avLst/>
              <a:gdLst>
                <a:gd name="T0" fmla="*/ 360 w 360"/>
                <a:gd name="T1" fmla="*/ 86 h 188"/>
                <a:gd name="T2" fmla="*/ 222 w 360"/>
                <a:gd name="T3" fmla="*/ 186 h 188"/>
                <a:gd name="T4" fmla="*/ 0 w 360"/>
                <a:gd name="T5" fmla="*/ 0 h 188"/>
                <a:gd name="T6" fmla="*/ 360 w 360"/>
                <a:gd name="T7" fmla="*/ 86 h 188"/>
              </a:gdLst>
              <a:ahLst/>
              <a:cxnLst>
                <a:cxn ang="0">
                  <a:pos x="T0" y="T1"/>
                </a:cxn>
                <a:cxn ang="0">
                  <a:pos x="T2" y="T3"/>
                </a:cxn>
                <a:cxn ang="0">
                  <a:pos x="T4" y="T5"/>
                </a:cxn>
                <a:cxn ang="0">
                  <a:pos x="T6" y="T7"/>
                </a:cxn>
              </a:cxnLst>
              <a:rect l="0" t="0" r="r" b="b"/>
              <a:pathLst>
                <a:path w="360" h="188">
                  <a:moveTo>
                    <a:pt x="360" y="86"/>
                  </a:moveTo>
                  <a:cubicBezTo>
                    <a:pt x="360" y="148"/>
                    <a:pt x="270" y="188"/>
                    <a:pt x="222" y="186"/>
                  </a:cubicBezTo>
                  <a:cubicBezTo>
                    <a:pt x="123" y="182"/>
                    <a:pt x="0" y="62"/>
                    <a:pt x="0" y="0"/>
                  </a:cubicBezTo>
                  <a:lnTo>
                    <a:pt x="36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92" name="Freeform 15">
              <a:extLst>
                <a:ext uri="{FF2B5EF4-FFF2-40B4-BE49-F238E27FC236}">
                  <a16:creationId xmlns:a16="http://schemas.microsoft.com/office/drawing/2014/main" id="{00000000-0008-0000-0000-0000A8040000}"/>
                </a:ext>
              </a:extLst>
            </xdr:cNvPr>
            <xdr:cNvSpPr>
              <a:spLocks noChangeAspect="1"/>
            </xdr:cNvSpPr>
          </xdr:nvSpPr>
          <xdr:spPr bwMode="auto">
            <a:xfrm>
              <a:off x="3570" y="1894"/>
              <a:ext cx="850" cy="444"/>
            </a:xfrm>
            <a:custGeom>
              <a:avLst/>
              <a:gdLst>
                <a:gd name="T0" fmla="*/ 0 w 360"/>
                <a:gd name="T1" fmla="*/ 86 h 188"/>
                <a:gd name="T2" fmla="*/ 138 w 360"/>
                <a:gd name="T3" fmla="*/ 186 h 188"/>
                <a:gd name="T4" fmla="*/ 360 w 360"/>
                <a:gd name="T5" fmla="*/ 0 h 188"/>
                <a:gd name="T6" fmla="*/ 0 w 360"/>
                <a:gd name="T7" fmla="*/ 86 h 188"/>
              </a:gdLst>
              <a:ahLst/>
              <a:cxnLst>
                <a:cxn ang="0">
                  <a:pos x="T0" y="T1"/>
                </a:cxn>
                <a:cxn ang="0">
                  <a:pos x="T2" y="T3"/>
                </a:cxn>
                <a:cxn ang="0">
                  <a:pos x="T4" y="T5"/>
                </a:cxn>
                <a:cxn ang="0">
                  <a:pos x="T6" y="T7"/>
                </a:cxn>
              </a:cxnLst>
              <a:rect l="0" t="0" r="r" b="b"/>
              <a:pathLst>
                <a:path w="360" h="188">
                  <a:moveTo>
                    <a:pt x="0" y="86"/>
                  </a:moveTo>
                  <a:cubicBezTo>
                    <a:pt x="0" y="148"/>
                    <a:pt x="90" y="188"/>
                    <a:pt x="138" y="186"/>
                  </a:cubicBezTo>
                  <a:cubicBezTo>
                    <a:pt x="236" y="182"/>
                    <a:pt x="360" y="62"/>
                    <a:pt x="360" y="0"/>
                  </a:cubicBezTo>
                  <a:lnTo>
                    <a:pt x="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93" name="Freeform 16">
              <a:extLst>
                <a:ext uri="{FF2B5EF4-FFF2-40B4-BE49-F238E27FC236}">
                  <a16:creationId xmlns:a16="http://schemas.microsoft.com/office/drawing/2014/main" id="{00000000-0008-0000-0000-0000A9040000}"/>
                </a:ext>
              </a:extLst>
            </xdr:cNvPr>
            <xdr:cNvSpPr>
              <a:spLocks noChangeAspect="1"/>
            </xdr:cNvSpPr>
          </xdr:nvSpPr>
          <xdr:spPr bwMode="auto">
            <a:xfrm>
              <a:off x="2934" y="2478"/>
              <a:ext cx="1125" cy="501"/>
            </a:xfrm>
            <a:custGeom>
              <a:avLst/>
              <a:gdLst>
                <a:gd name="T0" fmla="*/ 234 w 476"/>
                <a:gd name="T1" fmla="*/ 75 h 212"/>
                <a:gd name="T2" fmla="*/ 0 w 476"/>
                <a:gd name="T3" fmla="*/ 0 h 212"/>
                <a:gd name="T4" fmla="*/ 0 w 476"/>
                <a:gd name="T5" fmla="*/ 6 h 212"/>
                <a:gd name="T6" fmla="*/ 234 w 476"/>
                <a:gd name="T7" fmla="*/ 212 h 212"/>
                <a:gd name="T8" fmla="*/ 476 w 476"/>
                <a:gd name="T9" fmla="*/ 6 h 212"/>
                <a:gd name="T10" fmla="*/ 476 w 476"/>
                <a:gd name="T11" fmla="*/ 0 h 212"/>
                <a:gd name="T12" fmla="*/ 234 w 476"/>
                <a:gd name="T13" fmla="*/ 75 h 212"/>
              </a:gdLst>
              <a:ahLst/>
              <a:cxnLst>
                <a:cxn ang="0">
                  <a:pos x="T0" y="T1"/>
                </a:cxn>
                <a:cxn ang="0">
                  <a:pos x="T2" y="T3"/>
                </a:cxn>
                <a:cxn ang="0">
                  <a:pos x="T4" y="T5"/>
                </a:cxn>
                <a:cxn ang="0">
                  <a:pos x="T6" y="T7"/>
                </a:cxn>
                <a:cxn ang="0">
                  <a:pos x="T8" y="T9"/>
                </a:cxn>
                <a:cxn ang="0">
                  <a:pos x="T10" y="T11"/>
                </a:cxn>
                <a:cxn ang="0">
                  <a:pos x="T12" y="T13"/>
                </a:cxn>
              </a:cxnLst>
              <a:rect l="0" t="0" r="r" b="b"/>
              <a:pathLst>
                <a:path w="476" h="212">
                  <a:moveTo>
                    <a:pt x="234" y="75"/>
                  </a:moveTo>
                  <a:cubicBezTo>
                    <a:pt x="139" y="75"/>
                    <a:pt x="57" y="66"/>
                    <a:pt x="0" y="0"/>
                  </a:cubicBezTo>
                  <a:cubicBezTo>
                    <a:pt x="0" y="2"/>
                    <a:pt x="0" y="4"/>
                    <a:pt x="0" y="6"/>
                  </a:cubicBezTo>
                  <a:cubicBezTo>
                    <a:pt x="0" y="132"/>
                    <a:pt x="103" y="212"/>
                    <a:pt x="234" y="212"/>
                  </a:cubicBezTo>
                  <a:cubicBezTo>
                    <a:pt x="366" y="212"/>
                    <a:pt x="476" y="132"/>
                    <a:pt x="476" y="6"/>
                  </a:cubicBezTo>
                  <a:cubicBezTo>
                    <a:pt x="476" y="4"/>
                    <a:pt x="476" y="2"/>
                    <a:pt x="476" y="0"/>
                  </a:cubicBezTo>
                  <a:cubicBezTo>
                    <a:pt x="420" y="66"/>
                    <a:pt x="330" y="75"/>
                    <a:pt x="234" y="75"/>
                  </a:cubicBez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clientData/>
  </xdr:twoCellAnchor>
  <xdr:twoCellAnchor>
    <xdr:from>
      <xdr:col>3</xdr:col>
      <xdr:colOff>7149688</xdr:colOff>
      <xdr:row>35</xdr:row>
      <xdr:rowOff>56783</xdr:rowOff>
    </xdr:from>
    <xdr:to>
      <xdr:col>3</xdr:col>
      <xdr:colOff>7405239</xdr:colOff>
      <xdr:row>35</xdr:row>
      <xdr:rowOff>369680</xdr:rowOff>
    </xdr:to>
    <xdr:grpSp>
      <xdr:nvGrpSpPr>
        <xdr:cNvPr id="1141" name="Group 2">
          <a:extLst>
            <a:ext uri="{FF2B5EF4-FFF2-40B4-BE49-F238E27FC236}">
              <a16:creationId xmlns:a16="http://schemas.microsoft.com/office/drawing/2014/main" id="{00000000-0008-0000-0000-000075040000}"/>
            </a:ext>
          </a:extLst>
        </xdr:cNvPr>
        <xdr:cNvGrpSpPr>
          <a:grpSpLocks noChangeAspect="1"/>
        </xdr:cNvGrpSpPr>
      </xdr:nvGrpSpPr>
      <xdr:grpSpPr bwMode="auto">
        <a:xfrm>
          <a:off x="8905009" y="28359640"/>
          <a:ext cx="255551" cy="312897"/>
          <a:chOff x="2714" y="353"/>
          <a:chExt cx="3047" cy="3735"/>
        </a:xfrm>
      </xdr:grpSpPr>
      <xdr:sp macro="" textlink="">
        <xdr:nvSpPr>
          <xdr:cNvPr id="1179" name="Freeform 3">
            <a:extLst>
              <a:ext uri="{FF2B5EF4-FFF2-40B4-BE49-F238E27FC236}">
                <a16:creationId xmlns:a16="http://schemas.microsoft.com/office/drawing/2014/main" id="{00000000-0008-0000-0000-00009B04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80" name="Freeform 4">
            <a:extLst>
              <a:ext uri="{FF2B5EF4-FFF2-40B4-BE49-F238E27FC236}">
                <a16:creationId xmlns:a16="http://schemas.microsoft.com/office/drawing/2014/main" id="{00000000-0008-0000-0000-00009C04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81" name="Freeform 5">
            <a:extLst>
              <a:ext uri="{FF2B5EF4-FFF2-40B4-BE49-F238E27FC236}">
                <a16:creationId xmlns:a16="http://schemas.microsoft.com/office/drawing/2014/main" id="{00000000-0008-0000-0000-00009D04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82" name="Freeform 6">
            <a:extLst>
              <a:ext uri="{FF2B5EF4-FFF2-40B4-BE49-F238E27FC236}">
                <a16:creationId xmlns:a16="http://schemas.microsoft.com/office/drawing/2014/main" id="{00000000-0008-0000-0000-00009E04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83" name="Freeform 7">
            <a:extLst>
              <a:ext uri="{FF2B5EF4-FFF2-40B4-BE49-F238E27FC236}">
                <a16:creationId xmlns:a16="http://schemas.microsoft.com/office/drawing/2014/main" id="{00000000-0008-0000-0000-00009F04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84" name="Rectangle 8">
            <a:extLst>
              <a:ext uri="{FF2B5EF4-FFF2-40B4-BE49-F238E27FC236}">
                <a16:creationId xmlns:a16="http://schemas.microsoft.com/office/drawing/2014/main" id="{00000000-0008-0000-0000-0000A004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85" name="Rectangle 9">
            <a:extLst>
              <a:ext uri="{FF2B5EF4-FFF2-40B4-BE49-F238E27FC236}">
                <a16:creationId xmlns:a16="http://schemas.microsoft.com/office/drawing/2014/main" id="{00000000-0008-0000-0000-0000A104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86" name="Rectangle 10">
            <a:extLst>
              <a:ext uri="{FF2B5EF4-FFF2-40B4-BE49-F238E27FC236}">
                <a16:creationId xmlns:a16="http://schemas.microsoft.com/office/drawing/2014/main" id="{00000000-0008-0000-0000-0000A204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87" name="Freeform 11">
            <a:extLst>
              <a:ext uri="{FF2B5EF4-FFF2-40B4-BE49-F238E27FC236}">
                <a16:creationId xmlns:a16="http://schemas.microsoft.com/office/drawing/2014/main" id="{00000000-0008-0000-0000-0000A304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88" name="Freeform 12">
            <a:extLst>
              <a:ext uri="{FF2B5EF4-FFF2-40B4-BE49-F238E27FC236}">
                <a16:creationId xmlns:a16="http://schemas.microsoft.com/office/drawing/2014/main" id="{00000000-0008-0000-0000-0000A404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7443866</xdr:colOff>
      <xdr:row>35</xdr:row>
      <xdr:rowOff>397289</xdr:rowOff>
    </xdr:from>
    <xdr:to>
      <xdr:col>3</xdr:col>
      <xdr:colOff>7699417</xdr:colOff>
      <xdr:row>35</xdr:row>
      <xdr:rowOff>652034</xdr:rowOff>
    </xdr:to>
    <xdr:sp macro="" textlink="">
      <xdr:nvSpPr>
        <xdr:cNvPr id="1143" name="Freeform 13">
          <a:extLst>
            <a:ext uri="{FF2B5EF4-FFF2-40B4-BE49-F238E27FC236}">
              <a16:creationId xmlns:a16="http://schemas.microsoft.com/office/drawing/2014/main" id="{00000000-0008-0000-0000-000077040000}"/>
            </a:ext>
          </a:extLst>
        </xdr:cNvPr>
        <xdr:cNvSpPr>
          <a:spLocks noChangeAspect="1" noEditPoints="1"/>
        </xdr:cNvSpPr>
      </xdr:nvSpPr>
      <xdr:spPr bwMode="auto">
        <a:xfrm>
          <a:off x="9199187" y="27842896"/>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8012199</xdr:colOff>
      <xdr:row>35</xdr:row>
      <xdr:rowOff>448092</xdr:rowOff>
    </xdr:from>
    <xdr:to>
      <xdr:col>3</xdr:col>
      <xdr:colOff>8301709</xdr:colOff>
      <xdr:row>35</xdr:row>
      <xdr:rowOff>642143</xdr:rowOff>
    </xdr:to>
    <xdr:grpSp>
      <xdr:nvGrpSpPr>
        <xdr:cNvPr id="1145" name="Group 40">
          <a:extLst>
            <a:ext uri="{FF2B5EF4-FFF2-40B4-BE49-F238E27FC236}">
              <a16:creationId xmlns:a16="http://schemas.microsoft.com/office/drawing/2014/main" id="{00000000-0008-0000-0000-000079040000}"/>
            </a:ext>
          </a:extLst>
        </xdr:cNvPr>
        <xdr:cNvGrpSpPr>
          <a:grpSpLocks noChangeAspect="1"/>
        </xdr:cNvGrpSpPr>
      </xdr:nvGrpSpPr>
      <xdr:grpSpPr bwMode="auto">
        <a:xfrm>
          <a:off x="9767520" y="28750949"/>
          <a:ext cx="289510" cy="194051"/>
          <a:chOff x="2485" y="3410"/>
          <a:chExt cx="572" cy="384"/>
        </a:xfrm>
      </xdr:grpSpPr>
      <xdr:sp macro="" textlink="">
        <xdr:nvSpPr>
          <xdr:cNvPr id="1156" name="Freeform 41">
            <a:extLst>
              <a:ext uri="{FF2B5EF4-FFF2-40B4-BE49-F238E27FC236}">
                <a16:creationId xmlns:a16="http://schemas.microsoft.com/office/drawing/2014/main" id="{00000000-0008-0000-0000-000084040000}"/>
              </a:ext>
            </a:extLst>
          </xdr:cNvPr>
          <xdr:cNvSpPr>
            <a:spLocks noChangeAspect="1"/>
          </xdr:cNvSpPr>
        </xdr:nvSpPr>
        <xdr:spPr bwMode="gray">
          <a:xfrm>
            <a:off x="2485" y="3410"/>
            <a:ext cx="457" cy="381"/>
          </a:xfrm>
          <a:custGeom>
            <a:avLst/>
            <a:gdLst>
              <a:gd name="T0" fmla="*/ 298 w 298"/>
              <a:gd name="T1" fmla="*/ 163 h 248"/>
              <a:gd name="T2" fmla="*/ 292 w 298"/>
              <a:gd name="T3" fmla="*/ 148 h 248"/>
              <a:gd name="T4" fmla="*/ 265 w 298"/>
              <a:gd name="T5" fmla="*/ 120 h 248"/>
              <a:gd name="T6" fmla="*/ 257 w 298"/>
              <a:gd name="T7" fmla="*/ 112 h 248"/>
              <a:gd name="T8" fmla="*/ 178 w 298"/>
              <a:gd name="T9" fmla="*/ 33 h 248"/>
              <a:gd name="T10" fmla="*/ 110 w 298"/>
              <a:gd name="T11" fmla="*/ 0 h 248"/>
              <a:gd name="T12" fmla="*/ 0 w 298"/>
              <a:gd name="T13" fmla="*/ 0 h 248"/>
              <a:gd name="T14" fmla="*/ 0 w 298"/>
              <a:gd name="T15" fmla="*/ 115 h 248"/>
              <a:gd name="T16" fmla="*/ 59 w 298"/>
              <a:gd name="T17" fmla="*/ 115 h 248"/>
              <a:gd name="T18" fmla="*/ 68 w 298"/>
              <a:gd name="T19" fmla="*/ 128 h 248"/>
              <a:gd name="T20" fmla="*/ 75 w 298"/>
              <a:gd name="T21" fmla="*/ 139 h 248"/>
              <a:gd name="T22" fmla="*/ 163 w 298"/>
              <a:gd name="T23" fmla="*/ 229 h 248"/>
              <a:gd name="T24" fmla="*/ 175 w 298"/>
              <a:gd name="T25" fmla="*/ 241 h 248"/>
              <a:gd name="T26" fmla="*/ 190 w 298"/>
              <a:gd name="T27" fmla="*/ 248 h 248"/>
              <a:gd name="T28" fmla="*/ 206 w 298"/>
              <a:gd name="T29" fmla="*/ 242 h 248"/>
              <a:gd name="T30" fmla="*/ 212 w 298"/>
              <a:gd name="T31" fmla="*/ 228 h 248"/>
              <a:gd name="T32" fmla="*/ 216 w 298"/>
              <a:gd name="T33" fmla="*/ 232 h 248"/>
              <a:gd name="T34" fmla="*/ 231 w 298"/>
              <a:gd name="T35" fmla="*/ 239 h 248"/>
              <a:gd name="T36" fmla="*/ 246 w 298"/>
              <a:gd name="T37" fmla="*/ 233 h 248"/>
              <a:gd name="T38" fmla="*/ 253 w 298"/>
              <a:gd name="T39" fmla="*/ 217 h 248"/>
              <a:gd name="T40" fmla="*/ 252 w 298"/>
              <a:gd name="T41" fmla="*/ 216 h 248"/>
              <a:gd name="T42" fmla="*/ 259 w 298"/>
              <a:gd name="T43" fmla="*/ 218 h 248"/>
              <a:gd name="T44" fmla="*/ 275 w 298"/>
              <a:gd name="T45" fmla="*/ 212 h 248"/>
              <a:gd name="T46" fmla="*/ 281 w 298"/>
              <a:gd name="T47" fmla="*/ 196 h 248"/>
              <a:gd name="T48" fmla="*/ 277 w 298"/>
              <a:gd name="T49" fmla="*/ 184 h 248"/>
              <a:gd name="T50" fmla="*/ 291 w 298"/>
              <a:gd name="T51" fmla="*/ 178 h 248"/>
              <a:gd name="T52" fmla="*/ 298 w 298"/>
              <a:gd name="T53" fmla="*/ 16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298" h="248">
                <a:moveTo>
                  <a:pt x="298" y="163"/>
                </a:moveTo>
                <a:cubicBezTo>
                  <a:pt x="298" y="157"/>
                  <a:pt x="296" y="152"/>
                  <a:pt x="292" y="148"/>
                </a:cubicBezTo>
                <a:cubicBezTo>
                  <a:pt x="265" y="120"/>
                  <a:pt x="265" y="120"/>
                  <a:pt x="265" y="120"/>
                </a:cubicBezTo>
                <a:cubicBezTo>
                  <a:pt x="257" y="112"/>
                  <a:pt x="257" y="112"/>
                  <a:pt x="257" y="112"/>
                </a:cubicBezTo>
                <a:cubicBezTo>
                  <a:pt x="257" y="112"/>
                  <a:pt x="178" y="33"/>
                  <a:pt x="178" y="33"/>
                </a:cubicBezTo>
                <a:cubicBezTo>
                  <a:pt x="177" y="31"/>
                  <a:pt x="140" y="0"/>
                  <a:pt x="110" y="0"/>
                </a:cubicBezTo>
                <a:cubicBezTo>
                  <a:pt x="0" y="0"/>
                  <a:pt x="0" y="0"/>
                  <a:pt x="0" y="0"/>
                </a:cubicBezTo>
                <a:cubicBezTo>
                  <a:pt x="0" y="115"/>
                  <a:pt x="0" y="115"/>
                  <a:pt x="0" y="115"/>
                </a:cubicBezTo>
                <a:cubicBezTo>
                  <a:pt x="0" y="115"/>
                  <a:pt x="58" y="115"/>
                  <a:pt x="59" y="115"/>
                </a:cubicBezTo>
                <a:cubicBezTo>
                  <a:pt x="61" y="116"/>
                  <a:pt x="66" y="124"/>
                  <a:pt x="68" y="128"/>
                </a:cubicBezTo>
                <a:cubicBezTo>
                  <a:pt x="75" y="139"/>
                  <a:pt x="75" y="139"/>
                  <a:pt x="75" y="139"/>
                </a:cubicBezTo>
                <a:cubicBezTo>
                  <a:pt x="82" y="148"/>
                  <a:pt x="130" y="198"/>
                  <a:pt x="163" y="229"/>
                </a:cubicBezTo>
                <a:cubicBezTo>
                  <a:pt x="175" y="241"/>
                  <a:pt x="175" y="241"/>
                  <a:pt x="175" y="241"/>
                </a:cubicBezTo>
                <a:cubicBezTo>
                  <a:pt x="179" y="245"/>
                  <a:pt x="185" y="248"/>
                  <a:pt x="190" y="248"/>
                </a:cubicBezTo>
                <a:cubicBezTo>
                  <a:pt x="196" y="248"/>
                  <a:pt x="202" y="246"/>
                  <a:pt x="206" y="242"/>
                </a:cubicBezTo>
                <a:cubicBezTo>
                  <a:pt x="209" y="238"/>
                  <a:pt x="211" y="233"/>
                  <a:pt x="212" y="228"/>
                </a:cubicBezTo>
                <a:cubicBezTo>
                  <a:pt x="212" y="229"/>
                  <a:pt x="216" y="232"/>
                  <a:pt x="216" y="232"/>
                </a:cubicBezTo>
                <a:cubicBezTo>
                  <a:pt x="220" y="236"/>
                  <a:pt x="225" y="239"/>
                  <a:pt x="231" y="239"/>
                </a:cubicBezTo>
                <a:cubicBezTo>
                  <a:pt x="236" y="239"/>
                  <a:pt x="242" y="237"/>
                  <a:pt x="246" y="233"/>
                </a:cubicBezTo>
                <a:cubicBezTo>
                  <a:pt x="250" y="228"/>
                  <a:pt x="253" y="223"/>
                  <a:pt x="253" y="217"/>
                </a:cubicBezTo>
                <a:cubicBezTo>
                  <a:pt x="253" y="217"/>
                  <a:pt x="252" y="216"/>
                  <a:pt x="252" y="216"/>
                </a:cubicBezTo>
                <a:cubicBezTo>
                  <a:pt x="255" y="217"/>
                  <a:pt x="257" y="218"/>
                  <a:pt x="259" y="218"/>
                </a:cubicBezTo>
                <a:cubicBezTo>
                  <a:pt x="265" y="218"/>
                  <a:pt x="271" y="216"/>
                  <a:pt x="275" y="212"/>
                </a:cubicBezTo>
                <a:cubicBezTo>
                  <a:pt x="279" y="207"/>
                  <a:pt x="281" y="202"/>
                  <a:pt x="281" y="196"/>
                </a:cubicBezTo>
                <a:cubicBezTo>
                  <a:pt x="281" y="192"/>
                  <a:pt x="280" y="188"/>
                  <a:pt x="277" y="184"/>
                </a:cubicBezTo>
                <a:cubicBezTo>
                  <a:pt x="283" y="184"/>
                  <a:pt x="287" y="182"/>
                  <a:pt x="291" y="178"/>
                </a:cubicBezTo>
                <a:cubicBezTo>
                  <a:pt x="296" y="174"/>
                  <a:pt x="298" y="169"/>
                  <a:pt x="298" y="163"/>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57" name="Freeform 42">
            <a:extLst>
              <a:ext uri="{FF2B5EF4-FFF2-40B4-BE49-F238E27FC236}">
                <a16:creationId xmlns:a16="http://schemas.microsoft.com/office/drawing/2014/main" id="{00000000-0008-0000-0000-000085040000}"/>
              </a:ext>
            </a:extLst>
          </xdr:cNvPr>
          <xdr:cNvSpPr>
            <a:spLocks noChangeAspect="1"/>
          </xdr:cNvSpPr>
        </xdr:nvSpPr>
        <xdr:spPr bwMode="gray">
          <a:xfrm>
            <a:off x="2485" y="3422"/>
            <a:ext cx="445" cy="356"/>
          </a:xfrm>
          <a:custGeom>
            <a:avLst/>
            <a:gdLst>
              <a:gd name="T0" fmla="*/ 75 w 290"/>
              <a:gd name="T1" fmla="*/ 116 h 232"/>
              <a:gd name="T2" fmla="*/ 81 w 290"/>
              <a:gd name="T3" fmla="*/ 126 h 232"/>
              <a:gd name="T4" fmla="*/ 169 w 290"/>
              <a:gd name="T5" fmla="*/ 215 h 232"/>
              <a:gd name="T6" fmla="*/ 181 w 290"/>
              <a:gd name="T7" fmla="*/ 228 h 232"/>
              <a:gd name="T8" fmla="*/ 190 w 290"/>
              <a:gd name="T9" fmla="*/ 232 h 232"/>
              <a:gd name="T10" fmla="*/ 200 w 290"/>
              <a:gd name="T11" fmla="*/ 228 h 232"/>
              <a:gd name="T12" fmla="*/ 200 w 290"/>
              <a:gd name="T13" fmla="*/ 209 h 232"/>
              <a:gd name="T14" fmla="*/ 178 w 290"/>
              <a:gd name="T15" fmla="*/ 185 h 232"/>
              <a:gd name="T16" fmla="*/ 178 w 290"/>
              <a:gd name="T17" fmla="*/ 179 h 232"/>
              <a:gd name="T18" fmla="*/ 183 w 290"/>
              <a:gd name="T19" fmla="*/ 179 h 232"/>
              <a:gd name="T20" fmla="*/ 221 w 290"/>
              <a:gd name="T21" fmla="*/ 219 h 232"/>
              <a:gd name="T22" fmla="*/ 231 w 290"/>
              <a:gd name="T23" fmla="*/ 223 h 232"/>
              <a:gd name="T24" fmla="*/ 240 w 290"/>
              <a:gd name="T25" fmla="*/ 219 h 232"/>
              <a:gd name="T26" fmla="*/ 245 w 290"/>
              <a:gd name="T27" fmla="*/ 209 h 232"/>
              <a:gd name="T28" fmla="*/ 241 w 290"/>
              <a:gd name="T29" fmla="*/ 200 h 232"/>
              <a:gd name="T30" fmla="*/ 239 w 290"/>
              <a:gd name="T31" fmla="*/ 198 h 232"/>
              <a:gd name="T32" fmla="*/ 200 w 290"/>
              <a:gd name="T33" fmla="*/ 157 h 232"/>
              <a:gd name="T34" fmla="*/ 199 w 290"/>
              <a:gd name="T35" fmla="*/ 154 h 232"/>
              <a:gd name="T36" fmla="*/ 200 w 290"/>
              <a:gd name="T37" fmla="*/ 151 h 232"/>
              <a:gd name="T38" fmla="*/ 203 w 290"/>
              <a:gd name="T39" fmla="*/ 150 h 232"/>
              <a:gd name="T40" fmla="*/ 205 w 290"/>
              <a:gd name="T41" fmla="*/ 151 h 232"/>
              <a:gd name="T42" fmla="*/ 250 w 290"/>
              <a:gd name="T43" fmla="*/ 197 h 232"/>
              <a:gd name="T44" fmla="*/ 259 w 290"/>
              <a:gd name="T45" fmla="*/ 202 h 232"/>
              <a:gd name="T46" fmla="*/ 269 w 290"/>
              <a:gd name="T47" fmla="*/ 198 h 232"/>
              <a:gd name="T48" fmla="*/ 273 w 290"/>
              <a:gd name="T49" fmla="*/ 188 h 232"/>
              <a:gd name="T50" fmla="*/ 269 w 290"/>
              <a:gd name="T51" fmla="*/ 179 h 232"/>
              <a:gd name="T52" fmla="*/ 261 w 290"/>
              <a:gd name="T53" fmla="*/ 170 h 232"/>
              <a:gd name="T54" fmla="*/ 261 w 290"/>
              <a:gd name="T55" fmla="*/ 170 h 232"/>
              <a:gd name="T56" fmla="*/ 231 w 290"/>
              <a:gd name="T57" fmla="*/ 138 h 232"/>
              <a:gd name="T58" fmla="*/ 227 w 290"/>
              <a:gd name="T59" fmla="*/ 135 h 232"/>
              <a:gd name="T60" fmla="*/ 226 w 290"/>
              <a:gd name="T61" fmla="*/ 132 h 232"/>
              <a:gd name="T62" fmla="*/ 227 w 290"/>
              <a:gd name="T63" fmla="*/ 129 h 232"/>
              <a:gd name="T64" fmla="*/ 232 w 290"/>
              <a:gd name="T65" fmla="*/ 129 h 232"/>
              <a:gd name="T66" fmla="*/ 233 w 290"/>
              <a:gd name="T67" fmla="*/ 130 h 232"/>
              <a:gd name="T68" fmla="*/ 236 w 290"/>
              <a:gd name="T69" fmla="*/ 133 h 232"/>
              <a:gd name="T70" fmla="*/ 243 w 290"/>
              <a:gd name="T71" fmla="*/ 140 h 232"/>
              <a:gd name="T72" fmla="*/ 267 w 290"/>
              <a:gd name="T73" fmla="*/ 165 h 232"/>
              <a:gd name="T74" fmla="*/ 276 w 290"/>
              <a:gd name="T75" fmla="*/ 168 h 232"/>
              <a:gd name="T76" fmla="*/ 286 w 290"/>
              <a:gd name="T77" fmla="*/ 165 h 232"/>
              <a:gd name="T78" fmla="*/ 290 w 290"/>
              <a:gd name="T79" fmla="*/ 155 h 232"/>
              <a:gd name="T80" fmla="*/ 286 w 290"/>
              <a:gd name="T81" fmla="*/ 145 h 232"/>
              <a:gd name="T82" fmla="*/ 260 w 290"/>
              <a:gd name="T83" fmla="*/ 119 h 232"/>
              <a:gd name="T84" fmla="*/ 252 w 290"/>
              <a:gd name="T85" fmla="*/ 110 h 232"/>
              <a:gd name="T86" fmla="*/ 173 w 290"/>
              <a:gd name="T87" fmla="*/ 30 h 232"/>
              <a:gd name="T88" fmla="*/ 110 w 290"/>
              <a:gd name="T89" fmla="*/ 0 h 232"/>
              <a:gd name="T90" fmla="*/ 0 w 290"/>
              <a:gd name="T91" fmla="*/ 0 h 232"/>
              <a:gd name="T92" fmla="*/ 0 w 290"/>
              <a:gd name="T93" fmla="*/ 99 h 232"/>
              <a:gd name="T94" fmla="*/ 60 w 290"/>
              <a:gd name="T95" fmla="*/ 99 h 232"/>
              <a:gd name="T96" fmla="*/ 75 w 290"/>
              <a:gd name="T97" fmla="*/ 116 h 2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290" h="232">
                <a:moveTo>
                  <a:pt x="75" y="116"/>
                </a:moveTo>
                <a:cubicBezTo>
                  <a:pt x="81" y="126"/>
                  <a:pt x="81" y="126"/>
                  <a:pt x="81" y="126"/>
                </a:cubicBezTo>
                <a:cubicBezTo>
                  <a:pt x="87" y="134"/>
                  <a:pt x="135" y="184"/>
                  <a:pt x="169" y="215"/>
                </a:cubicBezTo>
                <a:cubicBezTo>
                  <a:pt x="181" y="228"/>
                  <a:pt x="181" y="228"/>
                  <a:pt x="181" y="228"/>
                </a:cubicBezTo>
                <a:cubicBezTo>
                  <a:pt x="183" y="230"/>
                  <a:pt x="187" y="232"/>
                  <a:pt x="190" y="232"/>
                </a:cubicBezTo>
                <a:cubicBezTo>
                  <a:pt x="194" y="232"/>
                  <a:pt x="197" y="230"/>
                  <a:pt x="200" y="228"/>
                </a:cubicBezTo>
                <a:cubicBezTo>
                  <a:pt x="205" y="223"/>
                  <a:pt x="206" y="214"/>
                  <a:pt x="200" y="209"/>
                </a:cubicBezTo>
                <a:cubicBezTo>
                  <a:pt x="178" y="185"/>
                  <a:pt x="178" y="185"/>
                  <a:pt x="178" y="185"/>
                </a:cubicBezTo>
                <a:cubicBezTo>
                  <a:pt x="176" y="183"/>
                  <a:pt x="176" y="181"/>
                  <a:pt x="178" y="179"/>
                </a:cubicBezTo>
                <a:cubicBezTo>
                  <a:pt x="179" y="178"/>
                  <a:pt x="182" y="178"/>
                  <a:pt x="183" y="179"/>
                </a:cubicBezTo>
                <a:cubicBezTo>
                  <a:pt x="221" y="219"/>
                  <a:pt x="221" y="219"/>
                  <a:pt x="221" y="219"/>
                </a:cubicBezTo>
                <a:cubicBezTo>
                  <a:pt x="224" y="221"/>
                  <a:pt x="227" y="223"/>
                  <a:pt x="231" y="223"/>
                </a:cubicBezTo>
                <a:cubicBezTo>
                  <a:pt x="234" y="223"/>
                  <a:pt x="238" y="221"/>
                  <a:pt x="240" y="219"/>
                </a:cubicBezTo>
                <a:cubicBezTo>
                  <a:pt x="243" y="216"/>
                  <a:pt x="245" y="213"/>
                  <a:pt x="245" y="209"/>
                </a:cubicBezTo>
                <a:cubicBezTo>
                  <a:pt x="245" y="206"/>
                  <a:pt x="243" y="202"/>
                  <a:pt x="241" y="200"/>
                </a:cubicBezTo>
                <a:cubicBezTo>
                  <a:pt x="239" y="198"/>
                  <a:pt x="239" y="198"/>
                  <a:pt x="239" y="198"/>
                </a:cubicBezTo>
                <a:cubicBezTo>
                  <a:pt x="200" y="157"/>
                  <a:pt x="200" y="157"/>
                  <a:pt x="200" y="157"/>
                </a:cubicBezTo>
                <a:cubicBezTo>
                  <a:pt x="199" y="156"/>
                  <a:pt x="199" y="155"/>
                  <a:pt x="199" y="154"/>
                </a:cubicBezTo>
                <a:cubicBezTo>
                  <a:pt x="199" y="153"/>
                  <a:pt x="199" y="152"/>
                  <a:pt x="200" y="151"/>
                </a:cubicBezTo>
                <a:cubicBezTo>
                  <a:pt x="201" y="151"/>
                  <a:pt x="202" y="150"/>
                  <a:pt x="203" y="150"/>
                </a:cubicBezTo>
                <a:cubicBezTo>
                  <a:pt x="204" y="150"/>
                  <a:pt x="205" y="151"/>
                  <a:pt x="205" y="151"/>
                </a:cubicBezTo>
                <a:cubicBezTo>
                  <a:pt x="250" y="197"/>
                  <a:pt x="250" y="197"/>
                  <a:pt x="250" y="197"/>
                </a:cubicBezTo>
                <a:cubicBezTo>
                  <a:pt x="252" y="200"/>
                  <a:pt x="256" y="202"/>
                  <a:pt x="259" y="202"/>
                </a:cubicBezTo>
                <a:cubicBezTo>
                  <a:pt x="263" y="202"/>
                  <a:pt x="266" y="200"/>
                  <a:pt x="269" y="198"/>
                </a:cubicBezTo>
                <a:cubicBezTo>
                  <a:pt x="272" y="195"/>
                  <a:pt x="273" y="192"/>
                  <a:pt x="273" y="188"/>
                </a:cubicBezTo>
                <a:cubicBezTo>
                  <a:pt x="273" y="185"/>
                  <a:pt x="272" y="181"/>
                  <a:pt x="269" y="179"/>
                </a:cubicBezTo>
                <a:cubicBezTo>
                  <a:pt x="269" y="179"/>
                  <a:pt x="264" y="173"/>
                  <a:pt x="261" y="170"/>
                </a:cubicBezTo>
                <a:cubicBezTo>
                  <a:pt x="261" y="170"/>
                  <a:pt x="261" y="170"/>
                  <a:pt x="261" y="170"/>
                </a:cubicBezTo>
                <a:cubicBezTo>
                  <a:pt x="261" y="170"/>
                  <a:pt x="235" y="143"/>
                  <a:pt x="231" y="138"/>
                </a:cubicBezTo>
                <a:cubicBezTo>
                  <a:pt x="230" y="138"/>
                  <a:pt x="227" y="135"/>
                  <a:pt x="227" y="135"/>
                </a:cubicBezTo>
                <a:cubicBezTo>
                  <a:pt x="226" y="134"/>
                  <a:pt x="226" y="133"/>
                  <a:pt x="226" y="132"/>
                </a:cubicBezTo>
                <a:cubicBezTo>
                  <a:pt x="226" y="131"/>
                  <a:pt x="226" y="129"/>
                  <a:pt x="227" y="129"/>
                </a:cubicBezTo>
                <a:cubicBezTo>
                  <a:pt x="228" y="127"/>
                  <a:pt x="231" y="127"/>
                  <a:pt x="232" y="129"/>
                </a:cubicBezTo>
                <a:cubicBezTo>
                  <a:pt x="232" y="129"/>
                  <a:pt x="233" y="130"/>
                  <a:pt x="233" y="130"/>
                </a:cubicBezTo>
                <a:cubicBezTo>
                  <a:pt x="233" y="130"/>
                  <a:pt x="236" y="132"/>
                  <a:pt x="236" y="133"/>
                </a:cubicBezTo>
                <a:cubicBezTo>
                  <a:pt x="239" y="135"/>
                  <a:pt x="243" y="140"/>
                  <a:pt x="243" y="140"/>
                </a:cubicBezTo>
                <a:cubicBezTo>
                  <a:pt x="243" y="140"/>
                  <a:pt x="258" y="155"/>
                  <a:pt x="267" y="165"/>
                </a:cubicBezTo>
                <a:cubicBezTo>
                  <a:pt x="270" y="167"/>
                  <a:pt x="273" y="168"/>
                  <a:pt x="276" y="168"/>
                </a:cubicBezTo>
                <a:cubicBezTo>
                  <a:pt x="280" y="169"/>
                  <a:pt x="283" y="167"/>
                  <a:pt x="286" y="165"/>
                </a:cubicBezTo>
                <a:cubicBezTo>
                  <a:pt x="289" y="162"/>
                  <a:pt x="290" y="158"/>
                  <a:pt x="290" y="155"/>
                </a:cubicBezTo>
                <a:cubicBezTo>
                  <a:pt x="290" y="151"/>
                  <a:pt x="289" y="148"/>
                  <a:pt x="286" y="145"/>
                </a:cubicBezTo>
                <a:cubicBezTo>
                  <a:pt x="260" y="119"/>
                  <a:pt x="260" y="119"/>
                  <a:pt x="260" y="119"/>
                </a:cubicBezTo>
                <a:cubicBezTo>
                  <a:pt x="252" y="110"/>
                  <a:pt x="252" y="110"/>
                  <a:pt x="252" y="110"/>
                </a:cubicBezTo>
                <a:cubicBezTo>
                  <a:pt x="252" y="110"/>
                  <a:pt x="173" y="30"/>
                  <a:pt x="173" y="30"/>
                </a:cubicBezTo>
                <a:cubicBezTo>
                  <a:pt x="172" y="30"/>
                  <a:pt x="137" y="0"/>
                  <a:pt x="110" y="0"/>
                </a:cubicBezTo>
                <a:cubicBezTo>
                  <a:pt x="0" y="0"/>
                  <a:pt x="0" y="0"/>
                  <a:pt x="0" y="0"/>
                </a:cubicBezTo>
                <a:cubicBezTo>
                  <a:pt x="0" y="99"/>
                  <a:pt x="0" y="99"/>
                  <a:pt x="0" y="99"/>
                </a:cubicBezTo>
                <a:cubicBezTo>
                  <a:pt x="60" y="99"/>
                  <a:pt x="60" y="99"/>
                  <a:pt x="60" y="99"/>
                </a:cubicBezTo>
                <a:cubicBezTo>
                  <a:pt x="65" y="99"/>
                  <a:pt x="68" y="103"/>
                  <a:pt x="75" y="116"/>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58" name="Freeform 43">
            <a:extLst>
              <a:ext uri="{FF2B5EF4-FFF2-40B4-BE49-F238E27FC236}">
                <a16:creationId xmlns:a16="http://schemas.microsoft.com/office/drawing/2014/main" id="{00000000-0008-0000-0000-000086040000}"/>
              </a:ext>
            </a:extLst>
          </xdr:cNvPr>
          <xdr:cNvSpPr>
            <a:spLocks noChangeAspect="1"/>
          </xdr:cNvSpPr>
        </xdr:nvSpPr>
        <xdr:spPr bwMode="gray">
          <a:xfrm>
            <a:off x="2586" y="3602"/>
            <a:ext cx="204" cy="192"/>
          </a:xfrm>
          <a:custGeom>
            <a:avLst/>
            <a:gdLst>
              <a:gd name="T0" fmla="*/ 124 w 133"/>
              <a:gd name="T1" fmla="*/ 72 h 125"/>
              <a:gd name="T2" fmla="*/ 111 w 133"/>
              <a:gd name="T3" fmla="*/ 66 h 125"/>
              <a:gd name="T4" fmla="*/ 114 w 133"/>
              <a:gd name="T5" fmla="*/ 55 h 125"/>
              <a:gd name="T6" fmla="*/ 108 w 133"/>
              <a:gd name="T7" fmla="*/ 40 h 125"/>
              <a:gd name="T8" fmla="*/ 108 w 133"/>
              <a:gd name="T9" fmla="*/ 40 h 125"/>
              <a:gd name="T10" fmla="*/ 88 w 133"/>
              <a:gd name="T11" fmla="*/ 34 h 125"/>
              <a:gd name="T12" fmla="*/ 89 w 133"/>
              <a:gd name="T13" fmla="*/ 29 h 125"/>
              <a:gd name="T14" fmla="*/ 82 w 133"/>
              <a:gd name="T15" fmla="*/ 15 h 125"/>
              <a:gd name="T16" fmla="*/ 53 w 133"/>
              <a:gd name="T17" fmla="*/ 15 h 125"/>
              <a:gd name="T18" fmla="*/ 48 w 133"/>
              <a:gd name="T19" fmla="*/ 20 h 125"/>
              <a:gd name="T20" fmla="*/ 42 w 133"/>
              <a:gd name="T21" fmla="*/ 8 h 125"/>
              <a:gd name="T22" fmla="*/ 12 w 133"/>
              <a:gd name="T23" fmla="*/ 8 h 125"/>
              <a:gd name="T24" fmla="*/ 6 w 133"/>
              <a:gd name="T25" fmla="*/ 14 h 125"/>
              <a:gd name="T26" fmla="*/ 0 w 133"/>
              <a:gd name="T27" fmla="*/ 29 h 125"/>
              <a:gd name="T28" fmla="*/ 6 w 133"/>
              <a:gd name="T29" fmla="*/ 44 h 125"/>
              <a:gd name="T30" fmla="*/ 24 w 133"/>
              <a:gd name="T31" fmla="*/ 50 h 125"/>
              <a:gd name="T32" fmla="*/ 30 w 133"/>
              <a:gd name="T33" fmla="*/ 69 h 125"/>
              <a:gd name="T34" fmla="*/ 49 w 133"/>
              <a:gd name="T35" fmla="*/ 75 h 125"/>
              <a:gd name="T36" fmla="*/ 48 w 133"/>
              <a:gd name="T37" fmla="*/ 80 h 125"/>
              <a:gd name="T38" fmla="*/ 55 w 133"/>
              <a:gd name="T39" fmla="*/ 94 h 125"/>
              <a:gd name="T40" fmla="*/ 74 w 133"/>
              <a:gd name="T41" fmla="*/ 100 h 125"/>
              <a:gd name="T42" fmla="*/ 74 w 133"/>
              <a:gd name="T43" fmla="*/ 102 h 125"/>
              <a:gd name="T44" fmla="*/ 80 w 133"/>
              <a:gd name="T45" fmla="*/ 117 h 125"/>
              <a:gd name="T46" fmla="*/ 110 w 133"/>
              <a:gd name="T47" fmla="*/ 117 h 125"/>
              <a:gd name="T48" fmla="*/ 125 w 133"/>
              <a:gd name="T49" fmla="*/ 101 h 125"/>
              <a:gd name="T50" fmla="*/ 124 w 133"/>
              <a:gd name="T51" fmla="*/ 72 h 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3" h="125">
                <a:moveTo>
                  <a:pt x="124" y="72"/>
                </a:moveTo>
                <a:cubicBezTo>
                  <a:pt x="121" y="68"/>
                  <a:pt x="116" y="66"/>
                  <a:pt x="111" y="66"/>
                </a:cubicBezTo>
                <a:cubicBezTo>
                  <a:pt x="113" y="62"/>
                  <a:pt x="114" y="59"/>
                  <a:pt x="114" y="55"/>
                </a:cubicBezTo>
                <a:cubicBezTo>
                  <a:pt x="114" y="49"/>
                  <a:pt x="112" y="44"/>
                  <a:pt x="108" y="40"/>
                </a:cubicBezTo>
                <a:cubicBezTo>
                  <a:pt x="108" y="40"/>
                  <a:pt x="108" y="40"/>
                  <a:pt x="108" y="40"/>
                </a:cubicBezTo>
                <a:cubicBezTo>
                  <a:pt x="102" y="35"/>
                  <a:pt x="95" y="33"/>
                  <a:pt x="88" y="34"/>
                </a:cubicBezTo>
                <a:cubicBezTo>
                  <a:pt x="89" y="33"/>
                  <a:pt x="89" y="31"/>
                  <a:pt x="89" y="29"/>
                </a:cubicBezTo>
                <a:cubicBezTo>
                  <a:pt x="89" y="24"/>
                  <a:pt x="87" y="19"/>
                  <a:pt x="82" y="15"/>
                </a:cubicBezTo>
                <a:cubicBezTo>
                  <a:pt x="74" y="7"/>
                  <a:pt x="61" y="7"/>
                  <a:pt x="53" y="15"/>
                </a:cubicBezTo>
                <a:cubicBezTo>
                  <a:pt x="48" y="20"/>
                  <a:pt x="48" y="20"/>
                  <a:pt x="48" y="20"/>
                </a:cubicBezTo>
                <a:cubicBezTo>
                  <a:pt x="47" y="15"/>
                  <a:pt x="45" y="11"/>
                  <a:pt x="42" y="8"/>
                </a:cubicBezTo>
                <a:cubicBezTo>
                  <a:pt x="34" y="0"/>
                  <a:pt x="20" y="0"/>
                  <a:pt x="12" y="8"/>
                </a:cubicBezTo>
                <a:cubicBezTo>
                  <a:pt x="6" y="14"/>
                  <a:pt x="6" y="14"/>
                  <a:pt x="6" y="14"/>
                </a:cubicBezTo>
                <a:cubicBezTo>
                  <a:pt x="2" y="19"/>
                  <a:pt x="0" y="24"/>
                  <a:pt x="0" y="29"/>
                </a:cubicBezTo>
                <a:cubicBezTo>
                  <a:pt x="0" y="35"/>
                  <a:pt x="2" y="40"/>
                  <a:pt x="6" y="44"/>
                </a:cubicBezTo>
                <a:cubicBezTo>
                  <a:pt x="11" y="49"/>
                  <a:pt x="18" y="51"/>
                  <a:pt x="24" y="50"/>
                </a:cubicBezTo>
                <a:cubicBezTo>
                  <a:pt x="22" y="57"/>
                  <a:pt x="24" y="64"/>
                  <a:pt x="30" y="69"/>
                </a:cubicBezTo>
                <a:cubicBezTo>
                  <a:pt x="35" y="74"/>
                  <a:pt x="42" y="76"/>
                  <a:pt x="49" y="75"/>
                </a:cubicBezTo>
                <a:cubicBezTo>
                  <a:pt x="49" y="76"/>
                  <a:pt x="48" y="78"/>
                  <a:pt x="48" y="80"/>
                </a:cubicBezTo>
                <a:cubicBezTo>
                  <a:pt x="48" y="85"/>
                  <a:pt x="51" y="90"/>
                  <a:pt x="55" y="94"/>
                </a:cubicBezTo>
                <a:cubicBezTo>
                  <a:pt x="60" y="99"/>
                  <a:pt x="67" y="101"/>
                  <a:pt x="74" y="100"/>
                </a:cubicBezTo>
                <a:cubicBezTo>
                  <a:pt x="74" y="101"/>
                  <a:pt x="74" y="101"/>
                  <a:pt x="74" y="102"/>
                </a:cubicBezTo>
                <a:cubicBezTo>
                  <a:pt x="74" y="108"/>
                  <a:pt x="76" y="113"/>
                  <a:pt x="80" y="117"/>
                </a:cubicBezTo>
                <a:cubicBezTo>
                  <a:pt x="89" y="125"/>
                  <a:pt x="102" y="125"/>
                  <a:pt x="110" y="117"/>
                </a:cubicBezTo>
                <a:cubicBezTo>
                  <a:pt x="125" y="101"/>
                  <a:pt x="125" y="101"/>
                  <a:pt x="125" y="101"/>
                </a:cubicBezTo>
                <a:cubicBezTo>
                  <a:pt x="133" y="93"/>
                  <a:pt x="133" y="80"/>
                  <a:pt x="124" y="72"/>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59" name="Freeform 44">
            <a:extLst>
              <a:ext uri="{FF2B5EF4-FFF2-40B4-BE49-F238E27FC236}">
                <a16:creationId xmlns:a16="http://schemas.microsoft.com/office/drawing/2014/main" id="{00000000-0008-0000-0000-000087040000}"/>
              </a:ext>
            </a:extLst>
          </xdr:cNvPr>
          <xdr:cNvSpPr>
            <a:spLocks noChangeAspect="1"/>
          </xdr:cNvSpPr>
        </xdr:nvSpPr>
        <xdr:spPr bwMode="gray">
          <a:xfrm>
            <a:off x="2712" y="3713"/>
            <a:ext cx="63" cy="67"/>
          </a:xfrm>
          <a:custGeom>
            <a:avLst/>
            <a:gdLst>
              <a:gd name="T0" fmla="*/ 4 w 41"/>
              <a:gd name="T1" fmla="*/ 39 h 44"/>
              <a:gd name="T2" fmla="*/ 0 w 41"/>
              <a:gd name="T3" fmla="*/ 30 h 44"/>
              <a:gd name="T4" fmla="*/ 4 w 41"/>
              <a:gd name="T5" fmla="*/ 21 h 44"/>
              <a:gd name="T6" fmla="*/ 18 w 41"/>
              <a:gd name="T7" fmla="*/ 6 h 44"/>
              <a:gd name="T8" fmla="*/ 37 w 41"/>
              <a:gd name="T9" fmla="*/ 5 h 44"/>
              <a:gd name="T10" fmla="*/ 41 w 41"/>
              <a:gd name="T11" fmla="*/ 15 h 44"/>
              <a:gd name="T12" fmla="*/ 37 w 41"/>
              <a:gd name="T13" fmla="*/ 24 h 44"/>
              <a:gd name="T14" fmla="*/ 22 w 41"/>
              <a:gd name="T15" fmla="*/ 39 h 44"/>
              <a:gd name="T16" fmla="*/ 4 w 41"/>
              <a:gd name="T17" fmla="*/ 39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1" h="44">
                <a:moveTo>
                  <a:pt x="4" y="39"/>
                </a:moveTo>
                <a:cubicBezTo>
                  <a:pt x="1" y="37"/>
                  <a:pt x="0" y="34"/>
                  <a:pt x="0" y="30"/>
                </a:cubicBezTo>
                <a:cubicBezTo>
                  <a:pt x="0" y="27"/>
                  <a:pt x="1" y="23"/>
                  <a:pt x="4" y="21"/>
                </a:cubicBezTo>
                <a:cubicBezTo>
                  <a:pt x="18" y="6"/>
                  <a:pt x="18" y="6"/>
                  <a:pt x="18" y="6"/>
                </a:cubicBezTo>
                <a:cubicBezTo>
                  <a:pt x="23" y="0"/>
                  <a:pt x="32" y="0"/>
                  <a:pt x="37" y="5"/>
                </a:cubicBezTo>
                <a:cubicBezTo>
                  <a:pt x="39" y="8"/>
                  <a:pt x="41" y="11"/>
                  <a:pt x="41" y="15"/>
                </a:cubicBezTo>
                <a:cubicBezTo>
                  <a:pt x="41" y="18"/>
                  <a:pt x="40" y="21"/>
                  <a:pt x="37" y="24"/>
                </a:cubicBezTo>
                <a:cubicBezTo>
                  <a:pt x="22" y="39"/>
                  <a:pt x="22" y="39"/>
                  <a:pt x="22" y="39"/>
                </a:cubicBezTo>
                <a:cubicBezTo>
                  <a:pt x="17" y="44"/>
                  <a:pt x="9" y="44"/>
                  <a:pt x="4" y="39"/>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60" name="Freeform 45">
            <a:extLst>
              <a:ext uri="{FF2B5EF4-FFF2-40B4-BE49-F238E27FC236}">
                <a16:creationId xmlns:a16="http://schemas.microsoft.com/office/drawing/2014/main" id="{00000000-0008-0000-0000-000088040000}"/>
              </a:ext>
            </a:extLst>
          </xdr:cNvPr>
          <xdr:cNvSpPr>
            <a:spLocks noChangeAspect="1"/>
          </xdr:cNvSpPr>
        </xdr:nvSpPr>
        <xdr:spPr bwMode="gray">
          <a:xfrm>
            <a:off x="2598" y="3616"/>
            <a:ext cx="49" cy="54"/>
          </a:xfrm>
          <a:custGeom>
            <a:avLst/>
            <a:gdLst>
              <a:gd name="T0" fmla="*/ 4 w 32"/>
              <a:gd name="T1" fmla="*/ 30 h 35"/>
              <a:gd name="T2" fmla="*/ 0 w 32"/>
              <a:gd name="T3" fmla="*/ 20 h 35"/>
              <a:gd name="T4" fmla="*/ 3 w 32"/>
              <a:gd name="T5" fmla="*/ 11 h 35"/>
              <a:gd name="T6" fmla="*/ 10 w 32"/>
              <a:gd name="T7" fmla="*/ 5 h 35"/>
              <a:gd name="T8" fmla="*/ 28 w 32"/>
              <a:gd name="T9" fmla="*/ 5 h 35"/>
              <a:gd name="T10" fmla="*/ 32 w 32"/>
              <a:gd name="T11" fmla="*/ 14 h 35"/>
              <a:gd name="T12" fmla="*/ 29 w 32"/>
              <a:gd name="T13" fmla="*/ 23 h 35"/>
              <a:gd name="T14" fmla="*/ 22 w 32"/>
              <a:gd name="T15" fmla="*/ 29 h 35"/>
              <a:gd name="T16" fmla="*/ 4 w 32"/>
              <a:gd name="T17" fmla="*/ 30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2" h="35">
                <a:moveTo>
                  <a:pt x="4" y="30"/>
                </a:moveTo>
                <a:cubicBezTo>
                  <a:pt x="1" y="27"/>
                  <a:pt x="0" y="24"/>
                  <a:pt x="0" y="20"/>
                </a:cubicBezTo>
                <a:cubicBezTo>
                  <a:pt x="0" y="17"/>
                  <a:pt x="1" y="14"/>
                  <a:pt x="3" y="11"/>
                </a:cubicBezTo>
                <a:cubicBezTo>
                  <a:pt x="10" y="5"/>
                  <a:pt x="10" y="5"/>
                  <a:pt x="10" y="5"/>
                </a:cubicBezTo>
                <a:cubicBezTo>
                  <a:pt x="15" y="0"/>
                  <a:pt x="23" y="0"/>
                  <a:pt x="28" y="5"/>
                </a:cubicBezTo>
                <a:cubicBezTo>
                  <a:pt x="31" y="7"/>
                  <a:pt x="32" y="10"/>
                  <a:pt x="32" y="14"/>
                </a:cubicBezTo>
                <a:cubicBezTo>
                  <a:pt x="32" y="17"/>
                  <a:pt x="31" y="21"/>
                  <a:pt x="29" y="23"/>
                </a:cubicBezTo>
                <a:cubicBezTo>
                  <a:pt x="22" y="29"/>
                  <a:pt x="22" y="29"/>
                  <a:pt x="22" y="29"/>
                </a:cubicBezTo>
                <a:cubicBezTo>
                  <a:pt x="17" y="34"/>
                  <a:pt x="9" y="35"/>
                  <a:pt x="4" y="3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61" name="Freeform 46">
            <a:extLst>
              <a:ext uri="{FF2B5EF4-FFF2-40B4-BE49-F238E27FC236}">
                <a16:creationId xmlns:a16="http://schemas.microsoft.com/office/drawing/2014/main" id="{00000000-0008-0000-0000-000089040000}"/>
              </a:ext>
            </a:extLst>
          </xdr:cNvPr>
          <xdr:cNvSpPr>
            <a:spLocks noChangeAspect="1"/>
          </xdr:cNvSpPr>
        </xdr:nvSpPr>
        <xdr:spPr bwMode="gray">
          <a:xfrm>
            <a:off x="2672" y="3665"/>
            <a:ext cx="77" cy="82"/>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62" name="Freeform 47">
            <a:extLst>
              <a:ext uri="{FF2B5EF4-FFF2-40B4-BE49-F238E27FC236}">
                <a16:creationId xmlns:a16="http://schemas.microsoft.com/office/drawing/2014/main" id="{00000000-0008-0000-0000-00008A040000}"/>
              </a:ext>
            </a:extLst>
          </xdr:cNvPr>
          <xdr:cNvSpPr>
            <a:spLocks noChangeAspect="1"/>
          </xdr:cNvSpPr>
        </xdr:nvSpPr>
        <xdr:spPr bwMode="gray">
          <a:xfrm>
            <a:off x="2632" y="3625"/>
            <a:ext cx="78" cy="81"/>
          </a:xfrm>
          <a:custGeom>
            <a:avLst/>
            <a:gdLst>
              <a:gd name="T0" fmla="*/ 5 w 51"/>
              <a:gd name="T1" fmla="*/ 48 h 53"/>
              <a:gd name="T2" fmla="*/ 5 w 51"/>
              <a:gd name="T3" fmla="*/ 30 h 53"/>
              <a:gd name="T4" fmla="*/ 28 w 51"/>
              <a:gd name="T5" fmla="*/ 6 h 53"/>
              <a:gd name="T6" fmla="*/ 47 w 51"/>
              <a:gd name="T7" fmla="*/ 5 h 53"/>
              <a:gd name="T8" fmla="*/ 51 w 51"/>
              <a:gd name="T9" fmla="*/ 15 h 53"/>
              <a:gd name="T10" fmla="*/ 47 w 51"/>
              <a:gd name="T11" fmla="*/ 24 h 53"/>
              <a:gd name="T12" fmla="*/ 24 w 51"/>
              <a:gd name="T13" fmla="*/ 48 h 53"/>
              <a:gd name="T14" fmla="*/ 5 w 51"/>
              <a:gd name="T15" fmla="*/ 48 h 5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 h="53">
                <a:moveTo>
                  <a:pt x="5" y="48"/>
                </a:moveTo>
                <a:cubicBezTo>
                  <a:pt x="0" y="43"/>
                  <a:pt x="0" y="35"/>
                  <a:pt x="5" y="30"/>
                </a:cubicBezTo>
                <a:cubicBezTo>
                  <a:pt x="28" y="6"/>
                  <a:pt x="28" y="6"/>
                  <a:pt x="28" y="6"/>
                </a:cubicBezTo>
                <a:cubicBezTo>
                  <a:pt x="33" y="1"/>
                  <a:pt x="42" y="0"/>
                  <a:pt x="47" y="5"/>
                </a:cubicBezTo>
                <a:cubicBezTo>
                  <a:pt x="49" y="8"/>
                  <a:pt x="51" y="11"/>
                  <a:pt x="51" y="15"/>
                </a:cubicBezTo>
                <a:cubicBezTo>
                  <a:pt x="51" y="18"/>
                  <a:pt x="50" y="21"/>
                  <a:pt x="47" y="24"/>
                </a:cubicBezTo>
                <a:cubicBezTo>
                  <a:pt x="24" y="48"/>
                  <a:pt x="24" y="48"/>
                  <a:pt x="24" y="48"/>
                </a:cubicBezTo>
                <a:cubicBezTo>
                  <a:pt x="19" y="53"/>
                  <a:pt x="10" y="53"/>
                  <a:pt x="5"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63" name="Freeform 48">
            <a:extLst>
              <a:ext uri="{FF2B5EF4-FFF2-40B4-BE49-F238E27FC236}">
                <a16:creationId xmlns:a16="http://schemas.microsoft.com/office/drawing/2014/main" id="{00000000-0008-0000-0000-00008B040000}"/>
              </a:ext>
            </a:extLst>
          </xdr:cNvPr>
          <xdr:cNvSpPr>
            <a:spLocks noChangeAspect="1"/>
          </xdr:cNvSpPr>
        </xdr:nvSpPr>
        <xdr:spPr bwMode="gray">
          <a:xfrm>
            <a:off x="2641" y="3410"/>
            <a:ext cx="416" cy="238"/>
          </a:xfrm>
          <a:custGeom>
            <a:avLst/>
            <a:gdLst>
              <a:gd name="T0" fmla="*/ 140 w 271"/>
              <a:gd name="T1" fmla="*/ 0 h 155"/>
              <a:gd name="T2" fmla="*/ 85 w 271"/>
              <a:gd name="T3" fmla="*/ 2 h 155"/>
              <a:gd name="T4" fmla="*/ 1 w 271"/>
              <a:gd name="T5" fmla="*/ 68 h 155"/>
              <a:gd name="T6" fmla="*/ 7 w 271"/>
              <a:gd name="T7" fmla="*/ 86 h 155"/>
              <a:gd name="T8" fmla="*/ 51 w 271"/>
              <a:gd name="T9" fmla="*/ 86 h 155"/>
              <a:gd name="T10" fmla="*/ 99 w 271"/>
              <a:gd name="T11" fmla="*/ 68 h 155"/>
              <a:gd name="T12" fmla="*/ 185 w 271"/>
              <a:gd name="T13" fmla="*/ 154 h 155"/>
              <a:gd name="T14" fmla="*/ 188 w 271"/>
              <a:gd name="T15" fmla="*/ 155 h 155"/>
              <a:gd name="T16" fmla="*/ 191 w 271"/>
              <a:gd name="T17" fmla="*/ 154 h 155"/>
              <a:gd name="T18" fmla="*/ 206 w 271"/>
              <a:gd name="T19" fmla="*/ 132 h 155"/>
              <a:gd name="T20" fmla="*/ 214 w 271"/>
              <a:gd name="T21" fmla="*/ 115 h 155"/>
              <a:gd name="T22" fmla="*/ 271 w 271"/>
              <a:gd name="T23" fmla="*/ 115 h 155"/>
              <a:gd name="T24" fmla="*/ 271 w 271"/>
              <a:gd name="T25" fmla="*/ 0 h 155"/>
              <a:gd name="T26" fmla="*/ 140 w 271"/>
              <a:gd name="T27" fmla="*/ 0 h 1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71" h="155">
                <a:moveTo>
                  <a:pt x="140" y="0"/>
                </a:moveTo>
                <a:cubicBezTo>
                  <a:pt x="139" y="0"/>
                  <a:pt x="104" y="0"/>
                  <a:pt x="85" y="2"/>
                </a:cubicBezTo>
                <a:cubicBezTo>
                  <a:pt x="67" y="5"/>
                  <a:pt x="3" y="57"/>
                  <a:pt x="1" y="68"/>
                </a:cubicBezTo>
                <a:cubicBezTo>
                  <a:pt x="0" y="75"/>
                  <a:pt x="2" y="82"/>
                  <a:pt x="7" y="86"/>
                </a:cubicBezTo>
                <a:cubicBezTo>
                  <a:pt x="15" y="93"/>
                  <a:pt x="31" y="93"/>
                  <a:pt x="51" y="86"/>
                </a:cubicBezTo>
                <a:cubicBezTo>
                  <a:pt x="51" y="86"/>
                  <a:pt x="94" y="69"/>
                  <a:pt x="99" y="68"/>
                </a:cubicBezTo>
                <a:cubicBezTo>
                  <a:pt x="102" y="71"/>
                  <a:pt x="185" y="154"/>
                  <a:pt x="185" y="154"/>
                </a:cubicBezTo>
                <a:cubicBezTo>
                  <a:pt x="186" y="155"/>
                  <a:pt x="187" y="155"/>
                  <a:pt x="188" y="155"/>
                </a:cubicBezTo>
                <a:cubicBezTo>
                  <a:pt x="190" y="155"/>
                  <a:pt x="191" y="155"/>
                  <a:pt x="191" y="154"/>
                </a:cubicBezTo>
                <a:cubicBezTo>
                  <a:pt x="192" y="153"/>
                  <a:pt x="200" y="143"/>
                  <a:pt x="206" y="132"/>
                </a:cubicBezTo>
                <a:cubicBezTo>
                  <a:pt x="210" y="124"/>
                  <a:pt x="213" y="119"/>
                  <a:pt x="214" y="115"/>
                </a:cubicBezTo>
                <a:cubicBezTo>
                  <a:pt x="219" y="115"/>
                  <a:pt x="271" y="115"/>
                  <a:pt x="271" y="115"/>
                </a:cubicBezTo>
                <a:cubicBezTo>
                  <a:pt x="271" y="0"/>
                  <a:pt x="271" y="0"/>
                  <a:pt x="271" y="0"/>
                </a:cubicBezTo>
                <a:lnTo>
                  <a:pt x="140" y="0"/>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164" name="Freeform 49">
            <a:extLst>
              <a:ext uri="{FF2B5EF4-FFF2-40B4-BE49-F238E27FC236}">
                <a16:creationId xmlns:a16="http://schemas.microsoft.com/office/drawing/2014/main" id="{00000000-0008-0000-0000-00008C040000}"/>
              </a:ext>
            </a:extLst>
          </xdr:cNvPr>
          <xdr:cNvSpPr>
            <a:spLocks noChangeAspect="1"/>
          </xdr:cNvSpPr>
        </xdr:nvSpPr>
        <xdr:spPr bwMode="gray">
          <a:xfrm>
            <a:off x="2653" y="3422"/>
            <a:ext cx="404" cy="211"/>
          </a:xfrm>
          <a:custGeom>
            <a:avLst/>
            <a:gdLst>
              <a:gd name="T0" fmla="*/ 78 w 263"/>
              <a:gd name="T1" fmla="*/ 2 h 137"/>
              <a:gd name="T2" fmla="*/ 1 w 263"/>
              <a:gd name="T3" fmla="*/ 61 h 137"/>
              <a:gd name="T4" fmla="*/ 4 w 263"/>
              <a:gd name="T5" fmla="*/ 72 h 137"/>
              <a:gd name="T6" fmla="*/ 41 w 263"/>
              <a:gd name="T7" fmla="*/ 70 h 137"/>
              <a:gd name="T8" fmla="*/ 90 w 263"/>
              <a:gd name="T9" fmla="*/ 51 h 137"/>
              <a:gd name="T10" fmla="*/ 95 w 263"/>
              <a:gd name="T11" fmla="*/ 52 h 137"/>
              <a:gd name="T12" fmla="*/ 180 w 263"/>
              <a:gd name="T13" fmla="*/ 137 h 137"/>
              <a:gd name="T14" fmla="*/ 191 w 263"/>
              <a:gd name="T15" fmla="*/ 120 h 137"/>
              <a:gd name="T16" fmla="*/ 199 w 263"/>
              <a:gd name="T17" fmla="*/ 102 h 137"/>
              <a:gd name="T18" fmla="*/ 203 w 263"/>
              <a:gd name="T19" fmla="*/ 99 h 137"/>
              <a:gd name="T20" fmla="*/ 263 w 263"/>
              <a:gd name="T21" fmla="*/ 99 h 137"/>
              <a:gd name="T22" fmla="*/ 263 w 263"/>
              <a:gd name="T23" fmla="*/ 0 h 137"/>
              <a:gd name="T24" fmla="*/ 132 w 263"/>
              <a:gd name="T25" fmla="*/ 0 h 137"/>
              <a:gd name="T26" fmla="*/ 78 w 263"/>
              <a:gd name="T27" fmla="*/ 2 h 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63" h="137">
                <a:moveTo>
                  <a:pt x="78" y="2"/>
                </a:moveTo>
                <a:cubicBezTo>
                  <a:pt x="63" y="4"/>
                  <a:pt x="4" y="54"/>
                  <a:pt x="1" y="61"/>
                </a:cubicBezTo>
                <a:cubicBezTo>
                  <a:pt x="0" y="66"/>
                  <a:pt x="1" y="70"/>
                  <a:pt x="4" y="72"/>
                </a:cubicBezTo>
                <a:cubicBezTo>
                  <a:pt x="10" y="77"/>
                  <a:pt x="24" y="76"/>
                  <a:pt x="41" y="70"/>
                </a:cubicBezTo>
                <a:cubicBezTo>
                  <a:pt x="90" y="51"/>
                  <a:pt x="90" y="51"/>
                  <a:pt x="90" y="51"/>
                </a:cubicBezTo>
                <a:cubicBezTo>
                  <a:pt x="92" y="51"/>
                  <a:pt x="93" y="51"/>
                  <a:pt x="95" y="52"/>
                </a:cubicBezTo>
                <a:cubicBezTo>
                  <a:pt x="95" y="52"/>
                  <a:pt x="174" y="131"/>
                  <a:pt x="180" y="137"/>
                </a:cubicBezTo>
                <a:cubicBezTo>
                  <a:pt x="183" y="133"/>
                  <a:pt x="187" y="127"/>
                  <a:pt x="191" y="120"/>
                </a:cubicBezTo>
                <a:cubicBezTo>
                  <a:pt x="196" y="111"/>
                  <a:pt x="199" y="105"/>
                  <a:pt x="199" y="102"/>
                </a:cubicBezTo>
                <a:cubicBezTo>
                  <a:pt x="200" y="100"/>
                  <a:pt x="202" y="99"/>
                  <a:pt x="203" y="99"/>
                </a:cubicBezTo>
                <a:cubicBezTo>
                  <a:pt x="263" y="99"/>
                  <a:pt x="263" y="99"/>
                  <a:pt x="263" y="99"/>
                </a:cubicBezTo>
                <a:cubicBezTo>
                  <a:pt x="263" y="0"/>
                  <a:pt x="263" y="0"/>
                  <a:pt x="263" y="0"/>
                </a:cubicBezTo>
                <a:cubicBezTo>
                  <a:pt x="132" y="0"/>
                  <a:pt x="132" y="0"/>
                  <a:pt x="132" y="0"/>
                </a:cubicBezTo>
                <a:cubicBezTo>
                  <a:pt x="132" y="0"/>
                  <a:pt x="97" y="0"/>
                  <a:pt x="78" y="2"/>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7743578</xdr:colOff>
      <xdr:row>31</xdr:row>
      <xdr:rowOff>69024</xdr:rowOff>
    </xdr:from>
    <xdr:to>
      <xdr:col>3</xdr:col>
      <xdr:colOff>7995139</xdr:colOff>
      <xdr:row>31</xdr:row>
      <xdr:rowOff>387262</xdr:rowOff>
    </xdr:to>
    <xdr:grpSp>
      <xdr:nvGrpSpPr>
        <xdr:cNvPr id="1313" name="Group 41">
          <a:extLst>
            <a:ext uri="{FF2B5EF4-FFF2-40B4-BE49-F238E27FC236}">
              <a16:creationId xmlns:a16="http://schemas.microsoft.com/office/drawing/2014/main" id="{00000000-0008-0000-0000-000021050000}"/>
            </a:ext>
          </a:extLst>
        </xdr:cNvPr>
        <xdr:cNvGrpSpPr>
          <a:grpSpLocks noChangeAspect="1"/>
        </xdr:cNvGrpSpPr>
      </xdr:nvGrpSpPr>
      <xdr:grpSpPr bwMode="auto">
        <a:xfrm>
          <a:off x="9498899" y="25800131"/>
          <a:ext cx="251561" cy="318238"/>
          <a:chOff x="1268" y="2489"/>
          <a:chExt cx="526" cy="667"/>
        </a:xfrm>
      </xdr:grpSpPr>
      <xdr:sp macro="" textlink="">
        <xdr:nvSpPr>
          <xdr:cNvPr id="1368" name="Freeform 42">
            <a:extLst>
              <a:ext uri="{FF2B5EF4-FFF2-40B4-BE49-F238E27FC236}">
                <a16:creationId xmlns:a16="http://schemas.microsoft.com/office/drawing/2014/main" id="{00000000-0008-0000-0000-000058050000}"/>
              </a:ext>
            </a:extLst>
          </xdr:cNvPr>
          <xdr:cNvSpPr>
            <a:spLocks noChangeAspect="1"/>
          </xdr:cNvSpPr>
        </xdr:nvSpPr>
        <xdr:spPr bwMode="auto">
          <a:xfrm>
            <a:off x="1268" y="2749"/>
            <a:ext cx="526" cy="407"/>
          </a:xfrm>
          <a:custGeom>
            <a:avLst/>
            <a:gdLst>
              <a:gd name="T0" fmla="*/ 172 w 223"/>
              <a:gd name="T1" fmla="*/ 0 h 108"/>
              <a:gd name="T2" fmla="*/ 49 w 223"/>
              <a:gd name="T3" fmla="*/ 0 h 108"/>
              <a:gd name="T4" fmla="*/ 0 w 223"/>
              <a:gd name="T5" fmla="*/ 46 h 108"/>
              <a:gd name="T6" fmla="*/ 0 w 223"/>
              <a:gd name="T7" fmla="*/ 108 h 108"/>
              <a:gd name="T8" fmla="*/ 37 w 223"/>
              <a:gd name="T9" fmla="*/ 108 h 108"/>
              <a:gd name="T10" fmla="*/ 37 w 223"/>
              <a:gd name="T11" fmla="*/ 64 h 108"/>
              <a:gd name="T12" fmla="*/ 41 w 223"/>
              <a:gd name="T13" fmla="*/ 64 h 108"/>
              <a:gd name="T14" fmla="*/ 41 w 223"/>
              <a:gd name="T15" fmla="*/ 108 h 108"/>
              <a:gd name="T16" fmla="*/ 182 w 223"/>
              <a:gd name="T17" fmla="*/ 108 h 108"/>
              <a:gd name="T18" fmla="*/ 182 w 223"/>
              <a:gd name="T19" fmla="*/ 64 h 108"/>
              <a:gd name="T20" fmla="*/ 186 w 223"/>
              <a:gd name="T21" fmla="*/ 64 h 108"/>
              <a:gd name="T22" fmla="*/ 186 w 223"/>
              <a:gd name="T23" fmla="*/ 108 h 108"/>
              <a:gd name="T24" fmla="*/ 223 w 223"/>
              <a:gd name="T25" fmla="*/ 108 h 108"/>
              <a:gd name="T26" fmla="*/ 223 w 223"/>
              <a:gd name="T27" fmla="*/ 45 h 108"/>
              <a:gd name="T28" fmla="*/ 172 w 223"/>
              <a:gd name="T29" fmla="*/ 0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23" h="108">
                <a:moveTo>
                  <a:pt x="172" y="0"/>
                </a:moveTo>
                <a:cubicBezTo>
                  <a:pt x="159" y="0"/>
                  <a:pt x="63" y="0"/>
                  <a:pt x="49" y="0"/>
                </a:cubicBezTo>
                <a:cubicBezTo>
                  <a:pt x="23" y="0"/>
                  <a:pt x="0" y="23"/>
                  <a:pt x="0" y="46"/>
                </a:cubicBezTo>
                <a:cubicBezTo>
                  <a:pt x="0" y="48"/>
                  <a:pt x="0" y="75"/>
                  <a:pt x="0" y="108"/>
                </a:cubicBezTo>
                <a:cubicBezTo>
                  <a:pt x="37" y="108"/>
                  <a:pt x="37" y="108"/>
                  <a:pt x="37" y="108"/>
                </a:cubicBezTo>
                <a:cubicBezTo>
                  <a:pt x="37" y="82"/>
                  <a:pt x="37" y="64"/>
                  <a:pt x="37" y="64"/>
                </a:cubicBezTo>
                <a:cubicBezTo>
                  <a:pt x="41" y="64"/>
                  <a:pt x="41" y="64"/>
                  <a:pt x="41" y="64"/>
                </a:cubicBezTo>
                <a:cubicBezTo>
                  <a:pt x="41" y="79"/>
                  <a:pt x="41" y="94"/>
                  <a:pt x="41" y="108"/>
                </a:cubicBezTo>
                <a:cubicBezTo>
                  <a:pt x="182" y="108"/>
                  <a:pt x="182" y="108"/>
                  <a:pt x="182" y="108"/>
                </a:cubicBezTo>
                <a:cubicBezTo>
                  <a:pt x="182" y="94"/>
                  <a:pt x="182" y="79"/>
                  <a:pt x="182" y="64"/>
                </a:cubicBezTo>
                <a:cubicBezTo>
                  <a:pt x="186" y="64"/>
                  <a:pt x="186" y="64"/>
                  <a:pt x="186" y="64"/>
                </a:cubicBezTo>
                <a:cubicBezTo>
                  <a:pt x="186" y="64"/>
                  <a:pt x="186" y="82"/>
                  <a:pt x="186" y="108"/>
                </a:cubicBezTo>
                <a:cubicBezTo>
                  <a:pt x="223" y="108"/>
                  <a:pt x="223" y="108"/>
                  <a:pt x="223" y="108"/>
                </a:cubicBezTo>
                <a:cubicBezTo>
                  <a:pt x="223" y="75"/>
                  <a:pt x="223" y="48"/>
                  <a:pt x="223" y="45"/>
                </a:cubicBezTo>
                <a:cubicBezTo>
                  <a:pt x="223" y="21"/>
                  <a:pt x="200" y="0"/>
                  <a:pt x="172"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69" name="Freeform 43">
            <a:extLst>
              <a:ext uri="{FF2B5EF4-FFF2-40B4-BE49-F238E27FC236}">
                <a16:creationId xmlns:a16="http://schemas.microsoft.com/office/drawing/2014/main" id="{00000000-0008-0000-0000-000059050000}"/>
              </a:ext>
            </a:extLst>
          </xdr:cNvPr>
          <xdr:cNvSpPr>
            <a:spLocks noChangeAspect="1"/>
          </xdr:cNvSpPr>
        </xdr:nvSpPr>
        <xdr:spPr bwMode="auto">
          <a:xfrm>
            <a:off x="1428" y="2489"/>
            <a:ext cx="210" cy="210"/>
          </a:xfrm>
          <a:custGeom>
            <a:avLst/>
            <a:gdLst>
              <a:gd name="T0" fmla="*/ 0 w 89"/>
              <a:gd name="T1" fmla="*/ 45 h 89"/>
              <a:gd name="T2" fmla="*/ 45 w 89"/>
              <a:gd name="T3" fmla="*/ 89 h 89"/>
              <a:gd name="T4" fmla="*/ 89 w 89"/>
              <a:gd name="T5" fmla="*/ 45 h 89"/>
              <a:gd name="T6" fmla="*/ 45 w 89"/>
              <a:gd name="T7" fmla="*/ 0 h 89"/>
              <a:gd name="T8" fmla="*/ 0 w 89"/>
              <a:gd name="T9" fmla="*/ 45 h 89"/>
            </a:gdLst>
            <a:ahLst/>
            <a:cxnLst>
              <a:cxn ang="0">
                <a:pos x="T0" y="T1"/>
              </a:cxn>
              <a:cxn ang="0">
                <a:pos x="T2" y="T3"/>
              </a:cxn>
              <a:cxn ang="0">
                <a:pos x="T4" y="T5"/>
              </a:cxn>
              <a:cxn ang="0">
                <a:pos x="T6" y="T7"/>
              </a:cxn>
              <a:cxn ang="0">
                <a:pos x="T8" y="T9"/>
              </a:cxn>
            </a:cxnLst>
            <a:rect l="0" t="0" r="r" b="b"/>
            <a:pathLst>
              <a:path w="89" h="89">
                <a:moveTo>
                  <a:pt x="0" y="45"/>
                </a:moveTo>
                <a:cubicBezTo>
                  <a:pt x="0" y="69"/>
                  <a:pt x="19" y="89"/>
                  <a:pt x="45" y="89"/>
                </a:cubicBezTo>
                <a:cubicBezTo>
                  <a:pt x="69" y="89"/>
                  <a:pt x="89" y="69"/>
                  <a:pt x="89" y="45"/>
                </a:cubicBezTo>
                <a:cubicBezTo>
                  <a:pt x="89" y="20"/>
                  <a:pt x="69" y="0"/>
                  <a:pt x="45" y="0"/>
                </a:cubicBezTo>
                <a:cubicBezTo>
                  <a:pt x="19" y="0"/>
                  <a:pt x="0" y="20"/>
                  <a:pt x="0" y="45"/>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7149688</xdr:colOff>
      <xdr:row>31</xdr:row>
      <xdr:rowOff>83997</xdr:rowOff>
    </xdr:from>
    <xdr:to>
      <xdr:col>3</xdr:col>
      <xdr:colOff>7405239</xdr:colOff>
      <xdr:row>31</xdr:row>
      <xdr:rowOff>396894</xdr:rowOff>
    </xdr:to>
    <xdr:grpSp>
      <xdr:nvGrpSpPr>
        <xdr:cNvPr id="1315" name="Group 2">
          <a:extLst>
            <a:ext uri="{FF2B5EF4-FFF2-40B4-BE49-F238E27FC236}">
              <a16:creationId xmlns:a16="http://schemas.microsoft.com/office/drawing/2014/main" id="{00000000-0008-0000-0000-000023050000}"/>
            </a:ext>
          </a:extLst>
        </xdr:cNvPr>
        <xdr:cNvGrpSpPr>
          <a:grpSpLocks noChangeAspect="1"/>
        </xdr:cNvGrpSpPr>
      </xdr:nvGrpSpPr>
      <xdr:grpSpPr bwMode="auto">
        <a:xfrm>
          <a:off x="8905009" y="25815104"/>
          <a:ext cx="255551" cy="312897"/>
          <a:chOff x="2714" y="353"/>
          <a:chExt cx="3047" cy="3735"/>
        </a:xfrm>
      </xdr:grpSpPr>
      <xdr:sp macro="" textlink="">
        <xdr:nvSpPr>
          <xdr:cNvPr id="1353" name="Freeform 3">
            <a:extLst>
              <a:ext uri="{FF2B5EF4-FFF2-40B4-BE49-F238E27FC236}">
                <a16:creationId xmlns:a16="http://schemas.microsoft.com/office/drawing/2014/main" id="{00000000-0008-0000-0000-000049050000}"/>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54" name="Freeform 4">
            <a:extLst>
              <a:ext uri="{FF2B5EF4-FFF2-40B4-BE49-F238E27FC236}">
                <a16:creationId xmlns:a16="http://schemas.microsoft.com/office/drawing/2014/main" id="{00000000-0008-0000-0000-00004A050000}"/>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55" name="Freeform 5">
            <a:extLst>
              <a:ext uri="{FF2B5EF4-FFF2-40B4-BE49-F238E27FC236}">
                <a16:creationId xmlns:a16="http://schemas.microsoft.com/office/drawing/2014/main" id="{00000000-0008-0000-0000-00004B050000}"/>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56" name="Freeform 6">
            <a:extLst>
              <a:ext uri="{FF2B5EF4-FFF2-40B4-BE49-F238E27FC236}">
                <a16:creationId xmlns:a16="http://schemas.microsoft.com/office/drawing/2014/main" id="{00000000-0008-0000-0000-00004C050000}"/>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57" name="Freeform 7">
            <a:extLst>
              <a:ext uri="{FF2B5EF4-FFF2-40B4-BE49-F238E27FC236}">
                <a16:creationId xmlns:a16="http://schemas.microsoft.com/office/drawing/2014/main" id="{00000000-0008-0000-0000-00004D05000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58" name="Rectangle 8">
            <a:extLst>
              <a:ext uri="{FF2B5EF4-FFF2-40B4-BE49-F238E27FC236}">
                <a16:creationId xmlns:a16="http://schemas.microsoft.com/office/drawing/2014/main" id="{00000000-0008-0000-0000-00004E050000}"/>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59" name="Rectangle 9">
            <a:extLst>
              <a:ext uri="{FF2B5EF4-FFF2-40B4-BE49-F238E27FC236}">
                <a16:creationId xmlns:a16="http://schemas.microsoft.com/office/drawing/2014/main" id="{00000000-0008-0000-0000-00004F0500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60" name="Rectangle 10">
            <a:extLst>
              <a:ext uri="{FF2B5EF4-FFF2-40B4-BE49-F238E27FC236}">
                <a16:creationId xmlns:a16="http://schemas.microsoft.com/office/drawing/2014/main" id="{00000000-0008-0000-0000-000050050000}"/>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61" name="Freeform 11">
            <a:extLst>
              <a:ext uri="{FF2B5EF4-FFF2-40B4-BE49-F238E27FC236}">
                <a16:creationId xmlns:a16="http://schemas.microsoft.com/office/drawing/2014/main" id="{00000000-0008-0000-0000-000051050000}"/>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62" name="Freeform 12">
            <a:extLst>
              <a:ext uri="{FF2B5EF4-FFF2-40B4-BE49-F238E27FC236}">
                <a16:creationId xmlns:a16="http://schemas.microsoft.com/office/drawing/2014/main" id="{00000000-0008-0000-0000-000052050000}"/>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7443866</xdr:colOff>
      <xdr:row>31</xdr:row>
      <xdr:rowOff>424503</xdr:rowOff>
    </xdr:from>
    <xdr:to>
      <xdr:col>3</xdr:col>
      <xdr:colOff>7699417</xdr:colOff>
      <xdr:row>31</xdr:row>
      <xdr:rowOff>679248</xdr:rowOff>
    </xdr:to>
    <xdr:sp macro="" textlink="">
      <xdr:nvSpPr>
        <xdr:cNvPr id="1317" name="Freeform 13">
          <a:extLst>
            <a:ext uri="{FF2B5EF4-FFF2-40B4-BE49-F238E27FC236}">
              <a16:creationId xmlns:a16="http://schemas.microsoft.com/office/drawing/2014/main" id="{00000000-0008-0000-0000-000025050000}"/>
            </a:ext>
          </a:extLst>
        </xdr:cNvPr>
        <xdr:cNvSpPr>
          <a:spLocks noChangeAspect="1" noEditPoints="1"/>
        </xdr:cNvSpPr>
      </xdr:nvSpPr>
      <xdr:spPr bwMode="auto">
        <a:xfrm>
          <a:off x="9199187" y="25298360"/>
          <a:ext cx="255551" cy="254745"/>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3</xdr:col>
      <xdr:colOff>8012199</xdr:colOff>
      <xdr:row>31</xdr:row>
      <xdr:rowOff>475306</xdr:rowOff>
    </xdr:from>
    <xdr:to>
      <xdr:col>3</xdr:col>
      <xdr:colOff>8301709</xdr:colOff>
      <xdr:row>31</xdr:row>
      <xdr:rowOff>669357</xdr:rowOff>
    </xdr:to>
    <xdr:grpSp>
      <xdr:nvGrpSpPr>
        <xdr:cNvPr id="1319" name="Group 40">
          <a:extLst>
            <a:ext uri="{FF2B5EF4-FFF2-40B4-BE49-F238E27FC236}">
              <a16:creationId xmlns:a16="http://schemas.microsoft.com/office/drawing/2014/main" id="{00000000-0008-0000-0000-000027050000}"/>
            </a:ext>
          </a:extLst>
        </xdr:cNvPr>
        <xdr:cNvGrpSpPr>
          <a:grpSpLocks noChangeAspect="1"/>
        </xdr:cNvGrpSpPr>
      </xdr:nvGrpSpPr>
      <xdr:grpSpPr bwMode="auto">
        <a:xfrm>
          <a:off x="9767520" y="26206413"/>
          <a:ext cx="289510" cy="194051"/>
          <a:chOff x="2485" y="3410"/>
          <a:chExt cx="572" cy="384"/>
        </a:xfrm>
      </xdr:grpSpPr>
      <xdr:sp macro="" textlink="">
        <xdr:nvSpPr>
          <xdr:cNvPr id="1330" name="Freeform 41">
            <a:extLst>
              <a:ext uri="{FF2B5EF4-FFF2-40B4-BE49-F238E27FC236}">
                <a16:creationId xmlns:a16="http://schemas.microsoft.com/office/drawing/2014/main" id="{00000000-0008-0000-0000-000032050000}"/>
              </a:ext>
            </a:extLst>
          </xdr:cNvPr>
          <xdr:cNvSpPr>
            <a:spLocks noChangeAspect="1"/>
          </xdr:cNvSpPr>
        </xdr:nvSpPr>
        <xdr:spPr bwMode="gray">
          <a:xfrm>
            <a:off x="2485" y="3410"/>
            <a:ext cx="457" cy="381"/>
          </a:xfrm>
          <a:custGeom>
            <a:avLst/>
            <a:gdLst>
              <a:gd name="T0" fmla="*/ 298 w 298"/>
              <a:gd name="T1" fmla="*/ 163 h 248"/>
              <a:gd name="T2" fmla="*/ 292 w 298"/>
              <a:gd name="T3" fmla="*/ 148 h 248"/>
              <a:gd name="T4" fmla="*/ 265 w 298"/>
              <a:gd name="T5" fmla="*/ 120 h 248"/>
              <a:gd name="T6" fmla="*/ 257 w 298"/>
              <a:gd name="T7" fmla="*/ 112 h 248"/>
              <a:gd name="T8" fmla="*/ 178 w 298"/>
              <a:gd name="T9" fmla="*/ 33 h 248"/>
              <a:gd name="T10" fmla="*/ 110 w 298"/>
              <a:gd name="T11" fmla="*/ 0 h 248"/>
              <a:gd name="T12" fmla="*/ 0 w 298"/>
              <a:gd name="T13" fmla="*/ 0 h 248"/>
              <a:gd name="T14" fmla="*/ 0 w 298"/>
              <a:gd name="T15" fmla="*/ 115 h 248"/>
              <a:gd name="T16" fmla="*/ 59 w 298"/>
              <a:gd name="T17" fmla="*/ 115 h 248"/>
              <a:gd name="T18" fmla="*/ 68 w 298"/>
              <a:gd name="T19" fmla="*/ 128 h 248"/>
              <a:gd name="T20" fmla="*/ 75 w 298"/>
              <a:gd name="T21" fmla="*/ 139 h 248"/>
              <a:gd name="T22" fmla="*/ 163 w 298"/>
              <a:gd name="T23" fmla="*/ 229 h 248"/>
              <a:gd name="T24" fmla="*/ 175 w 298"/>
              <a:gd name="T25" fmla="*/ 241 h 248"/>
              <a:gd name="T26" fmla="*/ 190 w 298"/>
              <a:gd name="T27" fmla="*/ 248 h 248"/>
              <a:gd name="T28" fmla="*/ 206 w 298"/>
              <a:gd name="T29" fmla="*/ 242 h 248"/>
              <a:gd name="T30" fmla="*/ 212 w 298"/>
              <a:gd name="T31" fmla="*/ 228 h 248"/>
              <a:gd name="T32" fmla="*/ 216 w 298"/>
              <a:gd name="T33" fmla="*/ 232 h 248"/>
              <a:gd name="T34" fmla="*/ 231 w 298"/>
              <a:gd name="T35" fmla="*/ 239 h 248"/>
              <a:gd name="T36" fmla="*/ 246 w 298"/>
              <a:gd name="T37" fmla="*/ 233 h 248"/>
              <a:gd name="T38" fmla="*/ 253 w 298"/>
              <a:gd name="T39" fmla="*/ 217 h 248"/>
              <a:gd name="T40" fmla="*/ 252 w 298"/>
              <a:gd name="T41" fmla="*/ 216 h 248"/>
              <a:gd name="T42" fmla="*/ 259 w 298"/>
              <a:gd name="T43" fmla="*/ 218 h 248"/>
              <a:gd name="T44" fmla="*/ 275 w 298"/>
              <a:gd name="T45" fmla="*/ 212 h 248"/>
              <a:gd name="T46" fmla="*/ 281 w 298"/>
              <a:gd name="T47" fmla="*/ 196 h 248"/>
              <a:gd name="T48" fmla="*/ 277 w 298"/>
              <a:gd name="T49" fmla="*/ 184 h 248"/>
              <a:gd name="T50" fmla="*/ 291 w 298"/>
              <a:gd name="T51" fmla="*/ 178 h 248"/>
              <a:gd name="T52" fmla="*/ 298 w 298"/>
              <a:gd name="T53" fmla="*/ 16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298" h="248">
                <a:moveTo>
                  <a:pt x="298" y="163"/>
                </a:moveTo>
                <a:cubicBezTo>
                  <a:pt x="298" y="157"/>
                  <a:pt x="296" y="152"/>
                  <a:pt x="292" y="148"/>
                </a:cubicBezTo>
                <a:cubicBezTo>
                  <a:pt x="265" y="120"/>
                  <a:pt x="265" y="120"/>
                  <a:pt x="265" y="120"/>
                </a:cubicBezTo>
                <a:cubicBezTo>
                  <a:pt x="257" y="112"/>
                  <a:pt x="257" y="112"/>
                  <a:pt x="257" y="112"/>
                </a:cubicBezTo>
                <a:cubicBezTo>
                  <a:pt x="257" y="112"/>
                  <a:pt x="178" y="33"/>
                  <a:pt x="178" y="33"/>
                </a:cubicBezTo>
                <a:cubicBezTo>
                  <a:pt x="177" y="31"/>
                  <a:pt x="140" y="0"/>
                  <a:pt x="110" y="0"/>
                </a:cubicBezTo>
                <a:cubicBezTo>
                  <a:pt x="0" y="0"/>
                  <a:pt x="0" y="0"/>
                  <a:pt x="0" y="0"/>
                </a:cubicBezTo>
                <a:cubicBezTo>
                  <a:pt x="0" y="115"/>
                  <a:pt x="0" y="115"/>
                  <a:pt x="0" y="115"/>
                </a:cubicBezTo>
                <a:cubicBezTo>
                  <a:pt x="0" y="115"/>
                  <a:pt x="58" y="115"/>
                  <a:pt x="59" y="115"/>
                </a:cubicBezTo>
                <a:cubicBezTo>
                  <a:pt x="61" y="116"/>
                  <a:pt x="66" y="124"/>
                  <a:pt x="68" y="128"/>
                </a:cubicBezTo>
                <a:cubicBezTo>
                  <a:pt x="75" y="139"/>
                  <a:pt x="75" y="139"/>
                  <a:pt x="75" y="139"/>
                </a:cubicBezTo>
                <a:cubicBezTo>
                  <a:pt x="82" y="148"/>
                  <a:pt x="130" y="198"/>
                  <a:pt x="163" y="229"/>
                </a:cubicBezTo>
                <a:cubicBezTo>
                  <a:pt x="175" y="241"/>
                  <a:pt x="175" y="241"/>
                  <a:pt x="175" y="241"/>
                </a:cubicBezTo>
                <a:cubicBezTo>
                  <a:pt x="179" y="245"/>
                  <a:pt x="185" y="248"/>
                  <a:pt x="190" y="248"/>
                </a:cubicBezTo>
                <a:cubicBezTo>
                  <a:pt x="196" y="248"/>
                  <a:pt x="202" y="246"/>
                  <a:pt x="206" y="242"/>
                </a:cubicBezTo>
                <a:cubicBezTo>
                  <a:pt x="209" y="238"/>
                  <a:pt x="211" y="233"/>
                  <a:pt x="212" y="228"/>
                </a:cubicBezTo>
                <a:cubicBezTo>
                  <a:pt x="212" y="229"/>
                  <a:pt x="216" y="232"/>
                  <a:pt x="216" y="232"/>
                </a:cubicBezTo>
                <a:cubicBezTo>
                  <a:pt x="220" y="236"/>
                  <a:pt x="225" y="239"/>
                  <a:pt x="231" y="239"/>
                </a:cubicBezTo>
                <a:cubicBezTo>
                  <a:pt x="236" y="239"/>
                  <a:pt x="242" y="237"/>
                  <a:pt x="246" y="233"/>
                </a:cubicBezTo>
                <a:cubicBezTo>
                  <a:pt x="250" y="228"/>
                  <a:pt x="253" y="223"/>
                  <a:pt x="253" y="217"/>
                </a:cubicBezTo>
                <a:cubicBezTo>
                  <a:pt x="253" y="217"/>
                  <a:pt x="252" y="216"/>
                  <a:pt x="252" y="216"/>
                </a:cubicBezTo>
                <a:cubicBezTo>
                  <a:pt x="255" y="217"/>
                  <a:pt x="257" y="218"/>
                  <a:pt x="259" y="218"/>
                </a:cubicBezTo>
                <a:cubicBezTo>
                  <a:pt x="265" y="218"/>
                  <a:pt x="271" y="216"/>
                  <a:pt x="275" y="212"/>
                </a:cubicBezTo>
                <a:cubicBezTo>
                  <a:pt x="279" y="207"/>
                  <a:pt x="281" y="202"/>
                  <a:pt x="281" y="196"/>
                </a:cubicBezTo>
                <a:cubicBezTo>
                  <a:pt x="281" y="192"/>
                  <a:pt x="280" y="188"/>
                  <a:pt x="277" y="184"/>
                </a:cubicBezTo>
                <a:cubicBezTo>
                  <a:pt x="283" y="184"/>
                  <a:pt x="287" y="182"/>
                  <a:pt x="291" y="178"/>
                </a:cubicBezTo>
                <a:cubicBezTo>
                  <a:pt x="296" y="174"/>
                  <a:pt x="298" y="169"/>
                  <a:pt x="298" y="163"/>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1" name="Freeform 42">
            <a:extLst>
              <a:ext uri="{FF2B5EF4-FFF2-40B4-BE49-F238E27FC236}">
                <a16:creationId xmlns:a16="http://schemas.microsoft.com/office/drawing/2014/main" id="{00000000-0008-0000-0000-000033050000}"/>
              </a:ext>
            </a:extLst>
          </xdr:cNvPr>
          <xdr:cNvSpPr>
            <a:spLocks noChangeAspect="1"/>
          </xdr:cNvSpPr>
        </xdr:nvSpPr>
        <xdr:spPr bwMode="gray">
          <a:xfrm>
            <a:off x="2485" y="3422"/>
            <a:ext cx="445" cy="356"/>
          </a:xfrm>
          <a:custGeom>
            <a:avLst/>
            <a:gdLst>
              <a:gd name="T0" fmla="*/ 75 w 290"/>
              <a:gd name="T1" fmla="*/ 116 h 232"/>
              <a:gd name="T2" fmla="*/ 81 w 290"/>
              <a:gd name="T3" fmla="*/ 126 h 232"/>
              <a:gd name="T4" fmla="*/ 169 w 290"/>
              <a:gd name="T5" fmla="*/ 215 h 232"/>
              <a:gd name="T6" fmla="*/ 181 w 290"/>
              <a:gd name="T7" fmla="*/ 228 h 232"/>
              <a:gd name="T8" fmla="*/ 190 w 290"/>
              <a:gd name="T9" fmla="*/ 232 h 232"/>
              <a:gd name="T10" fmla="*/ 200 w 290"/>
              <a:gd name="T11" fmla="*/ 228 h 232"/>
              <a:gd name="T12" fmla="*/ 200 w 290"/>
              <a:gd name="T13" fmla="*/ 209 h 232"/>
              <a:gd name="T14" fmla="*/ 178 w 290"/>
              <a:gd name="T15" fmla="*/ 185 h 232"/>
              <a:gd name="T16" fmla="*/ 178 w 290"/>
              <a:gd name="T17" fmla="*/ 179 h 232"/>
              <a:gd name="T18" fmla="*/ 183 w 290"/>
              <a:gd name="T19" fmla="*/ 179 h 232"/>
              <a:gd name="T20" fmla="*/ 221 w 290"/>
              <a:gd name="T21" fmla="*/ 219 h 232"/>
              <a:gd name="T22" fmla="*/ 231 w 290"/>
              <a:gd name="T23" fmla="*/ 223 h 232"/>
              <a:gd name="T24" fmla="*/ 240 w 290"/>
              <a:gd name="T25" fmla="*/ 219 h 232"/>
              <a:gd name="T26" fmla="*/ 245 w 290"/>
              <a:gd name="T27" fmla="*/ 209 h 232"/>
              <a:gd name="T28" fmla="*/ 241 w 290"/>
              <a:gd name="T29" fmla="*/ 200 h 232"/>
              <a:gd name="T30" fmla="*/ 239 w 290"/>
              <a:gd name="T31" fmla="*/ 198 h 232"/>
              <a:gd name="T32" fmla="*/ 200 w 290"/>
              <a:gd name="T33" fmla="*/ 157 h 232"/>
              <a:gd name="T34" fmla="*/ 199 w 290"/>
              <a:gd name="T35" fmla="*/ 154 h 232"/>
              <a:gd name="T36" fmla="*/ 200 w 290"/>
              <a:gd name="T37" fmla="*/ 151 h 232"/>
              <a:gd name="T38" fmla="*/ 203 w 290"/>
              <a:gd name="T39" fmla="*/ 150 h 232"/>
              <a:gd name="T40" fmla="*/ 205 w 290"/>
              <a:gd name="T41" fmla="*/ 151 h 232"/>
              <a:gd name="T42" fmla="*/ 250 w 290"/>
              <a:gd name="T43" fmla="*/ 197 h 232"/>
              <a:gd name="T44" fmla="*/ 259 w 290"/>
              <a:gd name="T45" fmla="*/ 202 h 232"/>
              <a:gd name="T46" fmla="*/ 269 w 290"/>
              <a:gd name="T47" fmla="*/ 198 h 232"/>
              <a:gd name="T48" fmla="*/ 273 w 290"/>
              <a:gd name="T49" fmla="*/ 188 h 232"/>
              <a:gd name="T50" fmla="*/ 269 w 290"/>
              <a:gd name="T51" fmla="*/ 179 h 232"/>
              <a:gd name="T52" fmla="*/ 261 w 290"/>
              <a:gd name="T53" fmla="*/ 170 h 232"/>
              <a:gd name="T54" fmla="*/ 261 w 290"/>
              <a:gd name="T55" fmla="*/ 170 h 232"/>
              <a:gd name="T56" fmla="*/ 231 w 290"/>
              <a:gd name="T57" fmla="*/ 138 h 232"/>
              <a:gd name="T58" fmla="*/ 227 w 290"/>
              <a:gd name="T59" fmla="*/ 135 h 232"/>
              <a:gd name="T60" fmla="*/ 226 w 290"/>
              <a:gd name="T61" fmla="*/ 132 h 232"/>
              <a:gd name="T62" fmla="*/ 227 w 290"/>
              <a:gd name="T63" fmla="*/ 129 h 232"/>
              <a:gd name="T64" fmla="*/ 232 w 290"/>
              <a:gd name="T65" fmla="*/ 129 h 232"/>
              <a:gd name="T66" fmla="*/ 233 w 290"/>
              <a:gd name="T67" fmla="*/ 130 h 232"/>
              <a:gd name="T68" fmla="*/ 236 w 290"/>
              <a:gd name="T69" fmla="*/ 133 h 232"/>
              <a:gd name="T70" fmla="*/ 243 w 290"/>
              <a:gd name="T71" fmla="*/ 140 h 232"/>
              <a:gd name="T72" fmla="*/ 267 w 290"/>
              <a:gd name="T73" fmla="*/ 165 h 232"/>
              <a:gd name="T74" fmla="*/ 276 w 290"/>
              <a:gd name="T75" fmla="*/ 168 h 232"/>
              <a:gd name="T76" fmla="*/ 286 w 290"/>
              <a:gd name="T77" fmla="*/ 165 h 232"/>
              <a:gd name="T78" fmla="*/ 290 w 290"/>
              <a:gd name="T79" fmla="*/ 155 h 232"/>
              <a:gd name="T80" fmla="*/ 286 w 290"/>
              <a:gd name="T81" fmla="*/ 145 h 232"/>
              <a:gd name="T82" fmla="*/ 260 w 290"/>
              <a:gd name="T83" fmla="*/ 119 h 232"/>
              <a:gd name="T84" fmla="*/ 252 w 290"/>
              <a:gd name="T85" fmla="*/ 110 h 232"/>
              <a:gd name="T86" fmla="*/ 173 w 290"/>
              <a:gd name="T87" fmla="*/ 30 h 232"/>
              <a:gd name="T88" fmla="*/ 110 w 290"/>
              <a:gd name="T89" fmla="*/ 0 h 232"/>
              <a:gd name="T90" fmla="*/ 0 w 290"/>
              <a:gd name="T91" fmla="*/ 0 h 232"/>
              <a:gd name="T92" fmla="*/ 0 w 290"/>
              <a:gd name="T93" fmla="*/ 99 h 232"/>
              <a:gd name="T94" fmla="*/ 60 w 290"/>
              <a:gd name="T95" fmla="*/ 99 h 232"/>
              <a:gd name="T96" fmla="*/ 75 w 290"/>
              <a:gd name="T97" fmla="*/ 116 h 2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290" h="232">
                <a:moveTo>
                  <a:pt x="75" y="116"/>
                </a:moveTo>
                <a:cubicBezTo>
                  <a:pt x="81" y="126"/>
                  <a:pt x="81" y="126"/>
                  <a:pt x="81" y="126"/>
                </a:cubicBezTo>
                <a:cubicBezTo>
                  <a:pt x="87" y="134"/>
                  <a:pt x="135" y="184"/>
                  <a:pt x="169" y="215"/>
                </a:cubicBezTo>
                <a:cubicBezTo>
                  <a:pt x="181" y="228"/>
                  <a:pt x="181" y="228"/>
                  <a:pt x="181" y="228"/>
                </a:cubicBezTo>
                <a:cubicBezTo>
                  <a:pt x="183" y="230"/>
                  <a:pt x="187" y="232"/>
                  <a:pt x="190" y="232"/>
                </a:cubicBezTo>
                <a:cubicBezTo>
                  <a:pt x="194" y="232"/>
                  <a:pt x="197" y="230"/>
                  <a:pt x="200" y="228"/>
                </a:cubicBezTo>
                <a:cubicBezTo>
                  <a:pt x="205" y="223"/>
                  <a:pt x="206" y="214"/>
                  <a:pt x="200" y="209"/>
                </a:cubicBezTo>
                <a:cubicBezTo>
                  <a:pt x="178" y="185"/>
                  <a:pt x="178" y="185"/>
                  <a:pt x="178" y="185"/>
                </a:cubicBezTo>
                <a:cubicBezTo>
                  <a:pt x="176" y="183"/>
                  <a:pt x="176" y="181"/>
                  <a:pt x="178" y="179"/>
                </a:cubicBezTo>
                <a:cubicBezTo>
                  <a:pt x="179" y="178"/>
                  <a:pt x="182" y="178"/>
                  <a:pt x="183" y="179"/>
                </a:cubicBezTo>
                <a:cubicBezTo>
                  <a:pt x="221" y="219"/>
                  <a:pt x="221" y="219"/>
                  <a:pt x="221" y="219"/>
                </a:cubicBezTo>
                <a:cubicBezTo>
                  <a:pt x="224" y="221"/>
                  <a:pt x="227" y="223"/>
                  <a:pt x="231" y="223"/>
                </a:cubicBezTo>
                <a:cubicBezTo>
                  <a:pt x="234" y="223"/>
                  <a:pt x="238" y="221"/>
                  <a:pt x="240" y="219"/>
                </a:cubicBezTo>
                <a:cubicBezTo>
                  <a:pt x="243" y="216"/>
                  <a:pt x="245" y="213"/>
                  <a:pt x="245" y="209"/>
                </a:cubicBezTo>
                <a:cubicBezTo>
                  <a:pt x="245" y="206"/>
                  <a:pt x="243" y="202"/>
                  <a:pt x="241" y="200"/>
                </a:cubicBezTo>
                <a:cubicBezTo>
                  <a:pt x="239" y="198"/>
                  <a:pt x="239" y="198"/>
                  <a:pt x="239" y="198"/>
                </a:cubicBezTo>
                <a:cubicBezTo>
                  <a:pt x="200" y="157"/>
                  <a:pt x="200" y="157"/>
                  <a:pt x="200" y="157"/>
                </a:cubicBezTo>
                <a:cubicBezTo>
                  <a:pt x="199" y="156"/>
                  <a:pt x="199" y="155"/>
                  <a:pt x="199" y="154"/>
                </a:cubicBezTo>
                <a:cubicBezTo>
                  <a:pt x="199" y="153"/>
                  <a:pt x="199" y="152"/>
                  <a:pt x="200" y="151"/>
                </a:cubicBezTo>
                <a:cubicBezTo>
                  <a:pt x="201" y="151"/>
                  <a:pt x="202" y="150"/>
                  <a:pt x="203" y="150"/>
                </a:cubicBezTo>
                <a:cubicBezTo>
                  <a:pt x="204" y="150"/>
                  <a:pt x="205" y="151"/>
                  <a:pt x="205" y="151"/>
                </a:cubicBezTo>
                <a:cubicBezTo>
                  <a:pt x="250" y="197"/>
                  <a:pt x="250" y="197"/>
                  <a:pt x="250" y="197"/>
                </a:cubicBezTo>
                <a:cubicBezTo>
                  <a:pt x="252" y="200"/>
                  <a:pt x="256" y="202"/>
                  <a:pt x="259" y="202"/>
                </a:cubicBezTo>
                <a:cubicBezTo>
                  <a:pt x="263" y="202"/>
                  <a:pt x="266" y="200"/>
                  <a:pt x="269" y="198"/>
                </a:cubicBezTo>
                <a:cubicBezTo>
                  <a:pt x="272" y="195"/>
                  <a:pt x="273" y="192"/>
                  <a:pt x="273" y="188"/>
                </a:cubicBezTo>
                <a:cubicBezTo>
                  <a:pt x="273" y="185"/>
                  <a:pt x="272" y="181"/>
                  <a:pt x="269" y="179"/>
                </a:cubicBezTo>
                <a:cubicBezTo>
                  <a:pt x="269" y="179"/>
                  <a:pt x="264" y="173"/>
                  <a:pt x="261" y="170"/>
                </a:cubicBezTo>
                <a:cubicBezTo>
                  <a:pt x="261" y="170"/>
                  <a:pt x="261" y="170"/>
                  <a:pt x="261" y="170"/>
                </a:cubicBezTo>
                <a:cubicBezTo>
                  <a:pt x="261" y="170"/>
                  <a:pt x="235" y="143"/>
                  <a:pt x="231" y="138"/>
                </a:cubicBezTo>
                <a:cubicBezTo>
                  <a:pt x="230" y="138"/>
                  <a:pt x="227" y="135"/>
                  <a:pt x="227" y="135"/>
                </a:cubicBezTo>
                <a:cubicBezTo>
                  <a:pt x="226" y="134"/>
                  <a:pt x="226" y="133"/>
                  <a:pt x="226" y="132"/>
                </a:cubicBezTo>
                <a:cubicBezTo>
                  <a:pt x="226" y="131"/>
                  <a:pt x="226" y="129"/>
                  <a:pt x="227" y="129"/>
                </a:cubicBezTo>
                <a:cubicBezTo>
                  <a:pt x="228" y="127"/>
                  <a:pt x="231" y="127"/>
                  <a:pt x="232" y="129"/>
                </a:cubicBezTo>
                <a:cubicBezTo>
                  <a:pt x="232" y="129"/>
                  <a:pt x="233" y="130"/>
                  <a:pt x="233" y="130"/>
                </a:cubicBezTo>
                <a:cubicBezTo>
                  <a:pt x="233" y="130"/>
                  <a:pt x="236" y="132"/>
                  <a:pt x="236" y="133"/>
                </a:cubicBezTo>
                <a:cubicBezTo>
                  <a:pt x="239" y="135"/>
                  <a:pt x="243" y="140"/>
                  <a:pt x="243" y="140"/>
                </a:cubicBezTo>
                <a:cubicBezTo>
                  <a:pt x="243" y="140"/>
                  <a:pt x="258" y="155"/>
                  <a:pt x="267" y="165"/>
                </a:cubicBezTo>
                <a:cubicBezTo>
                  <a:pt x="270" y="167"/>
                  <a:pt x="273" y="168"/>
                  <a:pt x="276" y="168"/>
                </a:cubicBezTo>
                <a:cubicBezTo>
                  <a:pt x="280" y="169"/>
                  <a:pt x="283" y="167"/>
                  <a:pt x="286" y="165"/>
                </a:cubicBezTo>
                <a:cubicBezTo>
                  <a:pt x="289" y="162"/>
                  <a:pt x="290" y="158"/>
                  <a:pt x="290" y="155"/>
                </a:cubicBezTo>
                <a:cubicBezTo>
                  <a:pt x="290" y="151"/>
                  <a:pt x="289" y="148"/>
                  <a:pt x="286" y="145"/>
                </a:cubicBezTo>
                <a:cubicBezTo>
                  <a:pt x="260" y="119"/>
                  <a:pt x="260" y="119"/>
                  <a:pt x="260" y="119"/>
                </a:cubicBezTo>
                <a:cubicBezTo>
                  <a:pt x="252" y="110"/>
                  <a:pt x="252" y="110"/>
                  <a:pt x="252" y="110"/>
                </a:cubicBezTo>
                <a:cubicBezTo>
                  <a:pt x="252" y="110"/>
                  <a:pt x="173" y="30"/>
                  <a:pt x="173" y="30"/>
                </a:cubicBezTo>
                <a:cubicBezTo>
                  <a:pt x="172" y="30"/>
                  <a:pt x="137" y="0"/>
                  <a:pt x="110" y="0"/>
                </a:cubicBezTo>
                <a:cubicBezTo>
                  <a:pt x="0" y="0"/>
                  <a:pt x="0" y="0"/>
                  <a:pt x="0" y="0"/>
                </a:cubicBezTo>
                <a:cubicBezTo>
                  <a:pt x="0" y="99"/>
                  <a:pt x="0" y="99"/>
                  <a:pt x="0" y="99"/>
                </a:cubicBezTo>
                <a:cubicBezTo>
                  <a:pt x="60" y="99"/>
                  <a:pt x="60" y="99"/>
                  <a:pt x="60" y="99"/>
                </a:cubicBezTo>
                <a:cubicBezTo>
                  <a:pt x="65" y="99"/>
                  <a:pt x="68" y="103"/>
                  <a:pt x="75" y="116"/>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2" name="Freeform 43">
            <a:extLst>
              <a:ext uri="{FF2B5EF4-FFF2-40B4-BE49-F238E27FC236}">
                <a16:creationId xmlns:a16="http://schemas.microsoft.com/office/drawing/2014/main" id="{00000000-0008-0000-0000-000034050000}"/>
              </a:ext>
            </a:extLst>
          </xdr:cNvPr>
          <xdr:cNvSpPr>
            <a:spLocks noChangeAspect="1"/>
          </xdr:cNvSpPr>
        </xdr:nvSpPr>
        <xdr:spPr bwMode="gray">
          <a:xfrm>
            <a:off x="2586" y="3602"/>
            <a:ext cx="204" cy="192"/>
          </a:xfrm>
          <a:custGeom>
            <a:avLst/>
            <a:gdLst>
              <a:gd name="T0" fmla="*/ 124 w 133"/>
              <a:gd name="T1" fmla="*/ 72 h 125"/>
              <a:gd name="T2" fmla="*/ 111 w 133"/>
              <a:gd name="T3" fmla="*/ 66 h 125"/>
              <a:gd name="T4" fmla="*/ 114 w 133"/>
              <a:gd name="T5" fmla="*/ 55 h 125"/>
              <a:gd name="T6" fmla="*/ 108 w 133"/>
              <a:gd name="T7" fmla="*/ 40 h 125"/>
              <a:gd name="T8" fmla="*/ 108 w 133"/>
              <a:gd name="T9" fmla="*/ 40 h 125"/>
              <a:gd name="T10" fmla="*/ 88 w 133"/>
              <a:gd name="T11" fmla="*/ 34 h 125"/>
              <a:gd name="T12" fmla="*/ 89 w 133"/>
              <a:gd name="T13" fmla="*/ 29 h 125"/>
              <a:gd name="T14" fmla="*/ 82 w 133"/>
              <a:gd name="T15" fmla="*/ 15 h 125"/>
              <a:gd name="T16" fmla="*/ 53 w 133"/>
              <a:gd name="T17" fmla="*/ 15 h 125"/>
              <a:gd name="T18" fmla="*/ 48 w 133"/>
              <a:gd name="T19" fmla="*/ 20 h 125"/>
              <a:gd name="T20" fmla="*/ 42 w 133"/>
              <a:gd name="T21" fmla="*/ 8 h 125"/>
              <a:gd name="T22" fmla="*/ 12 w 133"/>
              <a:gd name="T23" fmla="*/ 8 h 125"/>
              <a:gd name="T24" fmla="*/ 6 w 133"/>
              <a:gd name="T25" fmla="*/ 14 h 125"/>
              <a:gd name="T26" fmla="*/ 0 w 133"/>
              <a:gd name="T27" fmla="*/ 29 h 125"/>
              <a:gd name="T28" fmla="*/ 6 w 133"/>
              <a:gd name="T29" fmla="*/ 44 h 125"/>
              <a:gd name="T30" fmla="*/ 24 w 133"/>
              <a:gd name="T31" fmla="*/ 50 h 125"/>
              <a:gd name="T32" fmla="*/ 30 w 133"/>
              <a:gd name="T33" fmla="*/ 69 h 125"/>
              <a:gd name="T34" fmla="*/ 49 w 133"/>
              <a:gd name="T35" fmla="*/ 75 h 125"/>
              <a:gd name="T36" fmla="*/ 48 w 133"/>
              <a:gd name="T37" fmla="*/ 80 h 125"/>
              <a:gd name="T38" fmla="*/ 55 w 133"/>
              <a:gd name="T39" fmla="*/ 94 h 125"/>
              <a:gd name="T40" fmla="*/ 74 w 133"/>
              <a:gd name="T41" fmla="*/ 100 h 125"/>
              <a:gd name="T42" fmla="*/ 74 w 133"/>
              <a:gd name="T43" fmla="*/ 102 h 125"/>
              <a:gd name="T44" fmla="*/ 80 w 133"/>
              <a:gd name="T45" fmla="*/ 117 h 125"/>
              <a:gd name="T46" fmla="*/ 110 w 133"/>
              <a:gd name="T47" fmla="*/ 117 h 125"/>
              <a:gd name="T48" fmla="*/ 125 w 133"/>
              <a:gd name="T49" fmla="*/ 101 h 125"/>
              <a:gd name="T50" fmla="*/ 124 w 133"/>
              <a:gd name="T51" fmla="*/ 72 h 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3" h="125">
                <a:moveTo>
                  <a:pt x="124" y="72"/>
                </a:moveTo>
                <a:cubicBezTo>
                  <a:pt x="121" y="68"/>
                  <a:pt x="116" y="66"/>
                  <a:pt x="111" y="66"/>
                </a:cubicBezTo>
                <a:cubicBezTo>
                  <a:pt x="113" y="62"/>
                  <a:pt x="114" y="59"/>
                  <a:pt x="114" y="55"/>
                </a:cubicBezTo>
                <a:cubicBezTo>
                  <a:pt x="114" y="49"/>
                  <a:pt x="112" y="44"/>
                  <a:pt x="108" y="40"/>
                </a:cubicBezTo>
                <a:cubicBezTo>
                  <a:pt x="108" y="40"/>
                  <a:pt x="108" y="40"/>
                  <a:pt x="108" y="40"/>
                </a:cubicBezTo>
                <a:cubicBezTo>
                  <a:pt x="102" y="35"/>
                  <a:pt x="95" y="33"/>
                  <a:pt x="88" y="34"/>
                </a:cubicBezTo>
                <a:cubicBezTo>
                  <a:pt x="89" y="33"/>
                  <a:pt x="89" y="31"/>
                  <a:pt x="89" y="29"/>
                </a:cubicBezTo>
                <a:cubicBezTo>
                  <a:pt x="89" y="24"/>
                  <a:pt x="87" y="19"/>
                  <a:pt x="82" y="15"/>
                </a:cubicBezTo>
                <a:cubicBezTo>
                  <a:pt x="74" y="7"/>
                  <a:pt x="61" y="7"/>
                  <a:pt x="53" y="15"/>
                </a:cubicBezTo>
                <a:cubicBezTo>
                  <a:pt x="48" y="20"/>
                  <a:pt x="48" y="20"/>
                  <a:pt x="48" y="20"/>
                </a:cubicBezTo>
                <a:cubicBezTo>
                  <a:pt x="47" y="15"/>
                  <a:pt x="45" y="11"/>
                  <a:pt x="42" y="8"/>
                </a:cubicBezTo>
                <a:cubicBezTo>
                  <a:pt x="34" y="0"/>
                  <a:pt x="20" y="0"/>
                  <a:pt x="12" y="8"/>
                </a:cubicBezTo>
                <a:cubicBezTo>
                  <a:pt x="6" y="14"/>
                  <a:pt x="6" y="14"/>
                  <a:pt x="6" y="14"/>
                </a:cubicBezTo>
                <a:cubicBezTo>
                  <a:pt x="2" y="19"/>
                  <a:pt x="0" y="24"/>
                  <a:pt x="0" y="29"/>
                </a:cubicBezTo>
                <a:cubicBezTo>
                  <a:pt x="0" y="35"/>
                  <a:pt x="2" y="40"/>
                  <a:pt x="6" y="44"/>
                </a:cubicBezTo>
                <a:cubicBezTo>
                  <a:pt x="11" y="49"/>
                  <a:pt x="18" y="51"/>
                  <a:pt x="24" y="50"/>
                </a:cubicBezTo>
                <a:cubicBezTo>
                  <a:pt x="22" y="57"/>
                  <a:pt x="24" y="64"/>
                  <a:pt x="30" y="69"/>
                </a:cubicBezTo>
                <a:cubicBezTo>
                  <a:pt x="35" y="74"/>
                  <a:pt x="42" y="76"/>
                  <a:pt x="49" y="75"/>
                </a:cubicBezTo>
                <a:cubicBezTo>
                  <a:pt x="49" y="76"/>
                  <a:pt x="48" y="78"/>
                  <a:pt x="48" y="80"/>
                </a:cubicBezTo>
                <a:cubicBezTo>
                  <a:pt x="48" y="85"/>
                  <a:pt x="51" y="90"/>
                  <a:pt x="55" y="94"/>
                </a:cubicBezTo>
                <a:cubicBezTo>
                  <a:pt x="60" y="99"/>
                  <a:pt x="67" y="101"/>
                  <a:pt x="74" y="100"/>
                </a:cubicBezTo>
                <a:cubicBezTo>
                  <a:pt x="74" y="101"/>
                  <a:pt x="74" y="101"/>
                  <a:pt x="74" y="102"/>
                </a:cubicBezTo>
                <a:cubicBezTo>
                  <a:pt x="74" y="108"/>
                  <a:pt x="76" y="113"/>
                  <a:pt x="80" y="117"/>
                </a:cubicBezTo>
                <a:cubicBezTo>
                  <a:pt x="89" y="125"/>
                  <a:pt x="102" y="125"/>
                  <a:pt x="110" y="117"/>
                </a:cubicBezTo>
                <a:cubicBezTo>
                  <a:pt x="125" y="101"/>
                  <a:pt x="125" y="101"/>
                  <a:pt x="125" y="101"/>
                </a:cubicBezTo>
                <a:cubicBezTo>
                  <a:pt x="133" y="93"/>
                  <a:pt x="133" y="80"/>
                  <a:pt x="124" y="72"/>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3" name="Freeform 44">
            <a:extLst>
              <a:ext uri="{FF2B5EF4-FFF2-40B4-BE49-F238E27FC236}">
                <a16:creationId xmlns:a16="http://schemas.microsoft.com/office/drawing/2014/main" id="{00000000-0008-0000-0000-000035050000}"/>
              </a:ext>
            </a:extLst>
          </xdr:cNvPr>
          <xdr:cNvSpPr>
            <a:spLocks noChangeAspect="1"/>
          </xdr:cNvSpPr>
        </xdr:nvSpPr>
        <xdr:spPr bwMode="gray">
          <a:xfrm>
            <a:off x="2712" y="3713"/>
            <a:ext cx="63" cy="67"/>
          </a:xfrm>
          <a:custGeom>
            <a:avLst/>
            <a:gdLst>
              <a:gd name="T0" fmla="*/ 4 w 41"/>
              <a:gd name="T1" fmla="*/ 39 h 44"/>
              <a:gd name="T2" fmla="*/ 0 w 41"/>
              <a:gd name="T3" fmla="*/ 30 h 44"/>
              <a:gd name="T4" fmla="*/ 4 w 41"/>
              <a:gd name="T5" fmla="*/ 21 h 44"/>
              <a:gd name="T6" fmla="*/ 18 w 41"/>
              <a:gd name="T7" fmla="*/ 6 h 44"/>
              <a:gd name="T8" fmla="*/ 37 w 41"/>
              <a:gd name="T9" fmla="*/ 5 h 44"/>
              <a:gd name="T10" fmla="*/ 41 w 41"/>
              <a:gd name="T11" fmla="*/ 15 h 44"/>
              <a:gd name="T12" fmla="*/ 37 w 41"/>
              <a:gd name="T13" fmla="*/ 24 h 44"/>
              <a:gd name="T14" fmla="*/ 22 w 41"/>
              <a:gd name="T15" fmla="*/ 39 h 44"/>
              <a:gd name="T16" fmla="*/ 4 w 41"/>
              <a:gd name="T17" fmla="*/ 39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1" h="44">
                <a:moveTo>
                  <a:pt x="4" y="39"/>
                </a:moveTo>
                <a:cubicBezTo>
                  <a:pt x="1" y="37"/>
                  <a:pt x="0" y="34"/>
                  <a:pt x="0" y="30"/>
                </a:cubicBezTo>
                <a:cubicBezTo>
                  <a:pt x="0" y="27"/>
                  <a:pt x="1" y="23"/>
                  <a:pt x="4" y="21"/>
                </a:cubicBezTo>
                <a:cubicBezTo>
                  <a:pt x="18" y="6"/>
                  <a:pt x="18" y="6"/>
                  <a:pt x="18" y="6"/>
                </a:cubicBezTo>
                <a:cubicBezTo>
                  <a:pt x="23" y="0"/>
                  <a:pt x="32" y="0"/>
                  <a:pt x="37" y="5"/>
                </a:cubicBezTo>
                <a:cubicBezTo>
                  <a:pt x="39" y="8"/>
                  <a:pt x="41" y="11"/>
                  <a:pt x="41" y="15"/>
                </a:cubicBezTo>
                <a:cubicBezTo>
                  <a:pt x="41" y="18"/>
                  <a:pt x="40" y="21"/>
                  <a:pt x="37" y="24"/>
                </a:cubicBezTo>
                <a:cubicBezTo>
                  <a:pt x="22" y="39"/>
                  <a:pt x="22" y="39"/>
                  <a:pt x="22" y="39"/>
                </a:cubicBezTo>
                <a:cubicBezTo>
                  <a:pt x="17" y="44"/>
                  <a:pt x="9" y="44"/>
                  <a:pt x="4" y="39"/>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4" name="Freeform 45">
            <a:extLst>
              <a:ext uri="{FF2B5EF4-FFF2-40B4-BE49-F238E27FC236}">
                <a16:creationId xmlns:a16="http://schemas.microsoft.com/office/drawing/2014/main" id="{00000000-0008-0000-0000-000036050000}"/>
              </a:ext>
            </a:extLst>
          </xdr:cNvPr>
          <xdr:cNvSpPr>
            <a:spLocks noChangeAspect="1"/>
          </xdr:cNvSpPr>
        </xdr:nvSpPr>
        <xdr:spPr bwMode="gray">
          <a:xfrm>
            <a:off x="2598" y="3616"/>
            <a:ext cx="49" cy="54"/>
          </a:xfrm>
          <a:custGeom>
            <a:avLst/>
            <a:gdLst>
              <a:gd name="T0" fmla="*/ 4 w 32"/>
              <a:gd name="T1" fmla="*/ 30 h 35"/>
              <a:gd name="T2" fmla="*/ 0 w 32"/>
              <a:gd name="T3" fmla="*/ 20 h 35"/>
              <a:gd name="T4" fmla="*/ 3 w 32"/>
              <a:gd name="T5" fmla="*/ 11 h 35"/>
              <a:gd name="T6" fmla="*/ 10 w 32"/>
              <a:gd name="T7" fmla="*/ 5 h 35"/>
              <a:gd name="T8" fmla="*/ 28 w 32"/>
              <a:gd name="T9" fmla="*/ 5 h 35"/>
              <a:gd name="T10" fmla="*/ 32 w 32"/>
              <a:gd name="T11" fmla="*/ 14 h 35"/>
              <a:gd name="T12" fmla="*/ 29 w 32"/>
              <a:gd name="T13" fmla="*/ 23 h 35"/>
              <a:gd name="T14" fmla="*/ 22 w 32"/>
              <a:gd name="T15" fmla="*/ 29 h 35"/>
              <a:gd name="T16" fmla="*/ 4 w 32"/>
              <a:gd name="T17" fmla="*/ 30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2" h="35">
                <a:moveTo>
                  <a:pt x="4" y="30"/>
                </a:moveTo>
                <a:cubicBezTo>
                  <a:pt x="1" y="27"/>
                  <a:pt x="0" y="24"/>
                  <a:pt x="0" y="20"/>
                </a:cubicBezTo>
                <a:cubicBezTo>
                  <a:pt x="0" y="17"/>
                  <a:pt x="1" y="14"/>
                  <a:pt x="3" y="11"/>
                </a:cubicBezTo>
                <a:cubicBezTo>
                  <a:pt x="10" y="5"/>
                  <a:pt x="10" y="5"/>
                  <a:pt x="10" y="5"/>
                </a:cubicBezTo>
                <a:cubicBezTo>
                  <a:pt x="15" y="0"/>
                  <a:pt x="23" y="0"/>
                  <a:pt x="28" y="5"/>
                </a:cubicBezTo>
                <a:cubicBezTo>
                  <a:pt x="31" y="7"/>
                  <a:pt x="32" y="10"/>
                  <a:pt x="32" y="14"/>
                </a:cubicBezTo>
                <a:cubicBezTo>
                  <a:pt x="32" y="17"/>
                  <a:pt x="31" y="21"/>
                  <a:pt x="29" y="23"/>
                </a:cubicBezTo>
                <a:cubicBezTo>
                  <a:pt x="22" y="29"/>
                  <a:pt x="22" y="29"/>
                  <a:pt x="22" y="29"/>
                </a:cubicBezTo>
                <a:cubicBezTo>
                  <a:pt x="17" y="34"/>
                  <a:pt x="9" y="35"/>
                  <a:pt x="4" y="3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5" name="Freeform 46">
            <a:extLst>
              <a:ext uri="{FF2B5EF4-FFF2-40B4-BE49-F238E27FC236}">
                <a16:creationId xmlns:a16="http://schemas.microsoft.com/office/drawing/2014/main" id="{00000000-0008-0000-0000-000037050000}"/>
              </a:ext>
            </a:extLst>
          </xdr:cNvPr>
          <xdr:cNvSpPr>
            <a:spLocks noChangeAspect="1"/>
          </xdr:cNvSpPr>
        </xdr:nvSpPr>
        <xdr:spPr bwMode="gray">
          <a:xfrm>
            <a:off x="2672" y="3665"/>
            <a:ext cx="77" cy="82"/>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6" name="Freeform 47">
            <a:extLst>
              <a:ext uri="{FF2B5EF4-FFF2-40B4-BE49-F238E27FC236}">
                <a16:creationId xmlns:a16="http://schemas.microsoft.com/office/drawing/2014/main" id="{00000000-0008-0000-0000-000038050000}"/>
              </a:ext>
            </a:extLst>
          </xdr:cNvPr>
          <xdr:cNvSpPr>
            <a:spLocks noChangeAspect="1"/>
          </xdr:cNvSpPr>
        </xdr:nvSpPr>
        <xdr:spPr bwMode="gray">
          <a:xfrm>
            <a:off x="2632" y="3625"/>
            <a:ext cx="78" cy="81"/>
          </a:xfrm>
          <a:custGeom>
            <a:avLst/>
            <a:gdLst>
              <a:gd name="T0" fmla="*/ 5 w 51"/>
              <a:gd name="T1" fmla="*/ 48 h 53"/>
              <a:gd name="T2" fmla="*/ 5 w 51"/>
              <a:gd name="T3" fmla="*/ 30 h 53"/>
              <a:gd name="T4" fmla="*/ 28 w 51"/>
              <a:gd name="T5" fmla="*/ 6 h 53"/>
              <a:gd name="T6" fmla="*/ 47 w 51"/>
              <a:gd name="T7" fmla="*/ 5 h 53"/>
              <a:gd name="T8" fmla="*/ 51 w 51"/>
              <a:gd name="T9" fmla="*/ 15 h 53"/>
              <a:gd name="T10" fmla="*/ 47 w 51"/>
              <a:gd name="T11" fmla="*/ 24 h 53"/>
              <a:gd name="T12" fmla="*/ 24 w 51"/>
              <a:gd name="T13" fmla="*/ 48 h 53"/>
              <a:gd name="T14" fmla="*/ 5 w 51"/>
              <a:gd name="T15" fmla="*/ 48 h 5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 h="53">
                <a:moveTo>
                  <a:pt x="5" y="48"/>
                </a:moveTo>
                <a:cubicBezTo>
                  <a:pt x="0" y="43"/>
                  <a:pt x="0" y="35"/>
                  <a:pt x="5" y="30"/>
                </a:cubicBezTo>
                <a:cubicBezTo>
                  <a:pt x="28" y="6"/>
                  <a:pt x="28" y="6"/>
                  <a:pt x="28" y="6"/>
                </a:cubicBezTo>
                <a:cubicBezTo>
                  <a:pt x="33" y="1"/>
                  <a:pt x="42" y="0"/>
                  <a:pt x="47" y="5"/>
                </a:cubicBezTo>
                <a:cubicBezTo>
                  <a:pt x="49" y="8"/>
                  <a:pt x="51" y="11"/>
                  <a:pt x="51" y="15"/>
                </a:cubicBezTo>
                <a:cubicBezTo>
                  <a:pt x="51" y="18"/>
                  <a:pt x="50" y="21"/>
                  <a:pt x="47" y="24"/>
                </a:cubicBezTo>
                <a:cubicBezTo>
                  <a:pt x="24" y="48"/>
                  <a:pt x="24" y="48"/>
                  <a:pt x="24" y="48"/>
                </a:cubicBezTo>
                <a:cubicBezTo>
                  <a:pt x="19" y="53"/>
                  <a:pt x="10" y="53"/>
                  <a:pt x="5"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7" name="Freeform 48">
            <a:extLst>
              <a:ext uri="{FF2B5EF4-FFF2-40B4-BE49-F238E27FC236}">
                <a16:creationId xmlns:a16="http://schemas.microsoft.com/office/drawing/2014/main" id="{00000000-0008-0000-0000-000039050000}"/>
              </a:ext>
            </a:extLst>
          </xdr:cNvPr>
          <xdr:cNvSpPr>
            <a:spLocks noChangeAspect="1"/>
          </xdr:cNvSpPr>
        </xdr:nvSpPr>
        <xdr:spPr bwMode="gray">
          <a:xfrm>
            <a:off x="2641" y="3410"/>
            <a:ext cx="416" cy="238"/>
          </a:xfrm>
          <a:custGeom>
            <a:avLst/>
            <a:gdLst>
              <a:gd name="T0" fmla="*/ 140 w 271"/>
              <a:gd name="T1" fmla="*/ 0 h 155"/>
              <a:gd name="T2" fmla="*/ 85 w 271"/>
              <a:gd name="T3" fmla="*/ 2 h 155"/>
              <a:gd name="T4" fmla="*/ 1 w 271"/>
              <a:gd name="T5" fmla="*/ 68 h 155"/>
              <a:gd name="T6" fmla="*/ 7 w 271"/>
              <a:gd name="T7" fmla="*/ 86 h 155"/>
              <a:gd name="T8" fmla="*/ 51 w 271"/>
              <a:gd name="T9" fmla="*/ 86 h 155"/>
              <a:gd name="T10" fmla="*/ 99 w 271"/>
              <a:gd name="T11" fmla="*/ 68 h 155"/>
              <a:gd name="T12" fmla="*/ 185 w 271"/>
              <a:gd name="T13" fmla="*/ 154 h 155"/>
              <a:gd name="T14" fmla="*/ 188 w 271"/>
              <a:gd name="T15" fmla="*/ 155 h 155"/>
              <a:gd name="T16" fmla="*/ 191 w 271"/>
              <a:gd name="T17" fmla="*/ 154 h 155"/>
              <a:gd name="T18" fmla="*/ 206 w 271"/>
              <a:gd name="T19" fmla="*/ 132 h 155"/>
              <a:gd name="T20" fmla="*/ 214 w 271"/>
              <a:gd name="T21" fmla="*/ 115 h 155"/>
              <a:gd name="T22" fmla="*/ 271 w 271"/>
              <a:gd name="T23" fmla="*/ 115 h 155"/>
              <a:gd name="T24" fmla="*/ 271 w 271"/>
              <a:gd name="T25" fmla="*/ 0 h 155"/>
              <a:gd name="T26" fmla="*/ 140 w 271"/>
              <a:gd name="T27" fmla="*/ 0 h 1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71" h="155">
                <a:moveTo>
                  <a:pt x="140" y="0"/>
                </a:moveTo>
                <a:cubicBezTo>
                  <a:pt x="139" y="0"/>
                  <a:pt x="104" y="0"/>
                  <a:pt x="85" y="2"/>
                </a:cubicBezTo>
                <a:cubicBezTo>
                  <a:pt x="67" y="5"/>
                  <a:pt x="3" y="57"/>
                  <a:pt x="1" y="68"/>
                </a:cubicBezTo>
                <a:cubicBezTo>
                  <a:pt x="0" y="75"/>
                  <a:pt x="2" y="82"/>
                  <a:pt x="7" y="86"/>
                </a:cubicBezTo>
                <a:cubicBezTo>
                  <a:pt x="15" y="93"/>
                  <a:pt x="31" y="93"/>
                  <a:pt x="51" y="86"/>
                </a:cubicBezTo>
                <a:cubicBezTo>
                  <a:pt x="51" y="86"/>
                  <a:pt x="94" y="69"/>
                  <a:pt x="99" y="68"/>
                </a:cubicBezTo>
                <a:cubicBezTo>
                  <a:pt x="102" y="71"/>
                  <a:pt x="185" y="154"/>
                  <a:pt x="185" y="154"/>
                </a:cubicBezTo>
                <a:cubicBezTo>
                  <a:pt x="186" y="155"/>
                  <a:pt x="187" y="155"/>
                  <a:pt x="188" y="155"/>
                </a:cubicBezTo>
                <a:cubicBezTo>
                  <a:pt x="190" y="155"/>
                  <a:pt x="191" y="155"/>
                  <a:pt x="191" y="154"/>
                </a:cubicBezTo>
                <a:cubicBezTo>
                  <a:pt x="192" y="153"/>
                  <a:pt x="200" y="143"/>
                  <a:pt x="206" y="132"/>
                </a:cubicBezTo>
                <a:cubicBezTo>
                  <a:pt x="210" y="124"/>
                  <a:pt x="213" y="119"/>
                  <a:pt x="214" y="115"/>
                </a:cubicBezTo>
                <a:cubicBezTo>
                  <a:pt x="219" y="115"/>
                  <a:pt x="271" y="115"/>
                  <a:pt x="271" y="115"/>
                </a:cubicBezTo>
                <a:cubicBezTo>
                  <a:pt x="271" y="0"/>
                  <a:pt x="271" y="0"/>
                  <a:pt x="271" y="0"/>
                </a:cubicBezTo>
                <a:lnTo>
                  <a:pt x="140" y="0"/>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8" name="Freeform 49">
            <a:extLst>
              <a:ext uri="{FF2B5EF4-FFF2-40B4-BE49-F238E27FC236}">
                <a16:creationId xmlns:a16="http://schemas.microsoft.com/office/drawing/2014/main" id="{00000000-0008-0000-0000-00003A050000}"/>
              </a:ext>
            </a:extLst>
          </xdr:cNvPr>
          <xdr:cNvSpPr>
            <a:spLocks noChangeAspect="1"/>
          </xdr:cNvSpPr>
        </xdr:nvSpPr>
        <xdr:spPr bwMode="gray">
          <a:xfrm>
            <a:off x="2653" y="3422"/>
            <a:ext cx="404" cy="211"/>
          </a:xfrm>
          <a:custGeom>
            <a:avLst/>
            <a:gdLst>
              <a:gd name="T0" fmla="*/ 78 w 263"/>
              <a:gd name="T1" fmla="*/ 2 h 137"/>
              <a:gd name="T2" fmla="*/ 1 w 263"/>
              <a:gd name="T3" fmla="*/ 61 h 137"/>
              <a:gd name="T4" fmla="*/ 4 w 263"/>
              <a:gd name="T5" fmla="*/ 72 h 137"/>
              <a:gd name="T6" fmla="*/ 41 w 263"/>
              <a:gd name="T7" fmla="*/ 70 h 137"/>
              <a:gd name="T8" fmla="*/ 90 w 263"/>
              <a:gd name="T9" fmla="*/ 51 h 137"/>
              <a:gd name="T10" fmla="*/ 95 w 263"/>
              <a:gd name="T11" fmla="*/ 52 h 137"/>
              <a:gd name="T12" fmla="*/ 180 w 263"/>
              <a:gd name="T13" fmla="*/ 137 h 137"/>
              <a:gd name="T14" fmla="*/ 191 w 263"/>
              <a:gd name="T15" fmla="*/ 120 h 137"/>
              <a:gd name="T16" fmla="*/ 199 w 263"/>
              <a:gd name="T17" fmla="*/ 102 h 137"/>
              <a:gd name="T18" fmla="*/ 203 w 263"/>
              <a:gd name="T19" fmla="*/ 99 h 137"/>
              <a:gd name="T20" fmla="*/ 263 w 263"/>
              <a:gd name="T21" fmla="*/ 99 h 137"/>
              <a:gd name="T22" fmla="*/ 263 w 263"/>
              <a:gd name="T23" fmla="*/ 0 h 137"/>
              <a:gd name="T24" fmla="*/ 132 w 263"/>
              <a:gd name="T25" fmla="*/ 0 h 137"/>
              <a:gd name="T26" fmla="*/ 78 w 263"/>
              <a:gd name="T27" fmla="*/ 2 h 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63" h="137">
                <a:moveTo>
                  <a:pt x="78" y="2"/>
                </a:moveTo>
                <a:cubicBezTo>
                  <a:pt x="63" y="4"/>
                  <a:pt x="4" y="54"/>
                  <a:pt x="1" y="61"/>
                </a:cubicBezTo>
                <a:cubicBezTo>
                  <a:pt x="0" y="66"/>
                  <a:pt x="1" y="70"/>
                  <a:pt x="4" y="72"/>
                </a:cubicBezTo>
                <a:cubicBezTo>
                  <a:pt x="10" y="77"/>
                  <a:pt x="24" y="76"/>
                  <a:pt x="41" y="70"/>
                </a:cubicBezTo>
                <a:cubicBezTo>
                  <a:pt x="90" y="51"/>
                  <a:pt x="90" y="51"/>
                  <a:pt x="90" y="51"/>
                </a:cubicBezTo>
                <a:cubicBezTo>
                  <a:pt x="92" y="51"/>
                  <a:pt x="93" y="51"/>
                  <a:pt x="95" y="52"/>
                </a:cubicBezTo>
                <a:cubicBezTo>
                  <a:pt x="95" y="52"/>
                  <a:pt x="174" y="131"/>
                  <a:pt x="180" y="137"/>
                </a:cubicBezTo>
                <a:cubicBezTo>
                  <a:pt x="183" y="133"/>
                  <a:pt x="187" y="127"/>
                  <a:pt x="191" y="120"/>
                </a:cubicBezTo>
                <a:cubicBezTo>
                  <a:pt x="196" y="111"/>
                  <a:pt x="199" y="105"/>
                  <a:pt x="199" y="102"/>
                </a:cubicBezTo>
                <a:cubicBezTo>
                  <a:pt x="200" y="100"/>
                  <a:pt x="202" y="99"/>
                  <a:pt x="203" y="99"/>
                </a:cubicBezTo>
                <a:cubicBezTo>
                  <a:pt x="263" y="99"/>
                  <a:pt x="263" y="99"/>
                  <a:pt x="263" y="99"/>
                </a:cubicBezTo>
                <a:cubicBezTo>
                  <a:pt x="263" y="0"/>
                  <a:pt x="263" y="0"/>
                  <a:pt x="263" y="0"/>
                </a:cubicBezTo>
                <a:cubicBezTo>
                  <a:pt x="132" y="0"/>
                  <a:pt x="132" y="0"/>
                  <a:pt x="132" y="0"/>
                </a:cubicBezTo>
                <a:cubicBezTo>
                  <a:pt x="132" y="0"/>
                  <a:pt x="97" y="0"/>
                  <a:pt x="78" y="2"/>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230176</xdr:colOff>
      <xdr:row>2</xdr:row>
      <xdr:rowOff>2500500</xdr:rowOff>
    </xdr:from>
    <xdr:to>
      <xdr:col>3</xdr:col>
      <xdr:colOff>683559</xdr:colOff>
      <xdr:row>2</xdr:row>
      <xdr:rowOff>3370543</xdr:rowOff>
    </xdr:to>
    <xdr:grpSp>
      <xdr:nvGrpSpPr>
        <xdr:cNvPr id="94" name="グループ化 93">
          <a:extLst>
            <a:ext uri="{FF2B5EF4-FFF2-40B4-BE49-F238E27FC236}">
              <a16:creationId xmlns:a16="http://schemas.microsoft.com/office/drawing/2014/main" id="{00000000-0008-0000-0000-00005E000000}"/>
            </a:ext>
          </a:extLst>
        </xdr:cNvPr>
        <xdr:cNvGrpSpPr>
          <a:grpSpLocks noChangeAspect="1"/>
        </xdr:cNvGrpSpPr>
      </xdr:nvGrpSpPr>
      <xdr:grpSpPr>
        <a:xfrm>
          <a:off x="1985497" y="3221679"/>
          <a:ext cx="453383" cy="870043"/>
          <a:chOff x="2292667" y="2845402"/>
          <a:chExt cx="2950719" cy="5674710"/>
        </a:xfrm>
        <a:solidFill>
          <a:schemeClr val="accent6">
            <a:lumMod val="75000"/>
          </a:schemeClr>
        </a:solidFill>
      </xdr:grpSpPr>
      <xdr:sp macro="" textlink="">
        <xdr:nvSpPr>
          <xdr:cNvPr id="95" name="楕円 94">
            <a:extLst>
              <a:ext uri="{FF2B5EF4-FFF2-40B4-BE49-F238E27FC236}">
                <a16:creationId xmlns:a16="http://schemas.microsoft.com/office/drawing/2014/main" id="{00000000-0008-0000-0000-00005F000000}"/>
              </a:ext>
            </a:extLst>
          </xdr:cNvPr>
          <xdr:cNvSpPr/>
        </xdr:nvSpPr>
        <xdr:spPr bwMode="auto">
          <a:xfrm>
            <a:off x="3758580" y="3873748"/>
            <a:ext cx="864096" cy="864096"/>
          </a:xfrm>
          <a:prstGeom prst="ellipse">
            <a:avLst/>
          </a:prstGeom>
          <a:grpFill/>
          <a:ln w="9525">
            <a:noFill/>
            <a:miter lim="800000"/>
            <a:headEnd/>
            <a:tailEnd/>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endParaRPr kumimoji="0" lang="ja-JP" altLang="en-US" sz="1800">
              <a:latin typeface="Meiryo UI" panose="020B0604030504040204" pitchFamily="50" charset="-128"/>
              <a:ea typeface="Meiryo UI" panose="020B0604030504040204" pitchFamily="50" charset="-128"/>
            </a:endParaRPr>
          </a:p>
        </xdr:txBody>
      </xdr:sp>
      <xdr:sp macro="" textlink="">
        <xdr:nvSpPr>
          <xdr:cNvPr id="96" name="フリーフォーム: 図形 95">
            <a:extLst>
              <a:ext uri="{FF2B5EF4-FFF2-40B4-BE49-F238E27FC236}">
                <a16:creationId xmlns:a16="http://schemas.microsoft.com/office/drawing/2014/main" id="{00000000-0008-0000-0000-000060000000}"/>
              </a:ext>
            </a:extLst>
          </xdr:cNvPr>
          <xdr:cNvSpPr/>
        </xdr:nvSpPr>
        <xdr:spPr bwMode="auto">
          <a:xfrm>
            <a:off x="2292667" y="2845402"/>
            <a:ext cx="1152197" cy="1356047"/>
          </a:xfrm>
          <a:custGeom>
            <a:avLst/>
            <a:gdLst>
              <a:gd name="connsiteX0" fmla="*/ 777240 w 1181100"/>
              <a:gd name="connsiteY0" fmla="*/ 1341120 h 1341120"/>
              <a:gd name="connsiteX1" fmla="*/ 876300 w 1181100"/>
              <a:gd name="connsiteY1" fmla="*/ 1242060 h 1341120"/>
              <a:gd name="connsiteX2" fmla="*/ 792480 w 1181100"/>
              <a:gd name="connsiteY2" fmla="*/ 105918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47700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792480 w 1181100"/>
              <a:gd name="connsiteY2" fmla="*/ 105918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47700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47700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47700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47700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47700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47700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65760 w 1181100"/>
              <a:gd name="connsiteY16" fmla="*/ 34290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9120 w 1181100"/>
              <a:gd name="connsiteY17" fmla="*/ 259080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6739 w 1181100"/>
              <a:gd name="connsiteY17" fmla="*/ 273368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6739 w 1181100"/>
              <a:gd name="connsiteY17" fmla="*/ 273368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6739 w 1181100"/>
              <a:gd name="connsiteY17" fmla="*/ 273368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6739 w 1181100"/>
              <a:gd name="connsiteY17" fmla="*/ 273368 h 1341120"/>
              <a:gd name="connsiteX18" fmla="*/ 762000 w 1181100"/>
              <a:gd name="connsiteY18" fmla="*/ 335280 h 1341120"/>
              <a:gd name="connsiteX19" fmla="*/ 853440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6739 w 1181100"/>
              <a:gd name="connsiteY17" fmla="*/ 273368 h 1341120"/>
              <a:gd name="connsiteX18" fmla="*/ 762000 w 1181100"/>
              <a:gd name="connsiteY18" fmla="*/ 335280 h 1341120"/>
              <a:gd name="connsiteX19" fmla="*/ 839153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6739 w 1181100"/>
              <a:gd name="connsiteY17" fmla="*/ 273368 h 1341120"/>
              <a:gd name="connsiteX18" fmla="*/ 762000 w 1181100"/>
              <a:gd name="connsiteY18" fmla="*/ 335280 h 1341120"/>
              <a:gd name="connsiteX19" fmla="*/ 839153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6739 w 1181100"/>
              <a:gd name="connsiteY17" fmla="*/ 273368 h 1341120"/>
              <a:gd name="connsiteX18" fmla="*/ 762000 w 1181100"/>
              <a:gd name="connsiteY18" fmla="*/ 335280 h 1341120"/>
              <a:gd name="connsiteX19" fmla="*/ 839153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6739 w 1181100"/>
              <a:gd name="connsiteY17" fmla="*/ 273368 h 1341120"/>
              <a:gd name="connsiteX18" fmla="*/ 762000 w 1181100"/>
              <a:gd name="connsiteY18" fmla="*/ 335280 h 1341120"/>
              <a:gd name="connsiteX19" fmla="*/ 839153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1100"/>
              <a:gd name="connsiteY0" fmla="*/ 1341120 h 1341120"/>
              <a:gd name="connsiteX1" fmla="*/ 876300 w 1181100"/>
              <a:gd name="connsiteY1" fmla="*/ 1242060 h 1341120"/>
              <a:gd name="connsiteX2" fmla="*/ 845820 w 1181100"/>
              <a:gd name="connsiteY2" fmla="*/ 1082040 h 1341120"/>
              <a:gd name="connsiteX3" fmla="*/ 944880 w 1181100"/>
              <a:gd name="connsiteY3" fmla="*/ 960120 h 1341120"/>
              <a:gd name="connsiteX4" fmla="*/ 1150620 w 1181100"/>
              <a:gd name="connsiteY4" fmla="*/ 601980 h 1341120"/>
              <a:gd name="connsiteX5" fmla="*/ 1181100 w 1181100"/>
              <a:gd name="connsiteY5" fmla="*/ 426720 h 1341120"/>
              <a:gd name="connsiteX6" fmla="*/ 1066800 w 1181100"/>
              <a:gd name="connsiteY6" fmla="*/ 167640 h 1341120"/>
              <a:gd name="connsiteX7" fmla="*/ 868680 w 1181100"/>
              <a:gd name="connsiteY7" fmla="*/ 38100 h 1341120"/>
              <a:gd name="connsiteX8" fmla="*/ 624840 w 1181100"/>
              <a:gd name="connsiteY8" fmla="*/ 0 h 1341120"/>
              <a:gd name="connsiteX9" fmla="*/ 373380 w 1181100"/>
              <a:gd name="connsiteY9" fmla="*/ 22860 h 1341120"/>
              <a:gd name="connsiteX10" fmla="*/ 228600 w 1181100"/>
              <a:gd name="connsiteY10" fmla="*/ 106680 h 1341120"/>
              <a:gd name="connsiteX11" fmla="*/ 38100 w 1181100"/>
              <a:gd name="connsiteY11" fmla="*/ 365760 h 1341120"/>
              <a:gd name="connsiteX12" fmla="*/ 0 w 1181100"/>
              <a:gd name="connsiteY12" fmla="*/ 556260 h 1341120"/>
              <a:gd name="connsiteX13" fmla="*/ 60960 w 1181100"/>
              <a:gd name="connsiteY13" fmla="*/ 678656 h 1341120"/>
              <a:gd name="connsiteX14" fmla="*/ 243840 w 1181100"/>
              <a:gd name="connsiteY14" fmla="*/ 708660 h 1341120"/>
              <a:gd name="connsiteX15" fmla="*/ 312420 w 1181100"/>
              <a:gd name="connsiteY15" fmla="*/ 541020 h 1341120"/>
              <a:gd name="connsiteX16" fmla="*/ 384810 w 1181100"/>
              <a:gd name="connsiteY16" fmla="*/ 361950 h 1341120"/>
              <a:gd name="connsiteX17" fmla="*/ 576739 w 1181100"/>
              <a:gd name="connsiteY17" fmla="*/ 273368 h 1341120"/>
              <a:gd name="connsiteX18" fmla="*/ 762000 w 1181100"/>
              <a:gd name="connsiteY18" fmla="*/ 335280 h 1341120"/>
              <a:gd name="connsiteX19" fmla="*/ 839153 w 1181100"/>
              <a:gd name="connsiteY19" fmla="*/ 426720 h 1341120"/>
              <a:gd name="connsiteX20" fmla="*/ 853440 w 1181100"/>
              <a:gd name="connsiteY20" fmla="*/ 563880 h 1341120"/>
              <a:gd name="connsiteX21" fmla="*/ 800100 w 1181100"/>
              <a:gd name="connsiteY21" fmla="*/ 685800 h 1341120"/>
              <a:gd name="connsiteX22" fmla="*/ 723900 w 1181100"/>
              <a:gd name="connsiteY22" fmla="*/ 822960 h 1341120"/>
              <a:gd name="connsiteX23" fmla="*/ 617220 w 1181100"/>
              <a:gd name="connsiteY23" fmla="*/ 967740 h 1341120"/>
              <a:gd name="connsiteX24" fmla="*/ 617220 w 1181100"/>
              <a:gd name="connsiteY24" fmla="*/ 1135380 h 1341120"/>
              <a:gd name="connsiteX25" fmla="*/ 624840 w 1181100"/>
              <a:gd name="connsiteY25" fmla="*/ 1264920 h 1341120"/>
              <a:gd name="connsiteX26" fmla="*/ 777240 w 1181100"/>
              <a:gd name="connsiteY26" fmla="*/ 1341120 h 1341120"/>
              <a:gd name="connsiteX0" fmla="*/ 777240 w 1182105"/>
              <a:gd name="connsiteY0" fmla="*/ 1341120 h 1341120"/>
              <a:gd name="connsiteX1" fmla="*/ 876300 w 1182105"/>
              <a:gd name="connsiteY1" fmla="*/ 1242060 h 1341120"/>
              <a:gd name="connsiteX2" fmla="*/ 845820 w 1182105"/>
              <a:gd name="connsiteY2" fmla="*/ 1082040 h 1341120"/>
              <a:gd name="connsiteX3" fmla="*/ 944880 w 1182105"/>
              <a:gd name="connsiteY3" fmla="*/ 960120 h 1341120"/>
              <a:gd name="connsiteX4" fmla="*/ 1150620 w 1182105"/>
              <a:gd name="connsiteY4" fmla="*/ 601980 h 1341120"/>
              <a:gd name="connsiteX5" fmla="*/ 1181100 w 1182105"/>
              <a:gd name="connsiteY5" fmla="*/ 426720 h 1341120"/>
              <a:gd name="connsiteX6" fmla="*/ 1066800 w 1182105"/>
              <a:gd name="connsiteY6" fmla="*/ 167640 h 1341120"/>
              <a:gd name="connsiteX7" fmla="*/ 868680 w 1182105"/>
              <a:gd name="connsiteY7" fmla="*/ 38100 h 1341120"/>
              <a:gd name="connsiteX8" fmla="*/ 624840 w 1182105"/>
              <a:gd name="connsiteY8" fmla="*/ 0 h 1341120"/>
              <a:gd name="connsiteX9" fmla="*/ 373380 w 1182105"/>
              <a:gd name="connsiteY9" fmla="*/ 22860 h 1341120"/>
              <a:gd name="connsiteX10" fmla="*/ 228600 w 1182105"/>
              <a:gd name="connsiteY10" fmla="*/ 106680 h 1341120"/>
              <a:gd name="connsiteX11" fmla="*/ 38100 w 1182105"/>
              <a:gd name="connsiteY11" fmla="*/ 365760 h 1341120"/>
              <a:gd name="connsiteX12" fmla="*/ 0 w 1182105"/>
              <a:gd name="connsiteY12" fmla="*/ 556260 h 1341120"/>
              <a:gd name="connsiteX13" fmla="*/ 60960 w 1182105"/>
              <a:gd name="connsiteY13" fmla="*/ 678656 h 1341120"/>
              <a:gd name="connsiteX14" fmla="*/ 243840 w 1182105"/>
              <a:gd name="connsiteY14" fmla="*/ 708660 h 1341120"/>
              <a:gd name="connsiteX15" fmla="*/ 312420 w 1182105"/>
              <a:gd name="connsiteY15" fmla="*/ 541020 h 1341120"/>
              <a:gd name="connsiteX16" fmla="*/ 384810 w 1182105"/>
              <a:gd name="connsiteY16" fmla="*/ 361950 h 1341120"/>
              <a:gd name="connsiteX17" fmla="*/ 576739 w 1182105"/>
              <a:gd name="connsiteY17" fmla="*/ 273368 h 1341120"/>
              <a:gd name="connsiteX18" fmla="*/ 762000 w 1182105"/>
              <a:gd name="connsiteY18" fmla="*/ 335280 h 1341120"/>
              <a:gd name="connsiteX19" fmla="*/ 839153 w 1182105"/>
              <a:gd name="connsiteY19" fmla="*/ 426720 h 1341120"/>
              <a:gd name="connsiteX20" fmla="*/ 853440 w 1182105"/>
              <a:gd name="connsiteY20" fmla="*/ 563880 h 1341120"/>
              <a:gd name="connsiteX21" fmla="*/ 800100 w 1182105"/>
              <a:gd name="connsiteY21" fmla="*/ 685800 h 1341120"/>
              <a:gd name="connsiteX22" fmla="*/ 723900 w 1182105"/>
              <a:gd name="connsiteY22" fmla="*/ 822960 h 1341120"/>
              <a:gd name="connsiteX23" fmla="*/ 617220 w 1182105"/>
              <a:gd name="connsiteY23" fmla="*/ 967740 h 1341120"/>
              <a:gd name="connsiteX24" fmla="*/ 617220 w 1182105"/>
              <a:gd name="connsiteY24" fmla="*/ 1135380 h 1341120"/>
              <a:gd name="connsiteX25" fmla="*/ 624840 w 1182105"/>
              <a:gd name="connsiteY25" fmla="*/ 1264920 h 1341120"/>
              <a:gd name="connsiteX26" fmla="*/ 777240 w 1182105"/>
              <a:gd name="connsiteY26" fmla="*/ 1341120 h 1341120"/>
              <a:gd name="connsiteX0" fmla="*/ 777240 w 1182105"/>
              <a:gd name="connsiteY0" fmla="*/ 1341120 h 1341120"/>
              <a:gd name="connsiteX1" fmla="*/ 876300 w 1182105"/>
              <a:gd name="connsiteY1" fmla="*/ 1242060 h 1341120"/>
              <a:gd name="connsiteX2" fmla="*/ 845820 w 1182105"/>
              <a:gd name="connsiteY2" fmla="*/ 1082040 h 1341120"/>
              <a:gd name="connsiteX3" fmla="*/ 944880 w 1182105"/>
              <a:gd name="connsiteY3" fmla="*/ 960120 h 1341120"/>
              <a:gd name="connsiteX4" fmla="*/ 1150620 w 1182105"/>
              <a:gd name="connsiteY4" fmla="*/ 601980 h 1341120"/>
              <a:gd name="connsiteX5" fmla="*/ 1181100 w 1182105"/>
              <a:gd name="connsiteY5" fmla="*/ 426720 h 1341120"/>
              <a:gd name="connsiteX6" fmla="*/ 1066800 w 1182105"/>
              <a:gd name="connsiteY6" fmla="*/ 167640 h 1341120"/>
              <a:gd name="connsiteX7" fmla="*/ 868680 w 1182105"/>
              <a:gd name="connsiteY7" fmla="*/ 38100 h 1341120"/>
              <a:gd name="connsiteX8" fmla="*/ 624840 w 1182105"/>
              <a:gd name="connsiteY8" fmla="*/ 0 h 1341120"/>
              <a:gd name="connsiteX9" fmla="*/ 373380 w 1182105"/>
              <a:gd name="connsiteY9" fmla="*/ 22860 h 1341120"/>
              <a:gd name="connsiteX10" fmla="*/ 228600 w 1182105"/>
              <a:gd name="connsiteY10" fmla="*/ 106680 h 1341120"/>
              <a:gd name="connsiteX11" fmla="*/ 38100 w 1182105"/>
              <a:gd name="connsiteY11" fmla="*/ 365760 h 1341120"/>
              <a:gd name="connsiteX12" fmla="*/ 0 w 1182105"/>
              <a:gd name="connsiteY12" fmla="*/ 556260 h 1341120"/>
              <a:gd name="connsiteX13" fmla="*/ 60960 w 1182105"/>
              <a:gd name="connsiteY13" fmla="*/ 678656 h 1341120"/>
              <a:gd name="connsiteX14" fmla="*/ 243840 w 1182105"/>
              <a:gd name="connsiteY14" fmla="*/ 708660 h 1341120"/>
              <a:gd name="connsiteX15" fmla="*/ 312420 w 1182105"/>
              <a:gd name="connsiteY15" fmla="*/ 541020 h 1341120"/>
              <a:gd name="connsiteX16" fmla="*/ 384810 w 1182105"/>
              <a:gd name="connsiteY16" fmla="*/ 361950 h 1341120"/>
              <a:gd name="connsiteX17" fmla="*/ 576739 w 1182105"/>
              <a:gd name="connsiteY17" fmla="*/ 273368 h 1341120"/>
              <a:gd name="connsiteX18" fmla="*/ 762000 w 1182105"/>
              <a:gd name="connsiteY18" fmla="*/ 335280 h 1341120"/>
              <a:gd name="connsiteX19" fmla="*/ 839153 w 1182105"/>
              <a:gd name="connsiteY19" fmla="*/ 426720 h 1341120"/>
              <a:gd name="connsiteX20" fmla="*/ 853440 w 1182105"/>
              <a:gd name="connsiteY20" fmla="*/ 563880 h 1341120"/>
              <a:gd name="connsiteX21" fmla="*/ 800100 w 1182105"/>
              <a:gd name="connsiteY21" fmla="*/ 685800 h 1341120"/>
              <a:gd name="connsiteX22" fmla="*/ 723900 w 1182105"/>
              <a:gd name="connsiteY22" fmla="*/ 822960 h 1341120"/>
              <a:gd name="connsiteX23" fmla="*/ 617220 w 1182105"/>
              <a:gd name="connsiteY23" fmla="*/ 967740 h 1341120"/>
              <a:gd name="connsiteX24" fmla="*/ 617220 w 1182105"/>
              <a:gd name="connsiteY24" fmla="*/ 1135380 h 1341120"/>
              <a:gd name="connsiteX25" fmla="*/ 624840 w 1182105"/>
              <a:gd name="connsiteY25" fmla="*/ 1264920 h 1341120"/>
              <a:gd name="connsiteX26" fmla="*/ 777240 w 1182105"/>
              <a:gd name="connsiteY26" fmla="*/ 1341120 h 1341120"/>
              <a:gd name="connsiteX0" fmla="*/ 777240 w 1182105"/>
              <a:gd name="connsiteY0" fmla="*/ 1341187 h 1341187"/>
              <a:gd name="connsiteX1" fmla="*/ 876300 w 1182105"/>
              <a:gd name="connsiteY1" fmla="*/ 1242127 h 1341187"/>
              <a:gd name="connsiteX2" fmla="*/ 845820 w 1182105"/>
              <a:gd name="connsiteY2" fmla="*/ 1082107 h 1341187"/>
              <a:gd name="connsiteX3" fmla="*/ 944880 w 1182105"/>
              <a:gd name="connsiteY3" fmla="*/ 960187 h 1341187"/>
              <a:gd name="connsiteX4" fmla="*/ 1150620 w 1182105"/>
              <a:gd name="connsiteY4" fmla="*/ 602047 h 1341187"/>
              <a:gd name="connsiteX5" fmla="*/ 1181100 w 1182105"/>
              <a:gd name="connsiteY5" fmla="*/ 426787 h 1341187"/>
              <a:gd name="connsiteX6" fmla="*/ 1066800 w 1182105"/>
              <a:gd name="connsiteY6" fmla="*/ 167707 h 1341187"/>
              <a:gd name="connsiteX7" fmla="*/ 868680 w 1182105"/>
              <a:gd name="connsiteY7" fmla="*/ 38167 h 1341187"/>
              <a:gd name="connsiteX8" fmla="*/ 624840 w 1182105"/>
              <a:gd name="connsiteY8" fmla="*/ 67 h 1341187"/>
              <a:gd name="connsiteX9" fmla="*/ 373380 w 1182105"/>
              <a:gd name="connsiteY9" fmla="*/ 22927 h 1341187"/>
              <a:gd name="connsiteX10" fmla="*/ 228600 w 1182105"/>
              <a:gd name="connsiteY10" fmla="*/ 106747 h 1341187"/>
              <a:gd name="connsiteX11" fmla="*/ 38100 w 1182105"/>
              <a:gd name="connsiteY11" fmla="*/ 365827 h 1341187"/>
              <a:gd name="connsiteX12" fmla="*/ 0 w 1182105"/>
              <a:gd name="connsiteY12" fmla="*/ 556327 h 1341187"/>
              <a:gd name="connsiteX13" fmla="*/ 60960 w 1182105"/>
              <a:gd name="connsiteY13" fmla="*/ 678723 h 1341187"/>
              <a:gd name="connsiteX14" fmla="*/ 243840 w 1182105"/>
              <a:gd name="connsiteY14" fmla="*/ 708727 h 1341187"/>
              <a:gd name="connsiteX15" fmla="*/ 312420 w 1182105"/>
              <a:gd name="connsiteY15" fmla="*/ 541087 h 1341187"/>
              <a:gd name="connsiteX16" fmla="*/ 384810 w 1182105"/>
              <a:gd name="connsiteY16" fmla="*/ 362017 h 1341187"/>
              <a:gd name="connsiteX17" fmla="*/ 576739 w 1182105"/>
              <a:gd name="connsiteY17" fmla="*/ 273435 h 1341187"/>
              <a:gd name="connsiteX18" fmla="*/ 762000 w 1182105"/>
              <a:gd name="connsiteY18" fmla="*/ 335347 h 1341187"/>
              <a:gd name="connsiteX19" fmla="*/ 839153 w 1182105"/>
              <a:gd name="connsiteY19" fmla="*/ 426787 h 1341187"/>
              <a:gd name="connsiteX20" fmla="*/ 853440 w 1182105"/>
              <a:gd name="connsiteY20" fmla="*/ 563947 h 1341187"/>
              <a:gd name="connsiteX21" fmla="*/ 800100 w 1182105"/>
              <a:gd name="connsiteY21" fmla="*/ 685867 h 1341187"/>
              <a:gd name="connsiteX22" fmla="*/ 723900 w 1182105"/>
              <a:gd name="connsiteY22" fmla="*/ 823027 h 1341187"/>
              <a:gd name="connsiteX23" fmla="*/ 617220 w 1182105"/>
              <a:gd name="connsiteY23" fmla="*/ 967807 h 1341187"/>
              <a:gd name="connsiteX24" fmla="*/ 617220 w 1182105"/>
              <a:gd name="connsiteY24" fmla="*/ 1135447 h 1341187"/>
              <a:gd name="connsiteX25" fmla="*/ 624840 w 1182105"/>
              <a:gd name="connsiteY25" fmla="*/ 1264987 h 1341187"/>
              <a:gd name="connsiteX26" fmla="*/ 777240 w 1182105"/>
              <a:gd name="connsiteY26" fmla="*/ 1341187 h 1341187"/>
              <a:gd name="connsiteX0" fmla="*/ 777240 w 1182105"/>
              <a:gd name="connsiteY0" fmla="*/ 1341266 h 1341266"/>
              <a:gd name="connsiteX1" fmla="*/ 876300 w 1182105"/>
              <a:gd name="connsiteY1" fmla="*/ 1242206 h 1341266"/>
              <a:gd name="connsiteX2" fmla="*/ 845820 w 1182105"/>
              <a:gd name="connsiteY2" fmla="*/ 1082186 h 1341266"/>
              <a:gd name="connsiteX3" fmla="*/ 944880 w 1182105"/>
              <a:gd name="connsiteY3" fmla="*/ 960266 h 1341266"/>
              <a:gd name="connsiteX4" fmla="*/ 1150620 w 1182105"/>
              <a:gd name="connsiteY4" fmla="*/ 602126 h 1341266"/>
              <a:gd name="connsiteX5" fmla="*/ 1181100 w 1182105"/>
              <a:gd name="connsiteY5" fmla="*/ 426866 h 1341266"/>
              <a:gd name="connsiteX6" fmla="*/ 1066800 w 1182105"/>
              <a:gd name="connsiteY6" fmla="*/ 167786 h 1341266"/>
              <a:gd name="connsiteX7" fmla="*/ 868680 w 1182105"/>
              <a:gd name="connsiteY7" fmla="*/ 38246 h 1341266"/>
              <a:gd name="connsiteX8" fmla="*/ 624840 w 1182105"/>
              <a:gd name="connsiteY8" fmla="*/ 146 h 1341266"/>
              <a:gd name="connsiteX9" fmla="*/ 373380 w 1182105"/>
              <a:gd name="connsiteY9" fmla="*/ 23006 h 1341266"/>
              <a:gd name="connsiteX10" fmla="*/ 228600 w 1182105"/>
              <a:gd name="connsiteY10" fmla="*/ 106826 h 1341266"/>
              <a:gd name="connsiteX11" fmla="*/ 38100 w 1182105"/>
              <a:gd name="connsiteY11" fmla="*/ 365906 h 1341266"/>
              <a:gd name="connsiteX12" fmla="*/ 0 w 1182105"/>
              <a:gd name="connsiteY12" fmla="*/ 556406 h 1341266"/>
              <a:gd name="connsiteX13" fmla="*/ 60960 w 1182105"/>
              <a:gd name="connsiteY13" fmla="*/ 678802 h 1341266"/>
              <a:gd name="connsiteX14" fmla="*/ 243840 w 1182105"/>
              <a:gd name="connsiteY14" fmla="*/ 708806 h 1341266"/>
              <a:gd name="connsiteX15" fmla="*/ 312420 w 1182105"/>
              <a:gd name="connsiteY15" fmla="*/ 541166 h 1341266"/>
              <a:gd name="connsiteX16" fmla="*/ 384810 w 1182105"/>
              <a:gd name="connsiteY16" fmla="*/ 362096 h 1341266"/>
              <a:gd name="connsiteX17" fmla="*/ 576739 w 1182105"/>
              <a:gd name="connsiteY17" fmla="*/ 273514 h 1341266"/>
              <a:gd name="connsiteX18" fmla="*/ 762000 w 1182105"/>
              <a:gd name="connsiteY18" fmla="*/ 335426 h 1341266"/>
              <a:gd name="connsiteX19" fmla="*/ 839153 w 1182105"/>
              <a:gd name="connsiteY19" fmla="*/ 426866 h 1341266"/>
              <a:gd name="connsiteX20" fmla="*/ 853440 w 1182105"/>
              <a:gd name="connsiteY20" fmla="*/ 564026 h 1341266"/>
              <a:gd name="connsiteX21" fmla="*/ 800100 w 1182105"/>
              <a:gd name="connsiteY21" fmla="*/ 685946 h 1341266"/>
              <a:gd name="connsiteX22" fmla="*/ 723900 w 1182105"/>
              <a:gd name="connsiteY22" fmla="*/ 823106 h 1341266"/>
              <a:gd name="connsiteX23" fmla="*/ 617220 w 1182105"/>
              <a:gd name="connsiteY23" fmla="*/ 967886 h 1341266"/>
              <a:gd name="connsiteX24" fmla="*/ 617220 w 1182105"/>
              <a:gd name="connsiteY24" fmla="*/ 1135526 h 1341266"/>
              <a:gd name="connsiteX25" fmla="*/ 624840 w 1182105"/>
              <a:gd name="connsiteY25" fmla="*/ 1265066 h 1341266"/>
              <a:gd name="connsiteX26" fmla="*/ 777240 w 1182105"/>
              <a:gd name="connsiteY26" fmla="*/ 1341266 h 1341266"/>
              <a:gd name="connsiteX0" fmla="*/ 777240 w 1182105"/>
              <a:gd name="connsiteY0" fmla="*/ 1341266 h 1341266"/>
              <a:gd name="connsiteX1" fmla="*/ 876300 w 1182105"/>
              <a:gd name="connsiteY1" fmla="*/ 1242206 h 1341266"/>
              <a:gd name="connsiteX2" fmla="*/ 845820 w 1182105"/>
              <a:gd name="connsiteY2" fmla="*/ 1082186 h 1341266"/>
              <a:gd name="connsiteX3" fmla="*/ 944880 w 1182105"/>
              <a:gd name="connsiteY3" fmla="*/ 960266 h 1341266"/>
              <a:gd name="connsiteX4" fmla="*/ 1150620 w 1182105"/>
              <a:gd name="connsiteY4" fmla="*/ 602126 h 1341266"/>
              <a:gd name="connsiteX5" fmla="*/ 1181100 w 1182105"/>
              <a:gd name="connsiteY5" fmla="*/ 426866 h 1341266"/>
              <a:gd name="connsiteX6" fmla="*/ 1066800 w 1182105"/>
              <a:gd name="connsiteY6" fmla="*/ 167786 h 1341266"/>
              <a:gd name="connsiteX7" fmla="*/ 868680 w 1182105"/>
              <a:gd name="connsiteY7" fmla="*/ 38246 h 1341266"/>
              <a:gd name="connsiteX8" fmla="*/ 624840 w 1182105"/>
              <a:gd name="connsiteY8" fmla="*/ 146 h 1341266"/>
              <a:gd name="connsiteX9" fmla="*/ 373380 w 1182105"/>
              <a:gd name="connsiteY9" fmla="*/ 23006 h 1341266"/>
              <a:gd name="connsiteX10" fmla="*/ 228600 w 1182105"/>
              <a:gd name="connsiteY10" fmla="*/ 106826 h 1341266"/>
              <a:gd name="connsiteX11" fmla="*/ 38100 w 1182105"/>
              <a:gd name="connsiteY11" fmla="*/ 365906 h 1341266"/>
              <a:gd name="connsiteX12" fmla="*/ 0 w 1182105"/>
              <a:gd name="connsiteY12" fmla="*/ 556406 h 1341266"/>
              <a:gd name="connsiteX13" fmla="*/ 60960 w 1182105"/>
              <a:gd name="connsiteY13" fmla="*/ 678802 h 1341266"/>
              <a:gd name="connsiteX14" fmla="*/ 243840 w 1182105"/>
              <a:gd name="connsiteY14" fmla="*/ 708806 h 1341266"/>
              <a:gd name="connsiteX15" fmla="*/ 312420 w 1182105"/>
              <a:gd name="connsiteY15" fmla="*/ 541166 h 1341266"/>
              <a:gd name="connsiteX16" fmla="*/ 384810 w 1182105"/>
              <a:gd name="connsiteY16" fmla="*/ 362096 h 1341266"/>
              <a:gd name="connsiteX17" fmla="*/ 576739 w 1182105"/>
              <a:gd name="connsiteY17" fmla="*/ 273514 h 1341266"/>
              <a:gd name="connsiteX18" fmla="*/ 762000 w 1182105"/>
              <a:gd name="connsiteY18" fmla="*/ 335426 h 1341266"/>
              <a:gd name="connsiteX19" fmla="*/ 839153 w 1182105"/>
              <a:gd name="connsiteY19" fmla="*/ 426866 h 1341266"/>
              <a:gd name="connsiteX20" fmla="*/ 853440 w 1182105"/>
              <a:gd name="connsiteY20" fmla="*/ 564026 h 1341266"/>
              <a:gd name="connsiteX21" fmla="*/ 800100 w 1182105"/>
              <a:gd name="connsiteY21" fmla="*/ 685946 h 1341266"/>
              <a:gd name="connsiteX22" fmla="*/ 723900 w 1182105"/>
              <a:gd name="connsiteY22" fmla="*/ 823106 h 1341266"/>
              <a:gd name="connsiteX23" fmla="*/ 617220 w 1182105"/>
              <a:gd name="connsiteY23" fmla="*/ 967886 h 1341266"/>
              <a:gd name="connsiteX24" fmla="*/ 617220 w 1182105"/>
              <a:gd name="connsiteY24" fmla="*/ 1135526 h 1341266"/>
              <a:gd name="connsiteX25" fmla="*/ 624840 w 1182105"/>
              <a:gd name="connsiteY25" fmla="*/ 1265066 h 1341266"/>
              <a:gd name="connsiteX26" fmla="*/ 777240 w 1182105"/>
              <a:gd name="connsiteY26" fmla="*/ 1341266 h 1341266"/>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23900 w 1182105"/>
              <a:gd name="connsiteY22" fmla="*/ 834955 h 1353115"/>
              <a:gd name="connsiteX23" fmla="*/ 617220 w 1182105"/>
              <a:gd name="connsiteY23" fmla="*/ 979735 h 1353115"/>
              <a:gd name="connsiteX24" fmla="*/ 617220 w 1182105"/>
              <a:gd name="connsiteY24" fmla="*/ 1147375 h 1353115"/>
              <a:gd name="connsiteX25" fmla="*/ 624840 w 1182105"/>
              <a:gd name="connsiteY25" fmla="*/ 1276915 h 1353115"/>
              <a:gd name="connsiteX26" fmla="*/ 777240 w 1182105"/>
              <a:gd name="connsiteY26"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23900 w 1182105"/>
              <a:gd name="connsiteY22" fmla="*/ 834955 h 1353115"/>
              <a:gd name="connsiteX23" fmla="*/ 617220 w 1182105"/>
              <a:gd name="connsiteY23" fmla="*/ 979735 h 1353115"/>
              <a:gd name="connsiteX24" fmla="*/ 617220 w 1182105"/>
              <a:gd name="connsiteY24" fmla="*/ 1147375 h 1353115"/>
              <a:gd name="connsiteX25" fmla="*/ 624840 w 1182105"/>
              <a:gd name="connsiteY25" fmla="*/ 1276915 h 1353115"/>
              <a:gd name="connsiteX26" fmla="*/ 777240 w 1182105"/>
              <a:gd name="connsiteY26"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23900 w 1182105"/>
              <a:gd name="connsiteY22" fmla="*/ 834955 h 1353115"/>
              <a:gd name="connsiteX23" fmla="*/ 617220 w 1182105"/>
              <a:gd name="connsiteY23" fmla="*/ 979735 h 1353115"/>
              <a:gd name="connsiteX24" fmla="*/ 617220 w 1182105"/>
              <a:gd name="connsiteY24" fmla="*/ 1147375 h 1353115"/>
              <a:gd name="connsiteX25" fmla="*/ 624840 w 1182105"/>
              <a:gd name="connsiteY25" fmla="*/ 1276915 h 1353115"/>
              <a:gd name="connsiteX26" fmla="*/ 777240 w 1182105"/>
              <a:gd name="connsiteY26"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23900 w 1182105"/>
              <a:gd name="connsiteY22" fmla="*/ 834955 h 1353115"/>
              <a:gd name="connsiteX23" fmla="*/ 617220 w 1182105"/>
              <a:gd name="connsiteY23" fmla="*/ 979735 h 1353115"/>
              <a:gd name="connsiteX24" fmla="*/ 617220 w 1182105"/>
              <a:gd name="connsiteY24" fmla="*/ 1147375 h 1353115"/>
              <a:gd name="connsiteX25" fmla="*/ 624840 w 1182105"/>
              <a:gd name="connsiteY25" fmla="*/ 1276915 h 1353115"/>
              <a:gd name="connsiteX26" fmla="*/ 777240 w 1182105"/>
              <a:gd name="connsiteY26"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23900 w 1182105"/>
              <a:gd name="connsiteY22" fmla="*/ 834955 h 1353115"/>
              <a:gd name="connsiteX23" fmla="*/ 617220 w 1182105"/>
              <a:gd name="connsiteY23" fmla="*/ 979735 h 1353115"/>
              <a:gd name="connsiteX24" fmla="*/ 617220 w 1182105"/>
              <a:gd name="connsiteY24" fmla="*/ 1147375 h 1353115"/>
              <a:gd name="connsiteX25" fmla="*/ 624840 w 1182105"/>
              <a:gd name="connsiteY25" fmla="*/ 1276915 h 1353115"/>
              <a:gd name="connsiteX26" fmla="*/ 777240 w 1182105"/>
              <a:gd name="connsiteY26"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23900 w 1182105"/>
              <a:gd name="connsiteY22" fmla="*/ 834955 h 1353115"/>
              <a:gd name="connsiteX23" fmla="*/ 617220 w 1182105"/>
              <a:gd name="connsiteY23" fmla="*/ 979735 h 1353115"/>
              <a:gd name="connsiteX24" fmla="*/ 588645 w 1182105"/>
              <a:gd name="connsiteY24" fmla="*/ 1161663 h 1353115"/>
              <a:gd name="connsiteX25" fmla="*/ 624840 w 1182105"/>
              <a:gd name="connsiteY25" fmla="*/ 1276915 h 1353115"/>
              <a:gd name="connsiteX26" fmla="*/ 777240 w 1182105"/>
              <a:gd name="connsiteY26"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23900 w 1182105"/>
              <a:gd name="connsiteY22" fmla="*/ 834955 h 1353115"/>
              <a:gd name="connsiteX23" fmla="*/ 617220 w 1182105"/>
              <a:gd name="connsiteY23" fmla="*/ 979735 h 1353115"/>
              <a:gd name="connsiteX24" fmla="*/ 588645 w 1182105"/>
              <a:gd name="connsiteY24" fmla="*/ 1161663 h 1353115"/>
              <a:gd name="connsiteX25" fmla="*/ 624840 w 1182105"/>
              <a:gd name="connsiteY25" fmla="*/ 1276915 h 1353115"/>
              <a:gd name="connsiteX26" fmla="*/ 777240 w 1182105"/>
              <a:gd name="connsiteY26"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23900 w 1182105"/>
              <a:gd name="connsiteY22" fmla="*/ 834955 h 1353115"/>
              <a:gd name="connsiteX23" fmla="*/ 617220 w 1182105"/>
              <a:gd name="connsiteY23" fmla="*/ 979735 h 1353115"/>
              <a:gd name="connsiteX24" fmla="*/ 602932 w 1182105"/>
              <a:gd name="connsiteY24" fmla="*/ 1180713 h 1353115"/>
              <a:gd name="connsiteX25" fmla="*/ 624840 w 1182105"/>
              <a:gd name="connsiteY25" fmla="*/ 1276915 h 1353115"/>
              <a:gd name="connsiteX26" fmla="*/ 777240 w 1182105"/>
              <a:gd name="connsiteY26"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23900 w 1182105"/>
              <a:gd name="connsiteY22" fmla="*/ 834955 h 1353115"/>
              <a:gd name="connsiteX23" fmla="*/ 617220 w 1182105"/>
              <a:gd name="connsiteY23" fmla="*/ 979735 h 1353115"/>
              <a:gd name="connsiteX24" fmla="*/ 602932 w 1182105"/>
              <a:gd name="connsiteY24" fmla="*/ 1180713 h 1353115"/>
              <a:gd name="connsiteX25" fmla="*/ 624840 w 1182105"/>
              <a:gd name="connsiteY25" fmla="*/ 1276915 h 1353115"/>
              <a:gd name="connsiteX26" fmla="*/ 777240 w 1182105"/>
              <a:gd name="connsiteY26"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23900 w 1182105"/>
              <a:gd name="connsiteY22" fmla="*/ 834955 h 1353115"/>
              <a:gd name="connsiteX23" fmla="*/ 617220 w 1182105"/>
              <a:gd name="connsiteY23" fmla="*/ 979735 h 1353115"/>
              <a:gd name="connsiteX24" fmla="*/ 591026 w 1182105"/>
              <a:gd name="connsiteY24" fmla="*/ 1066891 h 1353115"/>
              <a:gd name="connsiteX25" fmla="*/ 602932 w 1182105"/>
              <a:gd name="connsiteY25" fmla="*/ 1180713 h 1353115"/>
              <a:gd name="connsiteX26" fmla="*/ 624840 w 1182105"/>
              <a:gd name="connsiteY26" fmla="*/ 1276915 h 1353115"/>
              <a:gd name="connsiteX27" fmla="*/ 777240 w 1182105"/>
              <a:gd name="connsiteY27"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23900 w 1182105"/>
              <a:gd name="connsiteY22" fmla="*/ 834955 h 1353115"/>
              <a:gd name="connsiteX23" fmla="*/ 614839 w 1182105"/>
              <a:gd name="connsiteY23" fmla="*/ 979735 h 1353115"/>
              <a:gd name="connsiteX24" fmla="*/ 591026 w 1182105"/>
              <a:gd name="connsiteY24" fmla="*/ 1066891 h 1353115"/>
              <a:gd name="connsiteX25" fmla="*/ 602932 w 1182105"/>
              <a:gd name="connsiteY25" fmla="*/ 1180713 h 1353115"/>
              <a:gd name="connsiteX26" fmla="*/ 624840 w 1182105"/>
              <a:gd name="connsiteY26" fmla="*/ 1276915 h 1353115"/>
              <a:gd name="connsiteX27" fmla="*/ 777240 w 1182105"/>
              <a:gd name="connsiteY27"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16756 w 1182105"/>
              <a:gd name="connsiteY22" fmla="*/ 834955 h 1353115"/>
              <a:gd name="connsiteX23" fmla="*/ 614839 w 1182105"/>
              <a:gd name="connsiteY23" fmla="*/ 979735 h 1353115"/>
              <a:gd name="connsiteX24" fmla="*/ 591026 w 1182105"/>
              <a:gd name="connsiteY24" fmla="*/ 1066891 h 1353115"/>
              <a:gd name="connsiteX25" fmla="*/ 602932 w 1182105"/>
              <a:gd name="connsiteY25" fmla="*/ 1180713 h 1353115"/>
              <a:gd name="connsiteX26" fmla="*/ 624840 w 1182105"/>
              <a:gd name="connsiteY26" fmla="*/ 1276915 h 1353115"/>
              <a:gd name="connsiteX27" fmla="*/ 777240 w 1182105"/>
              <a:gd name="connsiteY27"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0100 w 1182105"/>
              <a:gd name="connsiteY21" fmla="*/ 697795 h 1353115"/>
              <a:gd name="connsiteX22" fmla="*/ 716756 w 1182105"/>
              <a:gd name="connsiteY22" fmla="*/ 834955 h 1353115"/>
              <a:gd name="connsiteX23" fmla="*/ 614839 w 1182105"/>
              <a:gd name="connsiteY23" fmla="*/ 979735 h 1353115"/>
              <a:gd name="connsiteX24" fmla="*/ 591026 w 1182105"/>
              <a:gd name="connsiteY24" fmla="*/ 1066891 h 1353115"/>
              <a:gd name="connsiteX25" fmla="*/ 602932 w 1182105"/>
              <a:gd name="connsiteY25" fmla="*/ 1180713 h 1353115"/>
              <a:gd name="connsiteX26" fmla="*/ 624840 w 1182105"/>
              <a:gd name="connsiteY26" fmla="*/ 1276915 h 1353115"/>
              <a:gd name="connsiteX27" fmla="*/ 777240 w 1182105"/>
              <a:gd name="connsiteY27"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4862 w 1182105"/>
              <a:gd name="connsiteY21" fmla="*/ 709701 h 1353115"/>
              <a:gd name="connsiteX22" fmla="*/ 716756 w 1182105"/>
              <a:gd name="connsiteY22" fmla="*/ 834955 h 1353115"/>
              <a:gd name="connsiteX23" fmla="*/ 614839 w 1182105"/>
              <a:gd name="connsiteY23" fmla="*/ 979735 h 1353115"/>
              <a:gd name="connsiteX24" fmla="*/ 591026 w 1182105"/>
              <a:gd name="connsiteY24" fmla="*/ 1066891 h 1353115"/>
              <a:gd name="connsiteX25" fmla="*/ 602932 w 1182105"/>
              <a:gd name="connsiteY25" fmla="*/ 1180713 h 1353115"/>
              <a:gd name="connsiteX26" fmla="*/ 624840 w 1182105"/>
              <a:gd name="connsiteY26" fmla="*/ 1276915 h 1353115"/>
              <a:gd name="connsiteX27" fmla="*/ 777240 w 1182105"/>
              <a:gd name="connsiteY27"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53440 w 1182105"/>
              <a:gd name="connsiteY20" fmla="*/ 575875 h 1353115"/>
              <a:gd name="connsiteX21" fmla="*/ 804862 w 1182105"/>
              <a:gd name="connsiteY21" fmla="*/ 709701 h 1353115"/>
              <a:gd name="connsiteX22" fmla="*/ 716756 w 1182105"/>
              <a:gd name="connsiteY22" fmla="*/ 834955 h 1353115"/>
              <a:gd name="connsiteX23" fmla="*/ 614839 w 1182105"/>
              <a:gd name="connsiteY23" fmla="*/ 979735 h 1353115"/>
              <a:gd name="connsiteX24" fmla="*/ 591026 w 1182105"/>
              <a:gd name="connsiteY24" fmla="*/ 1066891 h 1353115"/>
              <a:gd name="connsiteX25" fmla="*/ 602932 w 1182105"/>
              <a:gd name="connsiteY25" fmla="*/ 1180713 h 1353115"/>
              <a:gd name="connsiteX26" fmla="*/ 624840 w 1182105"/>
              <a:gd name="connsiteY26" fmla="*/ 1276915 h 1353115"/>
              <a:gd name="connsiteX27" fmla="*/ 777240 w 1182105"/>
              <a:gd name="connsiteY27"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65346 w 1182105"/>
              <a:gd name="connsiteY20" fmla="*/ 573494 h 1353115"/>
              <a:gd name="connsiteX21" fmla="*/ 804862 w 1182105"/>
              <a:gd name="connsiteY21" fmla="*/ 709701 h 1353115"/>
              <a:gd name="connsiteX22" fmla="*/ 716756 w 1182105"/>
              <a:gd name="connsiteY22" fmla="*/ 834955 h 1353115"/>
              <a:gd name="connsiteX23" fmla="*/ 614839 w 1182105"/>
              <a:gd name="connsiteY23" fmla="*/ 979735 h 1353115"/>
              <a:gd name="connsiteX24" fmla="*/ 591026 w 1182105"/>
              <a:gd name="connsiteY24" fmla="*/ 1066891 h 1353115"/>
              <a:gd name="connsiteX25" fmla="*/ 602932 w 1182105"/>
              <a:gd name="connsiteY25" fmla="*/ 1180713 h 1353115"/>
              <a:gd name="connsiteX26" fmla="*/ 624840 w 1182105"/>
              <a:gd name="connsiteY26" fmla="*/ 1276915 h 1353115"/>
              <a:gd name="connsiteX27" fmla="*/ 777240 w 1182105"/>
              <a:gd name="connsiteY27"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65346 w 1182105"/>
              <a:gd name="connsiteY20" fmla="*/ 573494 h 1353115"/>
              <a:gd name="connsiteX21" fmla="*/ 804862 w 1182105"/>
              <a:gd name="connsiteY21" fmla="*/ 709701 h 1353115"/>
              <a:gd name="connsiteX22" fmla="*/ 716756 w 1182105"/>
              <a:gd name="connsiteY22" fmla="*/ 834955 h 1353115"/>
              <a:gd name="connsiteX23" fmla="*/ 614839 w 1182105"/>
              <a:gd name="connsiteY23" fmla="*/ 979735 h 1353115"/>
              <a:gd name="connsiteX24" fmla="*/ 591026 w 1182105"/>
              <a:gd name="connsiteY24" fmla="*/ 1066891 h 1353115"/>
              <a:gd name="connsiteX25" fmla="*/ 602932 w 1182105"/>
              <a:gd name="connsiteY25" fmla="*/ 1180713 h 1353115"/>
              <a:gd name="connsiteX26" fmla="*/ 624840 w 1182105"/>
              <a:gd name="connsiteY26" fmla="*/ 1276915 h 1353115"/>
              <a:gd name="connsiteX27" fmla="*/ 777240 w 1182105"/>
              <a:gd name="connsiteY27" fmla="*/ 1353115 h 1353115"/>
              <a:gd name="connsiteX0" fmla="*/ 777240 w 1182105"/>
              <a:gd name="connsiteY0" fmla="*/ 1353115 h 1353115"/>
              <a:gd name="connsiteX1" fmla="*/ 876300 w 1182105"/>
              <a:gd name="connsiteY1" fmla="*/ 1254055 h 1353115"/>
              <a:gd name="connsiteX2" fmla="*/ 845820 w 1182105"/>
              <a:gd name="connsiteY2" fmla="*/ 1094035 h 1353115"/>
              <a:gd name="connsiteX3" fmla="*/ 944880 w 1182105"/>
              <a:gd name="connsiteY3" fmla="*/ 972115 h 1353115"/>
              <a:gd name="connsiteX4" fmla="*/ 1150620 w 1182105"/>
              <a:gd name="connsiteY4" fmla="*/ 613975 h 1353115"/>
              <a:gd name="connsiteX5" fmla="*/ 1181100 w 1182105"/>
              <a:gd name="connsiteY5" fmla="*/ 438715 h 1353115"/>
              <a:gd name="connsiteX6" fmla="*/ 1066800 w 1182105"/>
              <a:gd name="connsiteY6" fmla="*/ 179635 h 1353115"/>
              <a:gd name="connsiteX7" fmla="*/ 868680 w 1182105"/>
              <a:gd name="connsiteY7" fmla="*/ 50095 h 1353115"/>
              <a:gd name="connsiteX8" fmla="*/ 624840 w 1182105"/>
              <a:gd name="connsiteY8" fmla="*/ 89 h 1353115"/>
              <a:gd name="connsiteX9" fmla="*/ 373380 w 1182105"/>
              <a:gd name="connsiteY9" fmla="*/ 34855 h 1353115"/>
              <a:gd name="connsiteX10" fmla="*/ 228600 w 1182105"/>
              <a:gd name="connsiteY10" fmla="*/ 118675 h 1353115"/>
              <a:gd name="connsiteX11" fmla="*/ 38100 w 1182105"/>
              <a:gd name="connsiteY11" fmla="*/ 377755 h 1353115"/>
              <a:gd name="connsiteX12" fmla="*/ 0 w 1182105"/>
              <a:gd name="connsiteY12" fmla="*/ 568255 h 1353115"/>
              <a:gd name="connsiteX13" fmla="*/ 60960 w 1182105"/>
              <a:gd name="connsiteY13" fmla="*/ 690651 h 1353115"/>
              <a:gd name="connsiteX14" fmla="*/ 243840 w 1182105"/>
              <a:gd name="connsiteY14" fmla="*/ 720655 h 1353115"/>
              <a:gd name="connsiteX15" fmla="*/ 312420 w 1182105"/>
              <a:gd name="connsiteY15" fmla="*/ 553015 h 1353115"/>
              <a:gd name="connsiteX16" fmla="*/ 384810 w 1182105"/>
              <a:gd name="connsiteY16" fmla="*/ 373945 h 1353115"/>
              <a:gd name="connsiteX17" fmla="*/ 576739 w 1182105"/>
              <a:gd name="connsiteY17" fmla="*/ 285363 h 1353115"/>
              <a:gd name="connsiteX18" fmla="*/ 762000 w 1182105"/>
              <a:gd name="connsiteY18" fmla="*/ 347275 h 1353115"/>
              <a:gd name="connsiteX19" fmla="*/ 839153 w 1182105"/>
              <a:gd name="connsiteY19" fmla="*/ 438715 h 1353115"/>
              <a:gd name="connsiteX20" fmla="*/ 865346 w 1182105"/>
              <a:gd name="connsiteY20" fmla="*/ 573494 h 1353115"/>
              <a:gd name="connsiteX21" fmla="*/ 804862 w 1182105"/>
              <a:gd name="connsiteY21" fmla="*/ 709701 h 1353115"/>
              <a:gd name="connsiteX22" fmla="*/ 716756 w 1182105"/>
              <a:gd name="connsiteY22" fmla="*/ 834955 h 1353115"/>
              <a:gd name="connsiteX23" fmla="*/ 614839 w 1182105"/>
              <a:gd name="connsiteY23" fmla="*/ 979735 h 1353115"/>
              <a:gd name="connsiteX24" fmla="*/ 591026 w 1182105"/>
              <a:gd name="connsiteY24" fmla="*/ 1066891 h 1353115"/>
              <a:gd name="connsiteX25" fmla="*/ 602932 w 1182105"/>
              <a:gd name="connsiteY25" fmla="*/ 1180713 h 1353115"/>
              <a:gd name="connsiteX26" fmla="*/ 624840 w 1182105"/>
              <a:gd name="connsiteY26" fmla="*/ 1276915 h 1353115"/>
              <a:gd name="connsiteX27" fmla="*/ 777240 w 1182105"/>
              <a:gd name="connsiteY27" fmla="*/ 1353115 h 1353115"/>
              <a:gd name="connsiteX0" fmla="*/ 762953 w 1167818"/>
              <a:gd name="connsiteY0" fmla="*/ 1353115 h 1353115"/>
              <a:gd name="connsiteX1" fmla="*/ 862013 w 1167818"/>
              <a:gd name="connsiteY1" fmla="*/ 1254055 h 1353115"/>
              <a:gd name="connsiteX2" fmla="*/ 831533 w 1167818"/>
              <a:gd name="connsiteY2" fmla="*/ 1094035 h 1353115"/>
              <a:gd name="connsiteX3" fmla="*/ 930593 w 1167818"/>
              <a:gd name="connsiteY3" fmla="*/ 972115 h 1353115"/>
              <a:gd name="connsiteX4" fmla="*/ 1136333 w 1167818"/>
              <a:gd name="connsiteY4" fmla="*/ 613975 h 1353115"/>
              <a:gd name="connsiteX5" fmla="*/ 1166813 w 1167818"/>
              <a:gd name="connsiteY5" fmla="*/ 438715 h 1353115"/>
              <a:gd name="connsiteX6" fmla="*/ 1052513 w 1167818"/>
              <a:gd name="connsiteY6" fmla="*/ 179635 h 1353115"/>
              <a:gd name="connsiteX7" fmla="*/ 854393 w 1167818"/>
              <a:gd name="connsiteY7" fmla="*/ 50095 h 1353115"/>
              <a:gd name="connsiteX8" fmla="*/ 610553 w 1167818"/>
              <a:gd name="connsiteY8" fmla="*/ 89 h 1353115"/>
              <a:gd name="connsiteX9" fmla="*/ 359093 w 1167818"/>
              <a:gd name="connsiteY9" fmla="*/ 34855 h 1353115"/>
              <a:gd name="connsiteX10" fmla="*/ 214313 w 1167818"/>
              <a:gd name="connsiteY10" fmla="*/ 118675 h 1353115"/>
              <a:gd name="connsiteX11" fmla="*/ 23813 w 1167818"/>
              <a:gd name="connsiteY11" fmla="*/ 377755 h 1353115"/>
              <a:gd name="connsiteX12" fmla="*/ 0 w 1167818"/>
              <a:gd name="connsiteY12" fmla="*/ 577780 h 1353115"/>
              <a:gd name="connsiteX13" fmla="*/ 46673 w 1167818"/>
              <a:gd name="connsiteY13" fmla="*/ 690651 h 1353115"/>
              <a:gd name="connsiteX14" fmla="*/ 229553 w 1167818"/>
              <a:gd name="connsiteY14" fmla="*/ 720655 h 1353115"/>
              <a:gd name="connsiteX15" fmla="*/ 298133 w 1167818"/>
              <a:gd name="connsiteY15" fmla="*/ 553015 h 1353115"/>
              <a:gd name="connsiteX16" fmla="*/ 370523 w 1167818"/>
              <a:gd name="connsiteY16" fmla="*/ 373945 h 1353115"/>
              <a:gd name="connsiteX17" fmla="*/ 562452 w 1167818"/>
              <a:gd name="connsiteY17" fmla="*/ 285363 h 1353115"/>
              <a:gd name="connsiteX18" fmla="*/ 747713 w 1167818"/>
              <a:gd name="connsiteY18" fmla="*/ 347275 h 1353115"/>
              <a:gd name="connsiteX19" fmla="*/ 824866 w 1167818"/>
              <a:gd name="connsiteY19" fmla="*/ 438715 h 1353115"/>
              <a:gd name="connsiteX20" fmla="*/ 851059 w 1167818"/>
              <a:gd name="connsiteY20" fmla="*/ 573494 h 1353115"/>
              <a:gd name="connsiteX21" fmla="*/ 790575 w 1167818"/>
              <a:gd name="connsiteY21" fmla="*/ 709701 h 1353115"/>
              <a:gd name="connsiteX22" fmla="*/ 702469 w 1167818"/>
              <a:gd name="connsiteY22" fmla="*/ 834955 h 1353115"/>
              <a:gd name="connsiteX23" fmla="*/ 600552 w 1167818"/>
              <a:gd name="connsiteY23" fmla="*/ 979735 h 1353115"/>
              <a:gd name="connsiteX24" fmla="*/ 576739 w 1167818"/>
              <a:gd name="connsiteY24" fmla="*/ 1066891 h 1353115"/>
              <a:gd name="connsiteX25" fmla="*/ 588645 w 1167818"/>
              <a:gd name="connsiteY25" fmla="*/ 1180713 h 1353115"/>
              <a:gd name="connsiteX26" fmla="*/ 610553 w 1167818"/>
              <a:gd name="connsiteY26" fmla="*/ 1276915 h 1353115"/>
              <a:gd name="connsiteX27" fmla="*/ 762953 w 1167818"/>
              <a:gd name="connsiteY27" fmla="*/ 1353115 h 1353115"/>
              <a:gd name="connsiteX0" fmla="*/ 762953 w 1167818"/>
              <a:gd name="connsiteY0" fmla="*/ 1353115 h 1353115"/>
              <a:gd name="connsiteX1" fmla="*/ 862013 w 1167818"/>
              <a:gd name="connsiteY1" fmla="*/ 1254055 h 1353115"/>
              <a:gd name="connsiteX2" fmla="*/ 831533 w 1167818"/>
              <a:gd name="connsiteY2" fmla="*/ 1094035 h 1353115"/>
              <a:gd name="connsiteX3" fmla="*/ 930593 w 1167818"/>
              <a:gd name="connsiteY3" fmla="*/ 972115 h 1353115"/>
              <a:gd name="connsiteX4" fmla="*/ 1136333 w 1167818"/>
              <a:gd name="connsiteY4" fmla="*/ 613975 h 1353115"/>
              <a:gd name="connsiteX5" fmla="*/ 1166813 w 1167818"/>
              <a:gd name="connsiteY5" fmla="*/ 438715 h 1353115"/>
              <a:gd name="connsiteX6" fmla="*/ 1035845 w 1167818"/>
              <a:gd name="connsiteY6" fmla="*/ 191542 h 1353115"/>
              <a:gd name="connsiteX7" fmla="*/ 854393 w 1167818"/>
              <a:gd name="connsiteY7" fmla="*/ 50095 h 1353115"/>
              <a:gd name="connsiteX8" fmla="*/ 610553 w 1167818"/>
              <a:gd name="connsiteY8" fmla="*/ 89 h 1353115"/>
              <a:gd name="connsiteX9" fmla="*/ 359093 w 1167818"/>
              <a:gd name="connsiteY9" fmla="*/ 34855 h 1353115"/>
              <a:gd name="connsiteX10" fmla="*/ 214313 w 1167818"/>
              <a:gd name="connsiteY10" fmla="*/ 118675 h 1353115"/>
              <a:gd name="connsiteX11" fmla="*/ 23813 w 1167818"/>
              <a:gd name="connsiteY11" fmla="*/ 377755 h 1353115"/>
              <a:gd name="connsiteX12" fmla="*/ 0 w 1167818"/>
              <a:gd name="connsiteY12" fmla="*/ 577780 h 1353115"/>
              <a:gd name="connsiteX13" fmla="*/ 46673 w 1167818"/>
              <a:gd name="connsiteY13" fmla="*/ 690651 h 1353115"/>
              <a:gd name="connsiteX14" fmla="*/ 229553 w 1167818"/>
              <a:gd name="connsiteY14" fmla="*/ 720655 h 1353115"/>
              <a:gd name="connsiteX15" fmla="*/ 298133 w 1167818"/>
              <a:gd name="connsiteY15" fmla="*/ 553015 h 1353115"/>
              <a:gd name="connsiteX16" fmla="*/ 370523 w 1167818"/>
              <a:gd name="connsiteY16" fmla="*/ 373945 h 1353115"/>
              <a:gd name="connsiteX17" fmla="*/ 562452 w 1167818"/>
              <a:gd name="connsiteY17" fmla="*/ 285363 h 1353115"/>
              <a:gd name="connsiteX18" fmla="*/ 747713 w 1167818"/>
              <a:gd name="connsiteY18" fmla="*/ 347275 h 1353115"/>
              <a:gd name="connsiteX19" fmla="*/ 824866 w 1167818"/>
              <a:gd name="connsiteY19" fmla="*/ 438715 h 1353115"/>
              <a:gd name="connsiteX20" fmla="*/ 851059 w 1167818"/>
              <a:gd name="connsiteY20" fmla="*/ 573494 h 1353115"/>
              <a:gd name="connsiteX21" fmla="*/ 790575 w 1167818"/>
              <a:gd name="connsiteY21" fmla="*/ 709701 h 1353115"/>
              <a:gd name="connsiteX22" fmla="*/ 702469 w 1167818"/>
              <a:gd name="connsiteY22" fmla="*/ 834955 h 1353115"/>
              <a:gd name="connsiteX23" fmla="*/ 600552 w 1167818"/>
              <a:gd name="connsiteY23" fmla="*/ 979735 h 1353115"/>
              <a:gd name="connsiteX24" fmla="*/ 576739 w 1167818"/>
              <a:gd name="connsiteY24" fmla="*/ 1066891 h 1353115"/>
              <a:gd name="connsiteX25" fmla="*/ 588645 w 1167818"/>
              <a:gd name="connsiteY25" fmla="*/ 1180713 h 1353115"/>
              <a:gd name="connsiteX26" fmla="*/ 610553 w 1167818"/>
              <a:gd name="connsiteY26" fmla="*/ 1276915 h 1353115"/>
              <a:gd name="connsiteX27" fmla="*/ 762953 w 1167818"/>
              <a:gd name="connsiteY27" fmla="*/ 1353115 h 1353115"/>
              <a:gd name="connsiteX0" fmla="*/ 762953 w 1152197"/>
              <a:gd name="connsiteY0" fmla="*/ 1353115 h 1353115"/>
              <a:gd name="connsiteX1" fmla="*/ 862013 w 1152197"/>
              <a:gd name="connsiteY1" fmla="*/ 1254055 h 1353115"/>
              <a:gd name="connsiteX2" fmla="*/ 831533 w 1152197"/>
              <a:gd name="connsiteY2" fmla="*/ 1094035 h 1353115"/>
              <a:gd name="connsiteX3" fmla="*/ 930593 w 1152197"/>
              <a:gd name="connsiteY3" fmla="*/ 972115 h 1353115"/>
              <a:gd name="connsiteX4" fmla="*/ 1136333 w 1152197"/>
              <a:gd name="connsiteY4" fmla="*/ 613975 h 1353115"/>
              <a:gd name="connsiteX5" fmla="*/ 1150145 w 1152197"/>
              <a:gd name="connsiteY5" fmla="*/ 438715 h 1353115"/>
              <a:gd name="connsiteX6" fmla="*/ 1035845 w 1152197"/>
              <a:gd name="connsiteY6" fmla="*/ 191542 h 1353115"/>
              <a:gd name="connsiteX7" fmla="*/ 854393 w 1152197"/>
              <a:gd name="connsiteY7" fmla="*/ 50095 h 1353115"/>
              <a:gd name="connsiteX8" fmla="*/ 610553 w 1152197"/>
              <a:gd name="connsiteY8" fmla="*/ 89 h 1353115"/>
              <a:gd name="connsiteX9" fmla="*/ 359093 w 1152197"/>
              <a:gd name="connsiteY9" fmla="*/ 34855 h 1353115"/>
              <a:gd name="connsiteX10" fmla="*/ 214313 w 1152197"/>
              <a:gd name="connsiteY10" fmla="*/ 118675 h 1353115"/>
              <a:gd name="connsiteX11" fmla="*/ 23813 w 1152197"/>
              <a:gd name="connsiteY11" fmla="*/ 377755 h 1353115"/>
              <a:gd name="connsiteX12" fmla="*/ 0 w 1152197"/>
              <a:gd name="connsiteY12" fmla="*/ 577780 h 1353115"/>
              <a:gd name="connsiteX13" fmla="*/ 46673 w 1152197"/>
              <a:gd name="connsiteY13" fmla="*/ 690651 h 1353115"/>
              <a:gd name="connsiteX14" fmla="*/ 229553 w 1152197"/>
              <a:gd name="connsiteY14" fmla="*/ 720655 h 1353115"/>
              <a:gd name="connsiteX15" fmla="*/ 298133 w 1152197"/>
              <a:gd name="connsiteY15" fmla="*/ 553015 h 1353115"/>
              <a:gd name="connsiteX16" fmla="*/ 370523 w 1152197"/>
              <a:gd name="connsiteY16" fmla="*/ 373945 h 1353115"/>
              <a:gd name="connsiteX17" fmla="*/ 562452 w 1152197"/>
              <a:gd name="connsiteY17" fmla="*/ 285363 h 1353115"/>
              <a:gd name="connsiteX18" fmla="*/ 747713 w 1152197"/>
              <a:gd name="connsiteY18" fmla="*/ 347275 h 1353115"/>
              <a:gd name="connsiteX19" fmla="*/ 824866 w 1152197"/>
              <a:gd name="connsiteY19" fmla="*/ 438715 h 1353115"/>
              <a:gd name="connsiteX20" fmla="*/ 851059 w 1152197"/>
              <a:gd name="connsiteY20" fmla="*/ 573494 h 1353115"/>
              <a:gd name="connsiteX21" fmla="*/ 790575 w 1152197"/>
              <a:gd name="connsiteY21" fmla="*/ 709701 h 1353115"/>
              <a:gd name="connsiteX22" fmla="*/ 702469 w 1152197"/>
              <a:gd name="connsiteY22" fmla="*/ 834955 h 1353115"/>
              <a:gd name="connsiteX23" fmla="*/ 600552 w 1152197"/>
              <a:gd name="connsiteY23" fmla="*/ 979735 h 1353115"/>
              <a:gd name="connsiteX24" fmla="*/ 576739 w 1152197"/>
              <a:gd name="connsiteY24" fmla="*/ 1066891 h 1353115"/>
              <a:gd name="connsiteX25" fmla="*/ 588645 w 1152197"/>
              <a:gd name="connsiteY25" fmla="*/ 1180713 h 1353115"/>
              <a:gd name="connsiteX26" fmla="*/ 610553 w 1152197"/>
              <a:gd name="connsiteY26" fmla="*/ 1276915 h 1353115"/>
              <a:gd name="connsiteX27" fmla="*/ 762953 w 1152197"/>
              <a:gd name="connsiteY27" fmla="*/ 1353115 h 1353115"/>
              <a:gd name="connsiteX0" fmla="*/ 762953 w 1152197"/>
              <a:gd name="connsiteY0" fmla="*/ 1353115 h 1353115"/>
              <a:gd name="connsiteX1" fmla="*/ 862013 w 1152197"/>
              <a:gd name="connsiteY1" fmla="*/ 1254055 h 1353115"/>
              <a:gd name="connsiteX2" fmla="*/ 831533 w 1152197"/>
              <a:gd name="connsiteY2" fmla="*/ 1094035 h 1353115"/>
              <a:gd name="connsiteX3" fmla="*/ 921068 w 1152197"/>
              <a:gd name="connsiteY3" fmla="*/ 950684 h 1353115"/>
              <a:gd name="connsiteX4" fmla="*/ 1136333 w 1152197"/>
              <a:gd name="connsiteY4" fmla="*/ 613975 h 1353115"/>
              <a:gd name="connsiteX5" fmla="*/ 1150145 w 1152197"/>
              <a:gd name="connsiteY5" fmla="*/ 438715 h 1353115"/>
              <a:gd name="connsiteX6" fmla="*/ 1035845 w 1152197"/>
              <a:gd name="connsiteY6" fmla="*/ 191542 h 1353115"/>
              <a:gd name="connsiteX7" fmla="*/ 854393 w 1152197"/>
              <a:gd name="connsiteY7" fmla="*/ 50095 h 1353115"/>
              <a:gd name="connsiteX8" fmla="*/ 610553 w 1152197"/>
              <a:gd name="connsiteY8" fmla="*/ 89 h 1353115"/>
              <a:gd name="connsiteX9" fmla="*/ 359093 w 1152197"/>
              <a:gd name="connsiteY9" fmla="*/ 34855 h 1353115"/>
              <a:gd name="connsiteX10" fmla="*/ 214313 w 1152197"/>
              <a:gd name="connsiteY10" fmla="*/ 118675 h 1353115"/>
              <a:gd name="connsiteX11" fmla="*/ 23813 w 1152197"/>
              <a:gd name="connsiteY11" fmla="*/ 377755 h 1353115"/>
              <a:gd name="connsiteX12" fmla="*/ 0 w 1152197"/>
              <a:gd name="connsiteY12" fmla="*/ 577780 h 1353115"/>
              <a:gd name="connsiteX13" fmla="*/ 46673 w 1152197"/>
              <a:gd name="connsiteY13" fmla="*/ 690651 h 1353115"/>
              <a:gd name="connsiteX14" fmla="*/ 229553 w 1152197"/>
              <a:gd name="connsiteY14" fmla="*/ 720655 h 1353115"/>
              <a:gd name="connsiteX15" fmla="*/ 298133 w 1152197"/>
              <a:gd name="connsiteY15" fmla="*/ 553015 h 1353115"/>
              <a:gd name="connsiteX16" fmla="*/ 370523 w 1152197"/>
              <a:gd name="connsiteY16" fmla="*/ 373945 h 1353115"/>
              <a:gd name="connsiteX17" fmla="*/ 562452 w 1152197"/>
              <a:gd name="connsiteY17" fmla="*/ 285363 h 1353115"/>
              <a:gd name="connsiteX18" fmla="*/ 747713 w 1152197"/>
              <a:gd name="connsiteY18" fmla="*/ 347275 h 1353115"/>
              <a:gd name="connsiteX19" fmla="*/ 824866 w 1152197"/>
              <a:gd name="connsiteY19" fmla="*/ 438715 h 1353115"/>
              <a:gd name="connsiteX20" fmla="*/ 851059 w 1152197"/>
              <a:gd name="connsiteY20" fmla="*/ 573494 h 1353115"/>
              <a:gd name="connsiteX21" fmla="*/ 790575 w 1152197"/>
              <a:gd name="connsiteY21" fmla="*/ 709701 h 1353115"/>
              <a:gd name="connsiteX22" fmla="*/ 702469 w 1152197"/>
              <a:gd name="connsiteY22" fmla="*/ 834955 h 1353115"/>
              <a:gd name="connsiteX23" fmla="*/ 600552 w 1152197"/>
              <a:gd name="connsiteY23" fmla="*/ 979735 h 1353115"/>
              <a:gd name="connsiteX24" fmla="*/ 576739 w 1152197"/>
              <a:gd name="connsiteY24" fmla="*/ 1066891 h 1353115"/>
              <a:gd name="connsiteX25" fmla="*/ 588645 w 1152197"/>
              <a:gd name="connsiteY25" fmla="*/ 1180713 h 1353115"/>
              <a:gd name="connsiteX26" fmla="*/ 610553 w 1152197"/>
              <a:gd name="connsiteY26" fmla="*/ 1276915 h 1353115"/>
              <a:gd name="connsiteX27" fmla="*/ 762953 w 1152197"/>
              <a:gd name="connsiteY27" fmla="*/ 1353115 h 1353115"/>
              <a:gd name="connsiteX0" fmla="*/ 762953 w 1152197"/>
              <a:gd name="connsiteY0" fmla="*/ 1353115 h 1353115"/>
              <a:gd name="connsiteX1" fmla="*/ 862013 w 1152197"/>
              <a:gd name="connsiteY1" fmla="*/ 1254055 h 1353115"/>
              <a:gd name="connsiteX2" fmla="*/ 831533 w 1152197"/>
              <a:gd name="connsiteY2" fmla="*/ 1094035 h 1353115"/>
              <a:gd name="connsiteX3" fmla="*/ 921068 w 1152197"/>
              <a:gd name="connsiteY3" fmla="*/ 950684 h 1353115"/>
              <a:gd name="connsiteX4" fmla="*/ 1136333 w 1152197"/>
              <a:gd name="connsiteY4" fmla="*/ 613975 h 1353115"/>
              <a:gd name="connsiteX5" fmla="*/ 1150145 w 1152197"/>
              <a:gd name="connsiteY5" fmla="*/ 438715 h 1353115"/>
              <a:gd name="connsiteX6" fmla="*/ 1035845 w 1152197"/>
              <a:gd name="connsiteY6" fmla="*/ 191542 h 1353115"/>
              <a:gd name="connsiteX7" fmla="*/ 854393 w 1152197"/>
              <a:gd name="connsiteY7" fmla="*/ 50095 h 1353115"/>
              <a:gd name="connsiteX8" fmla="*/ 610553 w 1152197"/>
              <a:gd name="connsiteY8" fmla="*/ 89 h 1353115"/>
              <a:gd name="connsiteX9" fmla="*/ 359093 w 1152197"/>
              <a:gd name="connsiteY9" fmla="*/ 34855 h 1353115"/>
              <a:gd name="connsiteX10" fmla="*/ 214313 w 1152197"/>
              <a:gd name="connsiteY10" fmla="*/ 118675 h 1353115"/>
              <a:gd name="connsiteX11" fmla="*/ 23813 w 1152197"/>
              <a:gd name="connsiteY11" fmla="*/ 377755 h 1353115"/>
              <a:gd name="connsiteX12" fmla="*/ 0 w 1152197"/>
              <a:gd name="connsiteY12" fmla="*/ 577780 h 1353115"/>
              <a:gd name="connsiteX13" fmla="*/ 46673 w 1152197"/>
              <a:gd name="connsiteY13" fmla="*/ 690651 h 1353115"/>
              <a:gd name="connsiteX14" fmla="*/ 229553 w 1152197"/>
              <a:gd name="connsiteY14" fmla="*/ 720655 h 1353115"/>
              <a:gd name="connsiteX15" fmla="*/ 298133 w 1152197"/>
              <a:gd name="connsiteY15" fmla="*/ 553015 h 1353115"/>
              <a:gd name="connsiteX16" fmla="*/ 370523 w 1152197"/>
              <a:gd name="connsiteY16" fmla="*/ 373945 h 1353115"/>
              <a:gd name="connsiteX17" fmla="*/ 562452 w 1152197"/>
              <a:gd name="connsiteY17" fmla="*/ 285363 h 1353115"/>
              <a:gd name="connsiteX18" fmla="*/ 747713 w 1152197"/>
              <a:gd name="connsiteY18" fmla="*/ 347275 h 1353115"/>
              <a:gd name="connsiteX19" fmla="*/ 824866 w 1152197"/>
              <a:gd name="connsiteY19" fmla="*/ 438715 h 1353115"/>
              <a:gd name="connsiteX20" fmla="*/ 851059 w 1152197"/>
              <a:gd name="connsiteY20" fmla="*/ 573494 h 1353115"/>
              <a:gd name="connsiteX21" fmla="*/ 790575 w 1152197"/>
              <a:gd name="connsiteY21" fmla="*/ 709701 h 1353115"/>
              <a:gd name="connsiteX22" fmla="*/ 702469 w 1152197"/>
              <a:gd name="connsiteY22" fmla="*/ 834955 h 1353115"/>
              <a:gd name="connsiteX23" fmla="*/ 600552 w 1152197"/>
              <a:gd name="connsiteY23" fmla="*/ 979735 h 1353115"/>
              <a:gd name="connsiteX24" fmla="*/ 576739 w 1152197"/>
              <a:gd name="connsiteY24" fmla="*/ 1066891 h 1353115"/>
              <a:gd name="connsiteX25" fmla="*/ 588645 w 1152197"/>
              <a:gd name="connsiteY25" fmla="*/ 1180713 h 1353115"/>
              <a:gd name="connsiteX26" fmla="*/ 610553 w 1152197"/>
              <a:gd name="connsiteY26" fmla="*/ 1276915 h 1353115"/>
              <a:gd name="connsiteX27" fmla="*/ 762953 w 1152197"/>
              <a:gd name="connsiteY27" fmla="*/ 1353115 h 1353115"/>
              <a:gd name="connsiteX0" fmla="*/ 762953 w 1152197"/>
              <a:gd name="connsiteY0" fmla="*/ 1353115 h 1353115"/>
              <a:gd name="connsiteX1" fmla="*/ 862013 w 1152197"/>
              <a:gd name="connsiteY1" fmla="*/ 1254055 h 1353115"/>
              <a:gd name="connsiteX2" fmla="*/ 831533 w 1152197"/>
              <a:gd name="connsiteY2" fmla="*/ 1094035 h 1353115"/>
              <a:gd name="connsiteX3" fmla="*/ 921068 w 1152197"/>
              <a:gd name="connsiteY3" fmla="*/ 950684 h 1353115"/>
              <a:gd name="connsiteX4" fmla="*/ 1136333 w 1152197"/>
              <a:gd name="connsiteY4" fmla="*/ 613975 h 1353115"/>
              <a:gd name="connsiteX5" fmla="*/ 1150145 w 1152197"/>
              <a:gd name="connsiteY5" fmla="*/ 438715 h 1353115"/>
              <a:gd name="connsiteX6" fmla="*/ 1035845 w 1152197"/>
              <a:gd name="connsiteY6" fmla="*/ 191542 h 1353115"/>
              <a:gd name="connsiteX7" fmla="*/ 854393 w 1152197"/>
              <a:gd name="connsiteY7" fmla="*/ 50095 h 1353115"/>
              <a:gd name="connsiteX8" fmla="*/ 610553 w 1152197"/>
              <a:gd name="connsiteY8" fmla="*/ 89 h 1353115"/>
              <a:gd name="connsiteX9" fmla="*/ 359093 w 1152197"/>
              <a:gd name="connsiteY9" fmla="*/ 34855 h 1353115"/>
              <a:gd name="connsiteX10" fmla="*/ 214313 w 1152197"/>
              <a:gd name="connsiteY10" fmla="*/ 118675 h 1353115"/>
              <a:gd name="connsiteX11" fmla="*/ 23813 w 1152197"/>
              <a:gd name="connsiteY11" fmla="*/ 377755 h 1353115"/>
              <a:gd name="connsiteX12" fmla="*/ 0 w 1152197"/>
              <a:gd name="connsiteY12" fmla="*/ 577780 h 1353115"/>
              <a:gd name="connsiteX13" fmla="*/ 46673 w 1152197"/>
              <a:gd name="connsiteY13" fmla="*/ 690651 h 1353115"/>
              <a:gd name="connsiteX14" fmla="*/ 229553 w 1152197"/>
              <a:gd name="connsiteY14" fmla="*/ 720655 h 1353115"/>
              <a:gd name="connsiteX15" fmla="*/ 298133 w 1152197"/>
              <a:gd name="connsiteY15" fmla="*/ 553015 h 1353115"/>
              <a:gd name="connsiteX16" fmla="*/ 370523 w 1152197"/>
              <a:gd name="connsiteY16" fmla="*/ 373945 h 1353115"/>
              <a:gd name="connsiteX17" fmla="*/ 562452 w 1152197"/>
              <a:gd name="connsiteY17" fmla="*/ 285363 h 1353115"/>
              <a:gd name="connsiteX18" fmla="*/ 747713 w 1152197"/>
              <a:gd name="connsiteY18" fmla="*/ 347275 h 1353115"/>
              <a:gd name="connsiteX19" fmla="*/ 824866 w 1152197"/>
              <a:gd name="connsiteY19" fmla="*/ 438715 h 1353115"/>
              <a:gd name="connsiteX20" fmla="*/ 851059 w 1152197"/>
              <a:gd name="connsiteY20" fmla="*/ 573494 h 1353115"/>
              <a:gd name="connsiteX21" fmla="*/ 790575 w 1152197"/>
              <a:gd name="connsiteY21" fmla="*/ 709701 h 1353115"/>
              <a:gd name="connsiteX22" fmla="*/ 702469 w 1152197"/>
              <a:gd name="connsiteY22" fmla="*/ 834955 h 1353115"/>
              <a:gd name="connsiteX23" fmla="*/ 600552 w 1152197"/>
              <a:gd name="connsiteY23" fmla="*/ 979735 h 1353115"/>
              <a:gd name="connsiteX24" fmla="*/ 576739 w 1152197"/>
              <a:gd name="connsiteY24" fmla="*/ 1066891 h 1353115"/>
              <a:gd name="connsiteX25" fmla="*/ 588645 w 1152197"/>
              <a:gd name="connsiteY25" fmla="*/ 1180713 h 1353115"/>
              <a:gd name="connsiteX26" fmla="*/ 610553 w 1152197"/>
              <a:gd name="connsiteY26" fmla="*/ 1276915 h 1353115"/>
              <a:gd name="connsiteX27" fmla="*/ 762953 w 1152197"/>
              <a:gd name="connsiteY27" fmla="*/ 1353115 h 1353115"/>
              <a:gd name="connsiteX0" fmla="*/ 762953 w 1152197"/>
              <a:gd name="connsiteY0" fmla="*/ 1353115 h 1353115"/>
              <a:gd name="connsiteX1" fmla="*/ 862013 w 1152197"/>
              <a:gd name="connsiteY1" fmla="*/ 1254055 h 1353115"/>
              <a:gd name="connsiteX2" fmla="*/ 831533 w 1152197"/>
              <a:gd name="connsiteY2" fmla="*/ 1094035 h 1353115"/>
              <a:gd name="connsiteX3" fmla="*/ 911543 w 1152197"/>
              <a:gd name="connsiteY3" fmla="*/ 948303 h 1353115"/>
              <a:gd name="connsiteX4" fmla="*/ 1136333 w 1152197"/>
              <a:gd name="connsiteY4" fmla="*/ 613975 h 1353115"/>
              <a:gd name="connsiteX5" fmla="*/ 1150145 w 1152197"/>
              <a:gd name="connsiteY5" fmla="*/ 438715 h 1353115"/>
              <a:gd name="connsiteX6" fmla="*/ 1035845 w 1152197"/>
              <a:gd name="connsiteY6" fmla="*/ 191542 h 1353115"/>
              <a:gd name="connsiteX7" fmla="*/ 854393 w 1152197"/>
              <a:gd name="connsiteY7" fmla="*/ 50095 h 1353115"/>
              <a:gd name="connsiteX8" fmla="*/ 610553 w 1152197"/>
              <a:gd name="connsiteY8" fmla="*/ 89 h 1353115"/>
              <a:gd name="connsiteX9" fmla="*/ 359093 w 1152197"/>
              <a:gd name="connsiteY9" fmla="*/ 34855 h 1353115"/>
              <a:gd name="connsiteX10" fmla="*/ 214313 w 1152197"/>
              <a:gd name="connsiteY10" fmla="*/ 118675 h 1353115"/>
              <a:gd name="connsiteX11" fmla="*/ 23813 w 1152197"/>
              <a:gd name="connsiteY11" fmla="*/ 377755 h 1353115"/>
              <a:gd name="connsiteX12" fmla="*/ 0 w 1152197"/>
              <a:gd name="connsiteY12" fmla="*/ 577780 h 1353115"/>
              <a:gd name="connsiteX13" fmla="*/ 46673 w 1152197"/>
              <a:gd name="connsiteY13" fmla="*/ 690651 h 1353115"/>
              <a:gd name="connsiteX14" fmla="*/ 229553 w 1152197"/>
              <a:gd name="connsiteY14" fmla="*/ 720655 h 1353115"/>
              <a:gd name="connsiteX15" fmla="*/ 298133 w 1152197"/>
              <a:gd name="connsiteY15" fmla="*/ 553015 h 1353115"/>
              <a:gd name="connsiteX16" fmla="*/ 370523 w 1152197"/>
              <a:gd name="connsiteY16" fmla="*/ 373945 h 1353115"/>
              <a:gd name="connsiteX17" fmla="*/ 562452 w 1152197"/>
              <a:gd name="connsiteY17" fmla="*/ 285363 h 1353115"/>
              <a:gd name="connsiteX18" fmla="*/ 747713 w 1152197"/>
              <a:gd name="connsiteY18" fmla="*/ 347275 h 1353115"/>
              <a:gd name="connsiteX19" fmla="*/ 824866 w 1152197"/>
              <a:gd name="connsiteY19" fmla="*/ 438715 h 1353115"/>
              <a:gd name="connsiteX20" fmla="*/ 851059 w 1152197"/>
              <a:gd name="connsiteY20" fmla="*/ 573494 h 1353115"/>
              <a:gd name="connsiteX21" fmla="*/ 790575 w 1152197"/>
              <a:gd name="connsiteY21" fmla="*/ 709701 h 1353115"/>
              <a:gd name="connsiteX22" fmla="*/ 702469 w 1152197"/>
              <a:gd name="connsiteY22" fmla="*/ 834955 h 1353115"/>
              <a:gd name="connsiteX23" fmla="*/ 600552 w 1152197"/>
              <a:gd name="connsiteY23" fmla="*/ 979735 h 1353115"/>
              <a:gd name="connsiteX24" fmla="*/ 576739 w 1152197"/>
              <a:gd name="connsiteY24" fmla="*/ 1066891 h 1353115"/>
              <a:gd name="connsiteX25" fmla="*/ 588645 w 1152197"/>
              <a:gd name="connsiteY25" fmla="*/ 1180713 h 1353115"/>
              <a:gd name="connsiteX26" fmla="*/ 610553 w 1152197"/>
              <a:gd name="connsiteY26" fmla="*/ 1276915 h 1353115"/>
              <a:gd name="connsiteX27" fmla="*/ 762953 w 1152197"/>
              <a:gd name="connsiteY27" fmla="*/ 1353115 h 1353115"/>
              <a:gd name="connsiteX0" fmla="*/ 762953 w 1152197"/>
              <a:gd name="connsiteY0" fmla="*/ 1353115 h 1353115"/>
              <a:gd name="connsiteX1" fmla="*/ 862013 w 1152197"/>
              <a:gd name="connsiteY1" fmla="*/ 1254055 h 1353115"/>
              <a:gd name="connsiteX2" fmla="*/ 812483 w 1152197"/>
              <a:gd name="connsiteY2" fmla="*/ 1084510 h 1353115"/>
              <a:gd name="connsiteX3" fmla="*/ 911543 w 1152197"/>
              <a:gd name="connsiteY3" fmla="*/ 948303 h 1353115"/>
              <a:gd name="connsiteX4" fmla="*/ 1136333 w 1152197"/>
              <a:gd name="connsiteY4" fmla="*/ 613975 h 1353115"/>
              <a:gd name="connsiteX5" fmla="*/ 1150145 w 1152197"/>
              <a:gd name="connsiteY5" fmla="*/ 438715 h 1353115"/>
              <a:gd name="connsiteX6" fmla="*/ 1035845 w 1152197"/>
              <a:gd name="connsiteY6" fmla="*/ 191542 h 1353115"/>
              <a:gd name="connsiteX7" fmla="*/ 854393 w 1152197"/>
              <a:gd name="connsiteY7" fmla="*/ 50095 h 1353115"/>
              <a:gd name="connsiteX8" fmla="*/ 610553 w 1152197"/>
              <a:gd name="connsiteY8" fmla="*/ 89 h 1353115"/>
              <a:gd name="connsiteX9" fmla="*/ 359093 w 1152197"/>
              <a:gd name="connsiteY9" fmla="*/ 34855 h 1353115"/>
              <a:gd name="connsiteX10" fmla="*/ 214313 w 1152197"/>
              <a:gd name="connsiteY10" fmla="*/ 118675 h 1353115"/>
              <a:gd name="connsiteX11" fmla="*/ 23813 w 1152197"/>
              <a:gd name="connsiteY11" fmla="*/ 377755 h 1353115"/>
              <a:gd name="connsiteX12" fmla="*/ 0 w 1152197"/>
              <a:gd name="connsiteY12" fmla="*/ 577780 h 1353115"/>
              <a:gd name="connsiteX13" fmla="*/ 46673 w 1152197"/>
              <a:gd name="connsiteY13" fmla="*/ 690651 h 1353115"/>
              <a:gd name="connsiteX14" fmla="*/ 229553 w 1152197"/>
              <a:gd name="connsiteY14" fmla="*/ 720655 h 1353115"/>
              <a:gd name="connsiteX15" fmla="*/ 298133 w 1152197"/>
              <a:gd name="connsiteY15" fmla="*/ 553015 h 1353115"/>
              <a:gd name="connsiteX16" fmla="*/ 370523 w 1152197"/>
              <a:gd name="connsiteY16" fmla="*/ 373945 h 1353115"/>
              <a:gd name="connsiteX17" fmla="*/ 562452 w 1152197"/>
              <a:gd name="connsiteY17" fmla="*/ 285363 h 1353115"/>
              <a:gd name="connsiteX18" fmla="*/ 747713 w 1152197"/>
              <a:gd name="connsiteY18" fmla="*/ 347275 h 1353115"/>
              <a:gd name="connsiteX19" fmla="*/ 824866 w 1152197"/>
              <a:gd name="connsiteY19" fmla="*/ 438715 h 1353115"/>
              <a:gd name="connsiteX20" fmla="*/ 851059 w 1152197"/>
              <a:gd name="connsiteY20" fmla="*/ 573494 h 1353115"/>
              <a:gd name="connsiteX21" fmla="*/ 790575 w 1152197"/>
              <a:gd name="connsiteY21" fmla="*/ 709701 h 1353115"/>
              <a:gd name="connsiteX22" fmla="*/ 702469 w 1152197"/>
              <a:gd name="connsiteY22" fmla="*/ 834955 h 1353115"/>
              <a:gd name="connsiteX23" fmla="*/ 600552 w 1152197"/>
              <a:gd name="connsiteY23" fmla="*/ 979735 h 1353115"/>
              <a:gd name="connsiteX24" fmla="*/ 576739 w 1152197"/>
              <a:gd name="connsiteY24" fmla="*/ 1066891 h 1353115"/>
              <a:gd name="connsiteX25" fmla="*/ 588645 w 1152197"/>
              <a:gd name="connsiteY25" fmla="*/ 1180713 h 1353115"/>
              <a:gd name="connsiteX26" fmla="*/ 610553 w 1152197"/>
              <a:gd name="connsiteY26" fmla="*/ 1276915 h 1353115"/>
              <a:gd name="connsiteX27" fmla="*/ 762953 w 1152197"/>
              <a:gd name="connsiteY27" fmla="*/ 1353115 h 1353115"/>
              <a:gd name="connsiteX0" fmla="*/ 762953 w 1152197"/>
              <a:gd name="connsiteY0" fmla="*/ 1353115 h 1353115"/>
              <a:gd name="connsiteX1" fmla="*/ 831057 w 1152197"/>
              <a:gd name="connsiteY1" fmla="*/ 1256436 h 1353115"/>
              <a:gd name="connsiteX2" fmla="*/ 812483 w 1152197"/>
              <a:gd name="connsiteY2" fmla="*/ 1084510 h 1353115"/>
              <a:gd name="connsiteX3" fmla="*/ 911543 w 1152197"/>
              <a:gd name="connsiteY3" fmla="*/ 948303 h 1353115"/>
              <a:gd name="connsiteX4" fmla="*/ 1136333 w 1152197"/>
              <a:gd name="connsiteY4" fmla="*/ 613975 h 1353115"/>
              <a:gd name="connsiteX5" fmla="*/ 1150145 w 1152197"/>
              <a:gd name="connsiteY5" fmla="*/ 438715 h 1353115"/>
              <a:gd name="connsiteX6" fmla="*/ 1035845 w 1152197"/>
              <a:gd name="connsiteY6" fmla="*/ 191542 h 1353115"/>
              <a:gd name="connsiteX7" fmla="*/ 854393 w 1152197"/>
              <a:gd name="connsiteY7" fmla="*/ 50095 h 1353115"/>
              <a:gd name="connsiteX8" fmla="*/ 610553 w 1152197"/>
              <a:gd name="connsiteY8" fmla="*/ 89 h 1353115"/>
              <a:gd name="connsiteX9" fmla="*/ 359093 w 1152197"/>
              <a:gd name="connsiteY9" fmla="*/ 34855 h 1353115"/>
              <a:gd name="connsiteX10" fmla="*/ 214313 w 1152197"/>
              <a:gd name="connsiteY10" fmla="*/ 118675 h 1353115"/>
              <a:gd name="connsiteX11" fmla="*/ 23813 w 1152197"/>
              <a:gd name="connsiteY11" fmla="*/ 377755 h 1353115"/>
              <a:gd name="connsiteX12" fmla="*/ 0 w 1152197"/>
              <a:gd name="connsiteY12" fmla="*/ 577780 h 1353115"/>
              <a:gd name="connsiteX13" fmla="*/ 46673 w 1152197"/>
              <a:gd name="connsiteY13" fmla="*/ 690651 h 1353115"/>
              <a:gd name="connsiteX14" fmla="*/ 229553 w 1152197"/>
              <a:gd name="connsiteY14" fmla="*/ 720655 h 1353115"/>
              <a:gd name="connsiteX15" fmla="*/ 298133 w 1152197"/>
              <a:gd name="connsiteY15" fmla="*/ 553015 h 1353115"/>
              <a:gd name="connsiteX16" fmla="*/ 370523 w 1152197"/>
              <a:gd name="connsiteY16" fmla="*/ 373945 h 1353115"/>
              <a:gd name="connsiteX17" fmla="*/ 562452 w 1152197"/>
              <a:gd name="connsiteY17" fmla="*/ 285363 h 1353115"/>
              <a:gd name="connsiteX18" fmla="*/ 747713 w 1152197"/>
              <a:gd name="connsiteY18" fmla="*/ 347275 h 1353115"/>
              <a:gd name="connsiteX19" fmla="*/ 824866 w 1152197"/>
              <a:gd name="connsiteY19" fmla="*/ 438715 h 1353115"/>
              <a:gd name="connsiteX20" fmla="*/ 851059 w 1152197"/>
              <a:gd name="connsiteY20" fmla="*/ 573494 h 1353115"/>
              <a:gd name="connsiteX21" fmla="*/ 790575 w 1152197"/>
              <a:gd name="connsiteY21" fmla="*/ 709701 h 1353115"/>
              <a:gd name="connsiteX22" fmla="*/ 702469 w 1152197"/>
              <a:gd name="connsiteY22" fmla="*/ 834955 h 1353115"/>
              <a:gd name="connsiteX23" fmla="*/ 600552 w 1152197"/>
              <a:gd name="connsiteY23" fmla="*/ 979735 h 1353115"/>
              <a:gd name="connsiteX24" fmla="*/ 576739 w 1152197"/>
              <a:gd name="connsiteY24" fmla="*/ 1066891 h 1353115"/>
              <a:gd name="connsiteX25" fmla="*/ 588645 w 1152197"/>
              <a:gd name="connsiteY25" fmla="*/ 1180713 h 1353115"/>
              <a:gd name="connsiteX26" fmla="*/ 610553 w 1152197"/>
              <a:gd name="connsiteY26" fmla="*/ 1276915 h 1353115"/>
              <a:gd name="connsiteX27" fmla="*/ 762953 w 1152197"/>
              <a:gd name="connsiteY27" fmla="*/ 1353115 h 1353115"/>
              <a:gd name="connsiteX0" fmla="*/ 762953 w 1152197"/>
              <a:gd name="connsiteY0" fmla="*/ 1353115 h 1353846"/>
              <a:gd name="connsiteX1" fmla="*/ 831057 w 1152197"/>
              <a:gd name="connsiteY1" fmla="*/ 1256436 h 1353846"/>
              <a:gd name="connsiteX2" fmla="*/ 812483 w 1152197"/>
              <a:gd name="connsiteY2" fmla="*/ 1084510 h 1353846"/>
              <a:gd name="connsiteX3" fmla="*/ 911543 w 1152197"/>
              <a:gd name="connsiteY3" fmla="*/ 948303 h 1353846"/>
              <a:gd name="connsiteX4" fmla="*/ 1136333 w 1152197"/>
              <a:gd name="connsiteY4" fmla="*/ 613975 h 1353846"/>
              <a:gd name="connsiteX5" fmla="*/ 1150145 w 1152197"/>
              <a:gd name="connsiteY5" fmla="*/ 438715 h 1353846"/>
              <a:gd name="connsiteX6" fmla="*/ 1035845 w 1152197"/>
              <a:gd name="connsiteY6" fmla="*/ 191542 h 1353846"/>
              <a:gd name="connsiteX7" fmla="*/ 854393 w 1152197"/>
              <a:gd name="connsiteY7" fmla="*/ 50095 h 1353846"/>
              <a:gd name="connsiteX8" fmla="*/ 610553 w 1152197"/>
              <a:gd name="connsiteY8" fmla="*/ 89 h 1353846"/>
              <a:gd name="connsiteX9" fmla="*/ 359093 w 1152197"/>
              <a:gd name="connsiteY9" fmla="*/ 34855 h 1353846"/>
              <a:gd name="connsiteX10" fmla="*/ 214313 w 1152197"/>
              <a:gd name="connsiteY10" fmla="*/ 118675 h 1353846"/>
              <a:gd name="connsiteX11" fmla="*/ 23813 w 1152197"/>
              <a:gd name="connsiteY11" fmla="*/ 377755 h 1353846"/>
              <a:gd name="connsiteX12" fmla="*/ 0 w 1152197"/>
              <a:gd name="connsiteY12" fmla="*/ 577780 h 1353846"/>
              <a:gd name="connsiteX13" fmla="*/ 46673 w 1152197"/>
              <a:gd name="connsiteY13" fmla="*/ 690651 h 1353846"/>
              <a:gd name="connsiteX14" fmla="*/ 229553 w 1152197"/>
              <a:gd name="connsiteY14" fmla="*/ 720655 h 1353846"/>
              <a:gd name="connsiteX15" fmla="*/ 298133 w 1152197"/>
              <a:gd name="connsiteY15" fmla="*/ 553015 h 1353846"/>
              <a:gd name="connsiteX16" fmla="*/ 370523 w 1152197"/>
              <a:gd name="connsiteY16" fmla="*/ 373945 h 1353846"/>
              <a:gd name="connsiteX17" fmla="*/ 562452 w 1152197"/>
              <a:gd name="connsiteY17" fmla="*/ 285363 h 1353846"/>
              <a:gd name="connsiteX18" fmla="*/ 747713 w 1152197"/>
              <a:gd name="connsiteY18" fmla="*/ 347275 h 1353846"/>
              <a:gd name="connsiteX19" fmla="*/ 824866 w 1152197"/>
              <a:gd name="connsiteY19" fmla="*/ 438715 h 1353846"/>
              <a:gd name="connsiteX20" fmla="*/ 851059 w 1152197"/>
              <a:gd name="connsiteY20" fmla="*/ 573494 h 1353846"/>
              <a:gd name="connsiteX21" fmla="*/ 790575 w 1152197"/>
              <a:gd name="connsiteY21" fmla="*/ 709701 h 1353846"/>
              <a:gd name="connsiteX22" fmla="*/ 702469 w 1152197"/>
              <a:gd name="connsiteY22" fmla="*/ 834955 h 1353846"/>
              <a:gd name="connsiteX23" fmla="*/ 600552 w 1152197"/>
              <a:gd name="connsiteY23" fmla="*/ 979735 h 1353846"/>
              <a:gd name="connsiteX24" fmla="*/ 576739 w 1152197"/>
              <a:gd name="connsiteY24" fmla="*/ 1066891 h 1353846"/>
              <a:gd name="connsiteX25" fmla="*/ 588645 w 1152197"/>
              <a:gd name="connsiteY25" fmla="*/ 1180713 h 1353846"/>
              <a:gd name="connsiteX26" fmla="*/ 610553 w 1152197"/>
              <a:gd name="connsiteY26" fmla="*/ 1276915 h 1353846"/>
              <a:gd name="connsiteX27" fmla="*/ 762953 w 1152197"/>
              <a:gd name="connsiteY27" fmla="*/ 1353115 h 1353846"/>
              <a:gd name="connsiteX0" fmla="*/ 762953 w 1152197"/>
              <a:gd name="connsiteY0" fmla="*/ 1353115 h 1353846"/>
              <a:gd name="connsiteX1" fmla="*/ 831057 w 1152197"/>
              <a:gd name="connsiteY1" fmla="*/ 1256436 h 1353846"/>
              <a:gd name="connsiteX2" fmla="*/ 812483 w 1152197"/>
              <a:gd name="connsiteY2" fmla="*/ 1084510 h 1353846"/>
              <a:gd name="connsiteX3" fmla="*/ 911543 w 1152197"/>
              <a:gd name="connsiteY3" fmla="*/ 948303 h 1353846"/>
              <a:gd name="connsiteX4" fmla="*/ 1136333 w 1152197"/>
              <a:gd name="connsiteY4" fmla="*/ 613975 h 1353846"/>
              <a:gd name="connsiteX5" fmla="*/ 1150145 w 1152197"/>
              <a:gd name="connsiteY5" fmla="*/ 438715 h 1353846"/>
              <a:gd name="connsiteX6" fmla="*/ 1035845 w 1152197"/>
              <a:gd name="connsiteY6" fmla="*/ 191542 h 1353846"/>
              <a:gd name="connsiteX7" fmla="*/ 854393 w 1152197"/>
              <a:gd name="connsiteY7" fmla="*/ 50095 h 1353846"/>
              <a:gd name="connsiteX8" fmla="*/ 610553 w 1152197"/>
              <a:gd name="connsiteY8" fmla="*/ 89 h 1353846"/>
              <a:gd name="connsiteX9" fmla="*/ 359093 w 1152197"/>
              <a:gd name="connsiteY9" fmla="*/ 34855 h 1353846"/>
              <a:gd name="connsiteX10" fmla="*/ 214313 w 1152197"/>
              <a:gd name="connsiteY10" fmla="*/ 118675 h 1353846"/>
              <a:gd name="connsiteX11" fmla="*/ 23813 w 1152197"/>
              <a:gd name="connsiteY11" fmla="*/ 377755 h 1353846"/>
              <a:gd name="connsiteX12" fmla="*/ 0 w 1152197"/>
              <a:gd name="connsiteY12" fmla="*/ 577780 h 1353846"/>
              <a:gd name="connsiteX13" fmla="*/ 46673 w 1152197"/>
              <a:gd name="connsiteY13" fmla="*/ 690651 h 1353846"/>
              <a:gd name="connsiteX14" fmla="*/ 229553 w 1152197"/>
              <a:gd name="connsiteY14" fmla="*/ 720655 h 1353846"/>
              <a:gd name="connsiteX15" fmla="*/ 298133 w 1152197"/>
              <a:gd name="connsiteY15" fmla="*/ 553015 h 1353846"/>
              <a:gd name="connsiteX16" fmla="*/ 370523 w 1152197"/>
              <a:gd name="connsiteY16" fmla="*/ 373945 h 1353846"/>
              <a:gd name="connsiteX17" fmla="*/ 562452 w 1152197"/>
              <a:gd name="connsiteY17" fmla="*/ 285363 h 1353846"/>
              <a:gd name="connsiteX18" fmla="*/ 747713 w 1152197"/>
              <a:gd name="connsiteY18" fmla="*/ 347275 h 1353846"/>
              <a:gd name="connsiteX19" fmla="*/ 824866 w 1152197"/>
              <a:gd name="connsiteY19" fmla="*/ 438715 h 1353846"/>
              <a:gd name="connsiteX20" fmla="*/ 851059 w 1152197"/>
              <a:gd name="connsiteY20" fmla="*/ 573494 h 1353846"/>
              <a:gd name="connsiteX21" fmla="*/ 790575 w 1152197"/>
              <a:gd name="connsiteY21" fmla="*/ 709701 h 1353846"/>
              <a:gd name="connsiteX22" fmla="*/ 702469 w 1152197"/>
              <a:gd name="connsiteY22" fmla="*/ 834955 h 1353846"/>
              <a:gd name="connsiteX23" fmla="*/ 600552 w 1152197"/>
              <a:gd name="connsiteY23" fmla="*/ 979735 h 1353846"/>
              <a:gd name="connsiteX24" fmla="*/ 576739 w 1152197"/>
              <a:gd name="connsiteY24" fmla="*/ 1066891 h 1353846"/>
              <a:gd name="connsiteX25" fmla="*/ 588645 w 1152197"/>
              <a:gd name="connsiteY25" fmla="*/ 1180713 h 1353846"/>
              <a:gd name="connsiteX26" fmla="*/ 610553 w 1152197"/>
              <a:gd name="connsiteY26" fmla="*/ 1276915 h 1353846"/>
              <a:gd name="connsiteX27" fmla="*/ 762953 w 1152197"/>
              <a:gd name="connsiteY27" fmla="*/ 1353115 h 1353846"/>
              <a:gd name="connsiteX0" fmla="*/ 762953 w 1152197"/>
              <a:gd name="connsiteY0" fmla="*/ 1353115 h 1355945"/>
              <a:gd name="connsiteX1" fmla="*/ 831057 w 1152197"/>
              <a:gd name="connsiteY1" fmla="*/ 1256436 h 1355945"/>
              <a:gd name="connsiteX2" fmla="*/ 812483 w 1152197"/>
              <a:gd name="connsiteY2" fmla="*/ 1084510 h 1355945"/>
              <a:gd name="connsiteX3" fmla="*/ 911543 w 1152197"/>
              <a:gd name="connsiteY3" fmla="*/ 948303 h 1355945"/>
              <a:gd name="connsiteX4" fmla="*/ 1136333 w 1152197"/>
              <a:gd name="connsiteY4" fmla="*/ 613975 h 1355945"/>
              <a:gd name="connsiteX5" fmla="*/ 1150145 w 1152197"/>
              <a:gd name="connsiteY5" fmla="*/ 438715 h 1355945"/>
              <a:gd name="connsiteX6" fmla="*/ 1035845 w 1152197"/>
              <a:gd name="connsiteY6" fmla="*/ 191542 h 1355945"/>
              <a:gd name="connsiteX7" fmla="*/ 854393 w 1152197"/>
              <a:gd name="connsiteY7" fmla="*/ 50095 h 1355945"/>
              <a:gd name="connsiteX8" fmla="*/ 610553 w 1152197"/>
              <a:gd name="connsiteY8" fmla="*/ 89 h 1355945"/>
              <a:gd name="connsiteX9" fmla="*/ 359093 w 1152197"/>
              <a:gd name="connsiteY9" fmla="*/ 34855 h 1355945"/>
              <a:gd name="connsiteX10" fmla="*/ 214313 w 1152197"/>
              <a:gd name="connsiteY10" fmla="*/ 118675 h 1355945"/>
              <a:gd name="connsiteX11" fmla="*/ 23813 w 1152197"/>
              <a:gd name="connsiteY11" fmla="*/ 377755 h 1355945"/>
              <a:gd name="connsiteX12" fmla="*/ 0 w 1152197"/>
              <a:gd name="connsiteY12" fmla="*/ 577780 h 1355945"/>
              <a:gd name="connsiteX13" fmla="*/ 46673 w 1152197"/>
              <a:gd name="connsiteY13" fmla="*/ 690651 h 1355945"/>
              <a:gd name="connsiteX14" fmla="*/ 229553 w 1152197"/>
              <a:gd name="connsiteY14" fmla="*/ 720655 h 1355945"/>
              <a:gd name="connsiteX15" fmla="*/ 298133 w 1152197"/>
              <a:gd name="connsiteY15" fmla="*/ 553015 h 1355945"/>
              <a:gd name="connsiteX16" fmla="*/ 370523 w 1152197"/>
              <a:gd name="connsiteY16" fmla="*/ 373945 h 1355945"/>
              <a:gd name="connsiteX17" fmla="*/ 562452 w 1152197"/>
              <a:gd name="connsiteY17" fmla="*/ 285363 h 1355945"/>
              <a:gd name="connsiteX18" fmla="*/ 747713 w 1152197"/>
              <a:gd name="connsiteY18" fmla="*/ 347275 h 1355945"/>
              <a:gd name="connsiteX19" fmla="*/ 824866 w 1152197"/>
              <a:gd name="connsiteY19" fmla="*/ 438715 h 1355945"/>
              <a:gd name="connsiteX20" fmla="*/ 851059 w 1152197"/>
              <a:gd name="connsiteY20" fmla="*/ 573494 h 1355945"/>
              <a:gd name="connsiteX21" fmla="*/ 790575 w 1152197"/>
              <a:gd name="connsiteY21" fmla="*/ 709701 h 1355945"/>
              <a:gd name="connsiteX22" fmla="*/ 702469 w 1152197"/>
              <a:gd name="connsiteY22" fmla="*/ 834955 h 1355945"/>
              <a:gd name="connsiteX23" fmla="*/ 600552 w 1152197"/>
              <a:gd name="connsiteY23" fmla="*/ 979735 h 1355945"/>
              <a:gd name="connsiteX24" fmla="*/ 576739 w 1152197"/>
              <a:gd name="connsiteY24" fmla="*/ 1066891 h 1355945"/>
              <a:gd name="connsiteX25" fmla="*/ 588645 w 1152197"/>
              <a:gd name="connsiteY25" fmla="*/ 1180713 h 1355945"/>
              <a:gd name="connsiteX26" fmla="*/ 610553 w 1152197"/>
              <a:gd name="connsiteY26" fmla="*/ 1276915 h 1355945"/>
              <a:gd name="connsiteX27" fmla="*/ 762953 w 1152197"/>
              <a:gd name="connsiteY27" fmla="*/ 1353115 h 1355945"/>
              <a:gd name="connsiteX0" fmla="*/ 762953 w 1152197"/>
              <a:gd name="connsiteY0" fmla="*/ 1353115 h 1355945"/>
              <a:gd name="connsiteX1" fmla="*/ 831057 w 1152197"/>
              <a:gd name="connsiteY1" fmla="*/ 1256436 h 1355945"/>
              <a:gd name="connsiteX2" fmla="*/ 812483 w 1152197"/>
              <a:gd name="connsiteY2" fmla="*/ 1084510 h 1355945"/>
              <a:gd name="connsiteX3" fmla="*/ 911543 w 1152197"/>
              <a:gd name="connsiteY3" fmla="*/ 948303 h 1355945"/>
              <a:gd name="connsiteX4" fmla="*/ 1136333 w 1152197"/>
              <a:gd name="connsiteY4" fmla="*/ 613975 h 1355945"/>
              <a:gd name="connsiteX5" fmla="*/ 1150145 w 1152197"/>
              <a:gd name="connsiteY5" fmla="*/ 438715 h 1355945"/>
              <a:gd name="connsiteX6" fmla="*/ 1035845 w 1152197"/>
              <a:gd name="connsiteY6" fmla="*/ 191542 h 1355945"/>
              <a:gd name="connsiteX7" fmla="*/ 854393 w 1152197"/>
              <a:gd name="connsiteY7" fmla="*/ 50095 h 1355945"/>
              <a:gd name="connsiteX8" fmla="*/ 610553 w 1152197"/>
              <a:gd name="connsiteY8" fmla="*/ 89 h 1355945"/>
              <a:gd name="connsiteX9" fmla="*/ 359093 w 1152197"/>
              <a:gd name="connsiteY9" fmla="*/ 34855 h 1355945"/>
              <a:gd name="connsiteX10" fmla="*/ 214313 w 1152197"/>
              <a:gd name="connsiteY10" fmla="*/ 118675 h 1355945"/>
              <a:gd name="connsiteX11" fmla="*/ 23813 w 1152197"/>
              <a:gd name="connsiteY11" fmla="*/ 377755 h 1355945"/>
              <a:gd name="connsiteX12" fmla="*/ 0 w 1152197"/>
              <a:gd name="connsiteY12" fmla="*/ 577780 h 1355945"/>
              <a:gd name="connsiteX13" fmla="*/ 46673 w 1152197"/>
              <a:gd name="connsiteY13" fmla="*/ 690651 h 1355945"/>
              <a:gd name="connsiteX14" fmla="*/ 229553 w 1152197"/>
              <a:gd name="connsiteY14" fmla="*/ 720655 h 1355945"/>
              <a:gd name="connsiteX15" fmla="*/ 298133 w 1152197"/>
              <a:gd name="connsiteY15" fmla="*/ 553015 h 1355945"/>
              <a:gd name="connsiteX16" fmla="*/ 370523 w 1152197"/>
              <a:gd name="connsiteY16" fmla="*/ 373945 h 1355945"/>
              <a:gd name="connsiteX17" fmla="*/ 562452 w 1152197"/>
              <a:gd name="connsiteY17" fmla="*/ 285363 h 1355945"/>
              <a:gd name="connsiteX18" fmla="*/ 747713 w 1152197"/>
              <a:gd name="connsiteY18" fmla="*/ 347275 h 1355945"/>
              <a:gd name="connsiteX19" fmla="*/ 824866 w 1152197"/>
              <a:gd name="connsiteY19" fmla="*/ 438715 h 1355945"/>
              <a:gd name="connsiteX20" fmla="*/ 851059 w 1152197"/>
              <a:gd name="connsiteY20" fmla="*/ 573494 h 1355945"/>
              <a:gd name="connsiteX21" fmla="*/ 790575 w 1152197"/>
              <a:gd name="connsiteY21" fmla="*/ 709701 h 1355945"/>
              <a:gd name="connsiteX22" fmla="*/ 702469 w 1152197"/>
              <a:gd name="connsiteY22" fmla="*/ 834955 h 1355945"/>
              <a:gd name="connsiteX23" fmla="*/ 600552 w 1152197"/>
              <a:gd name="connsiteY23" fmla="*/ 979735 h 1355945"/>
              <a:gd name="connsiteX24" fmla="*/ 576739 w 1152197"/>
              <a:gd name="connsiteY24" fmla="*/ 1066891 h 1355945"/>
              <a:gd name="connsiteX25" fmla="*/ 588645 w 1152197"/>
              <a:gd name="connsiteY25" fmla="*/ 1180713 h 1355945"/>
              <a:gd name="connsiteX26" fmla="*/ 610553 w 1152197"/>
              <a:gd name="connsiteY26" fmla="*/ 1276915 h 1355945"/>
              <a:gd name="connsiteX27" fmla="*/ 762953 w 1152197"/>
              <a:gd name="connsiteY27" fmla="*/ 1353115 h 1355945"/>
              <a:gd name="connsiteX0" fmla="*/ 762953 w 1152197"/>
              <a:gd name="connsiteY0" fmla="*/ 1353217 h 1356047"/>
              <a:gd name="connsiteX1" fmla="*/ 831057 w 1152197"/>
              <a:gd name="connsiteY1" fmla="*/ 1256538 h 1356047"/>
              <a:gd name="connsiteX2" fmla="*/ 812483 w 1152197"/>
              <a:gd name="connsiteY2" fmla="*/ 1084612 h 1356047"/>
              <a:gd name="connsiteX3" fmla="*/ 911543 w 1152197"/>
              <a:gd name="connsiteY3" fmla="*/ 948405 h 1356047"/>
              <a:gd name="connsiteX4" fmla="*/ 1136333 w 1152197"/>
              <a:gd name="connsiteY4" fmla="*/ 614077 h 1356047"/>
              <a:gd name="connsiteX5" fmla="*/ 1150145 w 1152197"/>
              <a:gd name="connsiteY5" fmla="*/ 438817 h 1356047"/>
              <a:gd name="connsiteX6" fmla="*/ 1035845 w 1152197"/>
              <a:gd name="connsiteY6" fmla="*/ 191644 h 1356047"/>
              <a:gd name="connsiteX7" fmla="*/ 854393 w 1152197"/>
              <a:gd name="connsiteY7" fmla="*/ 50197 h 1356047"/>
              <a:gd name="connsiteX8" fmla="*/ 610553 w 1152197"/>
              <a:gd name="connsiteY8" fmla="*/ 191 h 1356047"/>
              <a:gd name="connsiteX9" fmla="*/ 359093 w 1152197"/>
              <a:gd name="connsiteY9" fmla="*/ 34957 h 1356047"/>
              <a:gd name="connsiteX10" fmla="*/ 214313 w 1152197"/>
              <a:gd name="connsiteY10" fmla="*/ 118777 h 1356047"/>
              <a:gd name="connsiteX11" fmla="*/ 23813 w 1152197"/>
              <a:gd name="connsiteY11" fmla="*/ 377857 h 1356047"/>
              <a:gd name="connsiteX12" fmla="*/ 0 w 1152197"/>
              <a:gd name="connsiteY12" fmla="*/ 577882 h 1356047"/>
              <a:gd name="connsiteX13" fmla="*/ 46673 w 1152197"/>
              <a:gd name="connsiteY13" fmla="*/ 690753 h 1356047"/>
              <a:gd name="connsiteX14" fmla="*/ 229553 w 1152197"/>
              <a:gd name="connsiteY14" fmla="*/ 720757 h 1356047"/>
              <a:gd name="connsiteX15" fmla="*/ 298133 w 1152197"/>
              <a:gd name="connsiteY15" fmla="*/ 553117 h 1356047"/>
              <a:gd name="connsiteX16" fmla="*/ 370523 w 1152197"/>
              <a:gd name="connsiteY16" fmla="*/ 374047 h 1356047"/>
              <a:gd name="connsiteX17" fmla="*/ 562452 w 1152197"/>
              <a:gd name="connsiteY17" fmla="*/ 285465 h 1356047"/>
              <a:gd name="connsiteX18" fmla="*/ 747713 w 1152197"/>
              <a:gd name="connsiteY18" fmla="*/ 347377 h 1356047"/>
              <a:gd name="connsiteX19" fmla="*/ 824866 w 1152197"/>
              <a:gd name="connsiteY19" fmla="*/ 438817 h 1356047"/>
              <a:gd name="connsiteX20" fmla="*/ 851059 w 1152197"/>
              <a:gd name="connsiteY20" fmla="*/ 573596 h 1356047"/>
              <a:gd name="connsiteX21" fmla="*/ 790575 w 1152197"/>
              <a:gd name="connsiteY21" fmla="*/ 709803 h 1356047"/>
              <a:gd name="connsiteX22" fmla="*/ 702469 w 1152197"/>
              <a:gd name="connsiteY22" fmla="*/ 835057 h 1356047"/>
              <a:gd name="connsiteX23" fmla="*/ 600552 w 1152197"/>
              <a:gd name="connsiteY23" fmla="*/ 979837 h 1356047"/>
              <a:gd name="connsiteX24" fmla="*/ 576739 w 1152197"/>
              <a:gd name="connsiteY24" fmla="*/ 1066993 h 1356047"/>
              <a:gd name="connsiteX25" fmla="*/ 588645 w 1152197"/>
              <a:gd name="connsiteY25" fmla="*/ 1180815 h 1356047"/>
              <a:gd name="connsiteX26" fmla="*/ 610553 w 1152197"/>
              <a:gd name="connsiteY26" fmla="*/ 1277017 h 1356047"/>
              <a:gd name="connsiteX27" fmla="*/ 762953 w 1152197"/>
              <a:gd name="connsiteY27" fmla="*/ 1353217 h 1356047"/>
              <a:gd name="connsiteX0" fmla="*/ 762953 w 1152197"/>
              <a:gd name="connsiteY0" fmla="*/ 1353217 h 1356047"/>
              <a:gd name="connsiteX1" fmla="*/ 831057 w 1152197"/>
              <a:gd name="connsiteY1" fmla="*/ 1256538 h 1356047"/>
              <a:gd name="connsiteX2" fmla="*/ 812483 w 1152197"/>
              <a:gd name="connsiteY2" fmla="*/ 1084612 h 1356047"/>
              <a:gd name="connsiteX3" fmla="*/ 911543 w 1152197"/>
              <a:gd name="connsiteY3" fmla="*/ 948405 h 1356047"/>
              <a:gd name="connsiteX4" fmla="*/ 1136333 w 1152197"/>
              <a:gd name="connsiteY4" fmla="*/ 614077 h 1356047"/>
              <a:gd name="connsiteX5" fmla="*/ 1150145 w 1152197"/>
              <a:gd name="connsiteY5" fmla="*/ 438817 h 1356047"/>
              <a:gd name="connsiteX6" fmla="*/ 1035845 w 1152197"/>
              <a:gd name="connsiteY6" fmla="*/ 191644 h 1356047"/>
              <a:gd name="connsiteX7" fmla="*/ 854393 w 1152197"/>
              <a:gd name="connsiteY7" fmla="*/ 50197 h 1356047"/>
              <a:gd name="connsiteX8" fmla="*/ 610553 w 1152197"/>
              <a:gd name="connsiteY8" fmla="*/ 191 h 1356047"/>
              <a:gd name="connsiteX9" fmla="*/ 359093 w 1152197"/>
              <a:gd name="connsiteY9" fmla="*/ 34957 h 1356047"/>
              <a:gd name="connsiteX10" fmla="*/ 214313 w 1152197"/>
              <a:gd name="connsiteY10" fmla="*/ 118777 h 1356047"/>
              <a:gd name="connsiteX11" fmla="*/ 23813 w 1152197"/>
              <a:gd name="connsiteY11" fmla="*/ 377857 h 1356047"/>
              <a:gd name="connsiteX12" fmla="*/ 0 w 1152197"/>
              <a:gd name="connsiteY12" fmla="*/ 577882 h 1356047"/>
              <a:gd name="connsiteX13" fmla="*/ 46673 w 1152197"/>
              <a:gd name="connsiteY13" fmla="*/ 690753 h 1356047"/>
              <a:gd name="connsiteX14" fmla="*/ 229553 w 1152197"/>
              <a:gd name="connsiteY14" fmla="*/ 720757 h 1356047"/>
              <a:gd name="connsiteX15" fmla="*/ 298133 w 1152197"/>
              <a:gd name="connsiteY15" fmla="*/ 553117 h 1356047"/>
              <a:gd name="connsiteX16" fmla="*/ 370523 w 1152197"/>
              <a:gd name="connsiteY16" fmla="*/ 374047 h 1356047"/>
              <a:gd name="connsiteX17" fmla="*/ 562452 w 1152197"/>
              <a:gd name="connsiteY17" fmla="*/ 285465 h 1356047"/>
              <a:gd name="connsiteX18" fmla="*/ 747713 w 1152197"/>
              <a:gd name="connsiteY18" fmla="*/ 347377 h 1356047"/>
              <a:gd name="connsiteX19" fmla="*/ 824866 w 1152197"/>
              <a:gd name="connsiteY19" fmla="*/ 438817 h 1356047"/>
              <a:gd name="connsiteX20" fmla="*/ 851059 w 1152197"/>
              <a:gd name="connsiteY20" fmla="*/ 573596 h 1356047"/>
              <a:gd name="connsiteX21" fmla="*/ 790575 w 1152197"/>
              <a:gd name="connsiteY21" fmla="*/ 709803 h 1356047"/>
              <a:gd name="connsiteX22" fmla="*/ 702469 w 1152197"/>
              <a:gd name="connsiteY22" fmla="*/ 835057 h 1356047"/>
              <a:gd name="connsiteX23" fmla="*/ 600552 w 1152197"/>
              <a:gd name="connsiteY23" fmla="*/ 979837 h 1356047"/>
              <a:gd name="connsiteX24" fmla="*/ 576739 w 1152197"/>
              <a:gd name="connsiteY24" fmla="*/ 1066993 h 1356047"/>
              <a:gd name="connsiteX25" fmla="*/ 588645 w 1152197"/>
              <a:gd name="connsiteY25" fmla="*/ 1180815 h 1356047"/>
              <a:gd name="connsiteX26" fmla="*/ 610553 w 1152197"/>
              <a:gd name="connsiteY26" fmla="*/ 1277017 h 1356047"/>
              <a:gd name="connsiteX27" fmla="*/ 762953 w 1152197"/>
              <a:gd name="connsiteY27" fmla="*/ 1353217 h 13560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1152197" h="1356047">
                <a:moveTo>
                  <a:pt x="762953" y="1353217"/>
                </a:moveTo>
                <a:cubicBezTo>
                  <a:pt x="812641" y="1332103"/>
                  <a:pt x="831374" y="1308608"/>
                  <a:pt x="831057" y="1256538"/>
                </a:cubicBezTo>
                <a:cubicBezTo>
                  <a:pt x="833597" y="1209548"/>
                  <a:pt x="799069" y="1135968"/>
                  <a:pt x="812483" y="1084612"/>
                </a:cubicBezTo>
                <a:cubicBezTo>
                  <a:pt x="825897" y="1033257"/>
                  <a:pt x="851853" y="1005555"/>
                  <a:pt x="911543" y="948405"/>
                </a:cubicBezTo>
                <a:cubicBezTo>
                  <a:pt x="980123" y="864744"/>
                  <a:pt x="1091565" y="747744"/>
                  <a:pt x="1136333" y="614077"/>
                </a:cubicBezTo>
                <a:cubicBezTo>
                  <a:pt x="1146493" y="555657"/>
                  <a:pt x="1156654" y="504381"/>
                  <a:pt x="1150145" y="438817"/>
                </a:cubicBezTo>
                <a:cubicBezTo>
                  <a:pt x="1143001" y="347695"/>
                  <a:pt x="1102520" y="275623"/>
                  <a:pt x="1035845" y="191644"/>
                </a:cubicBezTo>
                <a:cubicBezTo>
                  <a:pt x="976948" y="141321"/>
                  <a:pt x="920433" y="93377"/>
                  <a:pt x="854393" y="50197"/>
                </a:cubicBezTo>
                <a:cubicBezTo>
                  <a:pt x="768351" y="18447"/>
                  <a:pt x="703739" y="5748"/>
                  <a:pt x="610553" y="191"/>
                </a:cubicBezTo>
                <a:cubicBezTo>
                  <a:pt x="524352" y="-1714"/>
                  <a:pt x="442913" y="10668"/>
                  <a:pt x="359093" y="34957"/>
                </a:cubicBezTo>
                <a:cubicBezTo>
                  <a:pt x="294164" y="62897"/>
                  <a:pt x="262573" y="90837"/>
                  <a:pt x="214313" y="118777"/>
                </a:cubicBezTo>
                <a:cubicBezTo>
                  <a:pt x="143669" y="205137"/>
                  <a:pt x="49213" y="262922"/>
                  <a:pt x="23813" y="377857"/>
                </a:cubicBezTo>
                <a:cubicBezTo>
                  <a:pt x="11113" y="441357"/>
                  <a:pt x="793" y="495332"/>
                  <a:pt x="0" y="577882"/>
                </a:cubicBezTo>
                <a:cubicBezTo>
                  <a:pt x="8414" y="635350"/>
                  <a:pt x="9685" y="654716"/>
                  <a:pt x="46673" y="690753"/>
                </a:cubicBezTo>
                <a:cubicBezTo>
                  <a:pt x="100489" y="744410"/>
                  <a:pt x="144780" y="755206"/>
                  <a:pt x="229553" y="720757"/>
                </a:cubicBezTo>
                <a:cubicBezTo>
                  <a:pt x="304801" y="695833"/>
                  <a:pt x="308610" y="635191"/>
                  <a:pt x="298133" y="553117"/>
                </a:cubicBezTo>
                <a:cubicBezTo>
                  <a:pt x="294482" y="506127"/>
                  <a:pt x="319405" y="440087"/>
                  <a:pt x="370523" y="374047"/>
                </a:cubicBezTo>
                <a:cubicBezTo>
                  <a:pt x="418624" y="337375"/>
                  <a:pt x="483394" y="293561"/>
                  <a:pt x="562452" y="285465"/>
                </a:cubicBezTo>
                <a:cubicBezTo>
                  <a:pt x="648018" y="287052"/>
                  <a:pt x="685959" y="326740"/>
                  <a:pt x="747713" y="347377"/>
                </a:cubicBezTo>
                <a:cubicBezTo>
                  <a:pt x="773431" y="377857"/>
                  <a:pt x="808673" y="401193"/>
                  <a:pt x="824866" y="438817"/>
                </a:cubicBezTo>
                <a:cubicBezTo>
                  <a:pt x="843915" y="484537"/>
                  <a:pt x="855822" y="535020"/>
                  <a:pt x="851059" y="573596"/>
                </a:cubicBezTo>
                <a:cubicBezTo>
                  <a:pt x="842010" y="627730"/>
                  <a:pt x="813912" y="660432"/>
                  <a:pt x="790575" y="709803"/>
                </a:cubicBezTo>
                <a:cubicBezTo>
                  <a:pt x="762794" y="755523"/>
                  <a:pt x="744537" y="789337"/>
                  <a:pt x="702469" y="835057"/>
                </a:cubicBezTo>
                <a:lnTo>
                  <a:pt x="600552" y="979837"/>
                </a:lnTo>
                <a:cubicBezTo>
                  <a:pt x="580788" y="1017699"/>
                  <a:pt x="579120" y="1033497"/>
                  <a:pt x="576739" y="1066993"/>
                </a:cubicBezTo>
                <a:cubicBezTo>
                  <a:pt x="574358" y="1100489"/>
                  <a:pt x="585391" y="1145017"/>
                  <a:pt x="588645" y="1180815"/>
                </a:cubicBezTo>
                <a:cubicBezTo>
                  <a:pt x="595948" y="1212882"/>
                  <a:pt x="593725" y="1244950"/>
                  <a:pt x="610553" y="1277017"/>
                </a:cubicBezTo>
                <a:cubicBezTo>
                  <a:pt x="637541" y="1357186"/>
                  <a:pt x="712153" y="1361155"/>
                  <a:pt x="762953" y="1353217"/>
                </a:cubicBezTo>
                <a:close/>
              </a:path>
            </a:pathLst>
          </a:custGeom>
          <a:grpFill/>
          <a:ln w="9525">
            <a:noFill/>
            <a:miter lim="800000"/>
            <a:headEnd/>
            <a:tailEnd/>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endParaRPr kumimoji="0" lang="ja-JP" altLang="en-US" sz="1800">
              <a:latin typeface="Meiryo UI" panose="020B0604030504040204" pitchFamily="50" charset="-128"/>
              <a:ea typeface="Meiryo UI" panose="020B0604030504040204" pitchFamily="50" charset="-128"/>
            </a:endParaRPr>
          </a:p>
        </xdr:txBody>
      </xdr:sp>
      <xdr:sp macro="" textlink="">
        <xdr:nvSpPr>
          <xdr:cNvPr id="98" name="フリーフォーム: 図形 97">
            <a:extLst>
              <a:ext uri="{FF2B5EF4-FFF2-40B4-BE49-F238E27FC236}">
                <a16:creationId xmlns:a16="http://schemas.microsoft.com/office/drawing/2014/main" id="{00000000-0008-0000-0000-000062000000}"/>
              </a:ext>
            </a:extLst>
          </xdr:cNvPr>
          <xdr:cNvSpPr/>
        </xdr:nvSpPr>
        <xdr:spPr bwMode="auto">
          <a:xfrm>
            <a:off x="2586037" y="4864893"/>
            <a:ext cx="2657349" cy="3655219"/>
          </a:xfrm>
          <a:custGeom>
            <a:avLst/>
            <a:gdLst>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38350 w 2652713"/>
              <a:gd name="connsiteY31" fmla="*/ 1666875 h 3652838"/>
              <a:gd name="connsiteX32" fmla="*/ 2114550 w 2652713"/>
              <a:gd name="connsiteY32" fmla="*/ 1685925 h 3652838"/>
              <a:gd name="connsiteX33" fmla="*/ 2214563 w 2652713"/>
              <a:gd name="connsiteY33" fmla="*/ 17145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38350 w 2652713"/>
              <a:gd name="connsiteY31" fmla="*/ 1666875 h 3652838"/>
              <a:gd name="connsiteX32" fmla="*/ 2114550 w 2652713"/>
              <a:gd name="connsiteY32" fmla="*/ 1685925 h 3652838"/>
              <a:gd name="connsiteX33" fmla="*/ 2214563 w 2652713"/>
              <a:gd name="connsiteY33" fmla="*/ 17145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38350 w 2652713"/>
              <a:gd name="connsiteY31" fmla="*/ 1666875 h 3652838"/>
              <a:gd name="connsiteX32" fmla="*/ 2114550 w 2652713"/>
              <a:gd name="connsiteY32" fmla="*/ 1685925 h 3652838"/>
              <a:gd name="connsiteX33" fmla="*/ 2214563 w 2652713"/>
              <a:gd name="connsiteY33" fmla="*/ 17145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38350 w 2652713"/>
              <a:gd name="connsiteY31" fmla="*/ 1666875 h 3652838"/>
              <a:gd name="connsiteX32" fmla="*/ 2117725 w 2652713"/>
              <a:gd name="connsiteY32" fmla="*/ 1727200 h 3652838"/>
              <a:gd name="connsiteX33" fmla="*/ 2214563 w 2652713"/>
              <a:gd name="connsiteY33" fmla="*/ 17145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38350 w 2652713"/>
              <a:gd name="connsiteY31" fmla="*/ 1666875 h 3652838"/>
              <a:gd name="connsiteX32" fmla="*/ 2117725 w 2652713"/>
              <a:gd name="connsiteY32" fmla="*/ 1727200 h 3652838"/>
              <a:gd name="connsiteX33" fmla="*/ 2214563 w 2652713"/>
              <a:gd name="connsiteY33" fmla="*/ 17145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38350 w 2652713"/>
              <a:gd name="connsiteY31" fmla="*/ 1666875 h 3652838"/>
              <a:gd name="connsiteX32" fmla="*/ 2117725 w 2652713"/>
              <a:gd name="connsiteY32" fmla="*/ 1727200 h 3652838"/>
              <a:gd name="connsiteX33" fmla="*/ 2214563 w 2652713"/>
              <a:gd name="connsiteY33" fmla="*/ 17145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38350 w 2652713"/>
              <a:gd name="connsiteY31" fmla="*/ 1666875 h 3652838"/>
              <a:gd name="connsiteX32" fmla="*/ 2117725 w 2652713"/>
              <a:gd name="connsiteY32" fmla="*/ 1727200 h 3652838"/>
              <a:gd name="connsiteX33" fmla="*/ 2214563 w 2652713"/>
              <a:gd name="connsiteY33" fmla="*/ 17145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38350 w 2652713"/>
              <a:gd name="connsiteY31" fmla="*/ 16668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38350 w 2652713"/>
              <a:gd name="connsiteY31" fmla="*/ 16668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38350 w 2652713"/>
              <a:gd name="connsiteY31" fmla="*/ 16668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38350 w 2652713"/>
              <a:gd name="connsiteY31" fmla="*/ 16668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14525 w 2652713"/>
              <a:gd name="connsiteY42" fmla="*/ 152400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24050 w 2652713"/>
              <a:gd name="connsiteY42" fmla="*/ 130175 h 3652838"/>
              <a:gd name="connsiteX43" fmla="*/ 1833563 w 2652713"/>
              <a:gd name="connsiteY43" fmla="*/ 952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76388 w 2652713"/>
              <a:gd name="connsiteY45" fmla="*/ 2381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952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6300 w 2652713"/>
              <a:gd name="connsiteY49" fmla="*/ 47625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33413 w 2652713"/>
              <a:gd name="connsiteY51" fmla="*/ 161925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61975 w 2652713"/>
              <a:gd name="connsiteY52" fmla="*/ 21907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0250 w 2652713"/>
              <a:gd name="connsiteY41" fmla="*/ 1905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55625 w 2652713"/>
              <a:gd name="connsiteY52" fmla="*/ 20002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62113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9775 w 2652713"/>
              <a:gd name="connsiteY41" fmla="*/ 1778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55625 w 2652713"/>
              <a:gd name="connsiteY52" fmla="*/ 20002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84338 h 3652838"/>
              <a:gd name="connsiteX5" fmla="*/ 547688 w 2652713"/>
              <a:gd name="connsiteY5" fmla="*/ 16954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9775 w 2652713"/>
              <a:gd name="connsiteY41" fmla="*/ 1778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55625 w 2652713"/>
              <a:gd name="connsiteY52" fmla="*/ 20002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84338 h 3652838"/>
              <a:gd name="connsiteX5" fmla="*/ 547688 w 2652713"/>
              <a:gd name="connsiteY5" fmla="*/ 17081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9775 w 2652713"/>
              <a:gd name="connsiteY41" fmla="*/ 1778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55625 w 2652713"/>
              <a:gd name="connsiteY52" fmla="*/ 20002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84338 h 3652838"/>
              <a:gd name="connsiteX5" fmla="*/ 547688 w 2652713"/>
              <a:gd name="connsiteY5" fmla="*/ 17081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9775 w 2652713"/>
              <a:gd name="connsiteY41" fmla="*/ 1778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55625 w 2652713"/>
              <a:gd name="connsiteY52" fmla="*/ 20002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84338 h 3652838"/>
              <a:gd name="connsiteX5" fmla="*/ 547688 w 2652713"/>
              <a:gd name="connsiteY5" fmla="*/ 17081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9775 w 2652713"/>
              <a:gd name="connsiteY41" fmla="*/ 1778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55625 w 2652713"/>
              <a:gd name="connsiteY52" fmla="*/ 20002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84338 h 3652838"/>
              <a:gd name="connsiteX5" fmla="*/ 547688 w 2652713"/>
              <a:gd name="connsiteY5" fmla="*/ 17081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9775 w 2652713"/>
              <a:gd name="connsiteY41" fmla="*/ 1778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55625 w 2652713"/>
              <a:gd name="connsiteY52" fmla="*/ 20002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84338 h 3652838"/>
              <a:gd name="connsiteX5" fmla="*/ 547688 w 2652713"/>
              <a:gd name="connsiteY5" fmla="*/ 17081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9775 w 2652713"/>
              <a:gd name="connsiteY41" fmla="*/ 1778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55625 w 2652713"/>
              <a:gd name="connsiteY52" fmla="*/ 20002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84338 h 3652838"/>
              <a:gd name="connsiteX5" fmla="*/ 547688 w 2652713"/>
              <a:gd name="connsiteY5" fmla="*/ 17081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9775 w 2652713"/>
              <a:gd name="connsiteY41" fmla="*/ 1778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55625 w 2652713"/>
              <a:gd name="connsiteY52" fmla="*/ 20002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8100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84338 h 3652838"/>
              <a:gd name="connsiteX5" fmla="*/ 547688 w 2652713"/>
              <a:gd name="connsiteY5" fmla="*/ 17081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9775 w 2652713"/>
              <a:gd name="connsiteY41" fmla="*/ 1778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55625 w 2652713"/>
              <a:gd name="connsiteY52" fmla="*/ 20002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52713"/>
              <a:gd name="connsiteY0" fmla="*/ 923925 h 3652838"/>
              <a:gd name="connsiteX1" fmla="*/ 30956 w 2652713"/>
              <a:gd name="connsiteY1" fmla="*/ 1004888 h 3652838"/>
              <a:gd name="connsiteX2" fmla="*/ 85725 w 2652713"/>
              <a:gd name="connsiteY2" fmla="*/ 1095375 h 3652838"/>
              <a:gd name="connsiteX3" fmla="*/ 371475 w 2652713"/>
              <a:gd name="connsiteY3" fmla="*/ 1614488 h 3652838"/>
              <a:gd name="connsiteX4" fmla="*/ 423863 w 2652713"/>
              <a:gd name="connsiteY4" fmla="*/ 1684338 h 3652838"/>
              <a:gd name="connsiteX5" fmla="*/ 547688 w 2652713"/>
              <a:gd name="connsiteY5" fmla="*/ 1708150 h 3652838"/>
              <a:gd name="connsiteX6" fmla="*/ 661988 w 2652713"/>
              <a:gd name="connsiteY6" fmla="*/ 1628775 h 3652838"/>
              <a:gd name="connsiteX7" fmla="*/ 681038 w 2652713"/>
              <a:gd name="connsiteY7" fmla="*/ 1528763 h 3652838"/>
              <a:gd name="connsiteX8" fmla="*/ 638175 w 2652713"/>
              <a:gd name="connsiteY8" fmla="*/ 1414463 h 3652838"/>
              <a:gd name="connsiteX9" fmla="*/ 471488 w 2652713"/>
              <a:gd name="connsiteY9" fmla="*/ 985838 h 3652838"/>
              <a:gd name="connsiteX10" fmla="*/ 700088 w 2652713"/>
              <a:gd name="connsiteY10" fmla="*/ 714375 h 3652838"/>
              <a:gd name="connsiteX11" fmla="*/ 838200 w 2652713"/>
              <a:gd name="connsiteY11" fmla="*/ 3462338 h 3652838"/>
              <a:gd name="connsiteX12" fmla="*/ 857250 w 2652713"/>
              <a:gd name="connsiteY12" fmla="*/ 3524250 h 3652838"/>
              <a:gd name="connsiteX13" fmla="*/ 971550 w 2652713"/>
              <a:gd name="connsiteY13" fmla="*/ 3619500 h 3652838"/>
              <a:gd name="connsiteX14" fmla="*/ 1085850 w 2652713"/>
              <a:gd name="connsiteY14" fmla="*/ 3652838 h 3652838"/>
              <a:gd name="connsiteX15" fmla="*/ 1166813 w 2652713"/>
              <a:gd name="connsiteY15" fmla="*/ 3609975 h 3652838"/>
              <a:gd name="connsiteX16" fmla="*/ 1243013 w 2652713"/>
              <a:gd name="connsiteY16" fmla="*/ 3495675 h 3652838"/>
              <a:gd name="connsiteX17" fmla="*/ 1262063 w 2652713"/>
              <a:gd name="connsiteY17" fmla="*/ 3424238 h 3652838"/>
              <a:gd name="connsiteX18" fmla="*/ 1338263 w 2652713"/>
              <a:gd name="connsiteY18" fmla="*/ 2119313 h 3652838"/>
              <a:gd name="connsiteX19" fmla="*/ 1419225 w 2652713"/>
              <a:gd name="connsiteY19" fmla="*/ 3471863 h 3652838"/>
              <a:gd name="connsiteX20" fmla="*/ 1524000 w 2652713"/>
              <a:gd name="connsiteY20" fmla="*/ 3600450 h 3652838"/>
              <a:gd name="connsiteX21" fmla="*/ 1633538 w 2652713"/>
              <a:gd name="connsiteY21" fmla="*/ 3643313 h 3652838"/>
              <a:gd name="connsiteX22" fmla="*/ 1743075 w 2652713"/>
              <a:gd name="connsiteY22" fmla="*/ 3605213 h 3652838"/>
              <a:gd name="connsiteX23" fmla="*/ 1790700 w 2652713"/>
              <a:gd name="connsiteY23" fmla="*/ 3557588 h 3652838"/>
              <a:gd name="connsiteX24" fmla="*/ 1833563 w 2652713"/>
              <a:gd name="connsiteY24" fmla="*/ 3471863 h 3652838"/>
              <a:gd name="connsiteX25" fmla="*/ 1852613 w 2652713"/>
              <a:gd name="connsiteY25" fmla="*/ 3414713 h 3652838"/>
              <a:gd name="connsiteX26" fmla="*/ 1966913 w 2652713"/>
              <a:gd name="connsiteY26" fmla="*/ 757238 h 3652838"/>
              <a:gd name="connsiteX27" fmla="*/ 2195513 w 2652713"/>
              <a:gd name="connsiteY27" fmla="*/ 1052513 h 3652838"/>
              <a:gd name="connsiteX28" fmla="*/ 1985963 w 2652713"/>
              <a:gd name="connsiteY28" fmla="*/ 1481138 h 3652838"/>
              <a:gd name="connsiteX29" fmla="*/ 1971675 w 2652713"/>
              <a:gd name="connsiteY29" fmla="*/ 1557338 h 3652838"/>
              <a:gd name="connsiteX30" fmla="*/ 1981200 w 2652713"/>
              <a:gd name="connsiteY30" fmla="*/ 1624013 h 3652838"/>
              <a:gd name="connsiteX31" fmla="*/ 2028825 w 2652713"/>
              <a:gd name="connsiteY31" fmla="*/ 1679575 h 3652838"/>
              <a:gd name="connsiteX32" fmla="*/ 2117725 w 2652713"/>
              <a:gd name="connsiteY32" fmla="*/ 1727200 h 3652838"/>
              <a:gd name="connsiteX33" fmla="*/ 2211388 w 2652713"/>
              <a:gd name="connsiteY33" fmla="*/ 1701800 h 3652838"/>
              <a:gd name="connsiteX34" fmla="*/ 2262188 w 2652713"/>
              <a:gd name="connsiteY34" fmla="*/ 1643063 h 3652838"/>
              <a:gd name="connsiteX35" fmla="*/ 2638425 w 2652713"/>
              <a:gd name="connsiteY35" fmla="*/ 1066800 h 3652838"/>
              <a:gd name="connsiteX36" fmla="*/ 2652713 w 2652713"/>
              <a:gd name="connsiteY36" fmla="*/ 1000125 h 3652838"/>
              <a:gd name="connsiteX37" fmla="*/ 2652713 w 2652713"/>
              <a:gd name="connsiteY37" fmla="*/ 928688 h 3652838"/>
              <a:gd name="connsiteX38" fmla="*/ 2614613 w 2652713"/>
              <a:gd name="connsiteY38" fmla="*/ 881063 h 3652838"/>
              <a:gd name="connsiteX39" fmla="*/ 2105025 w 2652713"/>
              <a:gd name="connsiteY39" fmla="*/ 252413 h 3652838"/>
              <a:gd name="connsiteX40" fmla="*/ 2057400 w 2652713"/>
              <a:gd name="connsiteY40" fmla="*/ 219075 h 3652838"/>
              <a:gd name="connsiteX41" fmla="*/ 2009775 w 2652713"/>
              <a:gd name="connsiteY41" fmla="*/ 177800 h 3652838"/>
              <a:gd name="connsiteX42" fmla="*/ 1924050 w 2652713"/>
              <a:gd name="connsiteY42" fmla="*/ 130175 h 3652838"/>
              <a:gd name="connsiteX43" fmla="*/ 1836738 w 2652713"/>
              <a:gd name="connsiteY43" fmla="*/ 82550 h 3652838"/>
              <a:gd name="connsiteX44" fmla="*/ 1738313 w 2652713"/>
              <a:gd name="connsiteY44" fmla="*/ 47625 h 3652838"/>
              <a:gd name="connsiteX45" fmla="*/ 1582738 w 2652713"/>
              <a:gd name="connsiteY45" fmla="*/ 4763 h 3652838"/>
              <a:gd name="connsiteX46" fmla="*/ 1371600 w 2652713"/>
              <a:gd name="connsiteY46" fmla="*/ 0 h 3652838"/>
              <a:gd name="connsiteX47" fmla="*/ 1185863 w 2652713"/>
              <a:gd name="connsiteY47" fmla="*/ 3175 h 3652838"/>
              <a:gd name="connsiteX48" fmla="*/ 1052513 w 2652713"/>
              <a:gd name="connsiteY48" fmla="*/ 4763 h 3652838"/>
              <a:gd name="connsiteX49" fmla="*/ 873125 w 2652713"/>
              <a:gd name="connsiteY49" fmla="*/ 31750 h 3652838"/>
              <a:gd name="connsiteX50" fmla="*/ 733425 w 2652713"/>
              <a:gd name="connsiteY50" fmla="*/ 66675 h 3652838"/>
              <a:gd name="connsiteX51" fmla="*/ 620713 w 2652713"/>
              <a:gd name="connsiteY51" fmla="*/ 139700 h 3652838"/>
              <a:gd name="connsiteX52" fmla="*/ 555625 w 2652713"/>
              <a:gd name="connsiteY52" fmla="*/ 200025 h 3652838"/>
              <a:gd name="connsiteX53" fmla="*/ 504825 w 2652713"/>
              <a:gd name="connsiteY53" fmla="*/ 247650 h 3652838"/>
              <a:gd name="connsiteX54" fmla="*/ 80963 w 2652713"/>
              <a:gd name="connsiteY54" fmla="*/ 795338 h 3652838"/>
              <a:gd name="connsiteX55" fmla="*/ 0 w 2652713"/>
              <a:gd name="connsiteY55" fmla="*/ 923925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31750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3175 h 3652838"/>
              <a:gd name="connsiteX48" fmla="*/ 1047751 w 2647951"/>
              <a:gd name="connsiteY48" fmla="*/ 4763 h 3652838"/>
              <a:gd name="connsiteX49" fmla="*/ 868363 w 2647951"/>
              <a:gd name="connsiteY49" fmla="*/ 29369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6306 h 3652838"/>
              <a:gd name="connsiteX1" fmla="*/ 26194 w 2647951"/>
              <a:gd name="connsiteY1" fmla="*/ 1004888 h 3652838"/>
              <a:gd name="connsiteX2" fmla="*/ 80963 w 2647951"/>
              <a:gd name="connsiteY2" fmla="*/ 1095375 h 3652838"/>
              <a:gd name="connsiteX3" fmla="*/ 366713 w 2647951"/>
              <a:gd name="connsiteY3" fmla="*/ 1614488 h 3652838"/>
              <a:gd name="connsiteX4" fmla="*/ 419101 w 2647951"/>
              <a:gd name="connsiteY4" fmla="*/ 1684338 h 3652838"/>
              <a:gd name="connsiteX5" fmla="*/ 542926 w 2647951"/>
              <a:gd name="connsiteY5" fmla="*/ 1708150 h 3652838"/>
              <a:gd name="connsiteX6" fmla="*/ 657226 w 2647951"/>
              <a:gd name="connsiteY6" fmla="*/ 1628775 h 3652838"/>
              <a:gd name="connsiteX7" fmla="*/ 676276 w 2647951"/>
              <a:gd name="connsiteY7" fmla="*/ 1528763 h 3652838"/>
              <a:gd name="connsiteX8" fmla="*/ 633413 w 2647951"/>
              <a:gd name="connsiteY8" fmla="*/ 1414463 h 3652838"/>
              <a:gd name="connsiteX9" fmla="*/ 466726 w 2647951"/>
              <a:gd name="connsiteY9" fmla="*/ 985838 h 3652838"/>
              <a:gd name="connsiteX10" fmla="*/ 695326 w 2647951"/>
              <a:gd name="connsiteY10" fmla="*/ 714375 h 3652838"/>
              <a:gd name="connsiteX11" fmla="*/ 833438 w 2647951"/>
              <a:gd name="connsiteY11" fmla="*/ 3462338 h 3652838"/>
              <a:gd name="connsiteX12" fmla="*/ 852488 w 2647951"/>
              <a:gd name="connsiteY12" fmla="*/ 3524250 h 3652838"/>
              <a:gd name="connsiteX13" fmla="*/ 966788 w 2647951"/>
              <a:gd name="connsiteY13" fmla="*/ 3619500 h 3652838"/>
              <a:gd name="connsiteX14" fmla="*/ 1081088 w 2647951"/>
              <a:gd name="connsiteY14" fmla="*/ 3652838 h 3652838"/>
              <a:gd name="connsiteX15" fmla="*/ 1162051 w 2647951"/>
              <a:gd name="connsiteY15" fmla="*/ 3609975 h 3652838"/>
              <a:gd name="connsiteX16" fmla="*/ 1238251 w 2647951"/>
              <a:gd name="connsiteY16" fmla="*/ 3495675 h 3652838"/>
              <a:gd name="connsiteX17" fmla="*/ 1257301 w 2647951"/>
              <a:gd name="connsiteY17" fmla="*/ 3424238 h 3652838"/>
              <a:gd name="connsiteX18" fmla="*/ 1333501 w 2647951"/>
              <a:gd name="connsiteY18" fmla="*/ 2119313 h 3652838"/>
              <a:gd name="connsiteX19" fmla="*/ 1414463 w 2647951"/>
              <a:gd name="connsiteY19" fmla="*/ 3471863 h 3652838"/>
              <a:gd name="connsiteX20" fmla="*/ 1519238 w 2647951"/>
              <a:gd name="connsiteY20" fmla="*/ 3600450 h 3652838"/>
              <a:gd name="connsiteX21" fmla="*/ 1628776 w 2647951"/>
              <a:gd name="connsiteY21" fmla="*/ 3643313 h 3652838"/>
              <a:gd name="connsiteX22" fmla="*/ 1738313 w 2647951"/>
              <a:gd name="connsiteY22" fmla="*/ 3605213 h 3652838"/>
              <a:gd name="connsiteX23" fmla="*/ 1785938 w 2647951"/>
              <a:gd name="connsiteY23" fmla="*/ 3557588 h 3652838"/>
              <a:gd name="connsiteX24" fmla="*/ 1828801 w 2647951"/>
              <a:gd name="connsiteY24" fmla="*/ 3471863 h 3652838"/>
              <a:gd name="connsiteX25" fmla="*/ 1847851 w 2647951"/>
              <a:gd name="connsiteY25" fmla="*/ 3414713 h 3652838"/>
              <a:gd name="connsiteX26" fmla="*/ 1962151 w 2647951"/>
              <a:gd name="connsiteY26" fmla="*/ 757238 h 3652838"/>
              <a:gd name="connsiteX27" fmla="*/ 2190751 w 2647951"/>
              <a:gd name="connsiteY27" fmla="*/ 1052513 h 3652838"/>
              <a:gd name="connsiteX28" fmla="*/ 1981201 w 2647951"/>
              <a:gd name="connsiteY28" fmla="*/ 1481138 h 3652838"/>
              <a:gd name="connsiteX29" fmla="*/ 1966913 w 2647951"/>
              <a:gd name="connsiteY29" fmla="*/ 1557338 h 3652838"/>
              <a:gd name="connsiteX30" fmla="*/ 1976438 w 2647951"/>
              <a:gd name="connsiteY30" fmla="*/ 1624013 h 3652838"/>
              <a:gd name="connsiteX31" fmla="*/ 2024063 w 2647951"/>
              <a:gd name="connsiteY31" fmla="*/ 1679575 h 3652838"/>
              <a:gd name="connsiteX32" fmla="*/ 2112963 w 2647951"/>
              <a:gd name="connsiteY32" fmla="*/ 1727200 h 3652838"/>
              <a:gd name="connsiteX33" fmla="*/ 2206626 w 2647951"/>
              <a:gd name="connsiteY33" fmla="*/ 1701800 h 3652838"/>
              <a:gd name="connsiteX34" fmla="*/ 2257426 w 2647951"/>
              <a:gd name="connsiteY34" fmla="*/ 1643063 h 3652838"/>
              <a:gd name="connsiteX35" fmla="*/ 2633663 w 2647951"/>
              <a:gd name="connsiteY35" fmla="*/ 1066800 h 3652838"/>
              <a:gd name="connsiteX36" fmla="*/ 2647951 w 2647951"/>
              <a:gd name="connsiteY36" fmla="*/ 1000125 h 3652838"/>
              <a:gd name="connsiteX37" fmla="*/ 2647951 w 2647951"/>
              <a:gd name="connsiteY37" fmla="*/ 928688 h 3652838"/>
              <a:gd name="connsiteX38" fmla="*/ 2609851 w 2647951"/>
              <a:gd name="connsiteY38" fmla="*/ 881063 h 3652838"/>
              <a:gd name="connsiteX39" fmla="*/ 2100263 w 2647951"/>
              <a:gd name="connsiteY39" fmla="*/ 252413 h 3652838"/>
              <a:gd name="connsiteX40" fmla="*/ 2052638 w 2647951"/>
              <a:gd name="connsiteY40" fmla="*/ 219075 h 3652838"/>
              <a:gd name="connsiteX41" fmla="*/ 2005013 w 2647951"/>
              <a:gd name="connsiteY41" fmla="*/ 177800 h 3652838"/>
              <a:gd name="connsiteX42" fmla="*/ 1919288 w 2647951"/>
              <a:gd name="connsiteY42" fmla="*/ 130175 h 3652838"/>
              <a:gd name="connsiteX43" fmla="*/ 1831976 w 2647951"/>
              <a:gd name="connsiteY43" fmla="*/ 82550 h 3652838"/>
              <a:gd name="connsiteX44" fmla="*/ 1733551 w 2647951"/>
              <a:gd name="connsiteY44" fmla="*/ 47625 h 3652838"/>
              <a:gd name="connsiteX45" fmla="*/ 1577976 w 2647951"/>
              <a:gd name="connsiteY45" fmla="*/ 4763 h 3652838"/>
              <a:gd name="connsiteX46" fmla="*/ 1366838 w 2647951"/>
              <a:gd name="connsiteY46" fmla="*/ 0 h 3652838"/>
              <a:gd name="connsiteX47" fmla="*/ 1181101 w 2647951"/>
              <a:gd name="connsiteY47" fmla="*/ 793 h 3652838"/>
              <a:gd name="connsiteX48" fmla="*/ 1047751 w 2647951"/>
              <a:gd name="connsiteY48" fmla="*/ 4763 h 3652838"/>
              <a:gd name="connsiteX49" fmla="*/ 868363 w 2647951"/>
              <a:gd name="connsiteY49" fmla="*/ 29369 h 3652838"/>
              <a:gd name="connsiteX50" fmla="*/ 728663 w 2647951"/>
              <a:gd name="connsiteY50" fmla="*/ 66675 h 3652838"/>
              <a:gd name="connsiteX51" fmla="*/ 615951 w 2647951"/>
              <a:gd name="connsiteY51" fmla="*/ 139700 h 3652838"/>
              <a:gd name="connsiteX52" fmla="*/ 550863 w 2647951"/>
              <a:gd name="connsiteY52" fmla="*/ 200025 h 3652838"/>
              <a:gd name="connsiteX53" fmla="*/ 500063 w 2647951"/>
              <a:gd name="connsiteY53" fmla="*/ 247650 h 3652838"/>
              <a:gd name="connsiteX54" fmla="*/ 76201 w 2647951"/>
              <a:gd name="connsiteY54" fmla="*/ 795338 h 3652838"/>
              <a:gd name="connsiteX55" fmla="*/ 0 w 2647951"/>
              <a:gd name="connsiteY55" fmla="*/ 926306 h 3652838"/>
              <a:gd name="connsiteX0" fmla="*/ 0 w 2647951"/>
              <a:gd name="connsiteY0" fmla="*/ 928687 h 3655219"/>
              <a:gd name="connsiteX1" fmla="*/ 26194 w 2647951"/>
              <a:gd name="connsiteY1" fmla="*/ 1007269 h 3655219"/>
              <a:gd name="connsiteX2" fmla="*/ 80963 w 2647951"/>
              <a:gd name="connsiteY2" fmla="*/ 1097756 h 3655219"/>
              <a:gd name="connsiteX3" fmla="*/ 366713 w 2647951"/>
              <a:gd name="connsiteY3" fmla="*/ 1616869 h 3655219"/>
              <a:gd name="connsiteX4" fmla="*/ 419101 w 2647951"/>
              <a:gd name="connsiteY4" fmla="*/ 1686719 h 3655219"/>
              <a:gd name="connsiteX5" fmla="*/ 542926 w 2647951"/>
              <a:gd name="connsiteY5" fmla="*/ 1710531 h 3655219"/>
              <a:gd name="connsiteX6" fmla="*/ 657226 w 2647951"/>
              <a:gd name="connsiteY6" fmla="*/ 1631156 h 3655219"/>
              <a:gd name="connsiteX7" fmla="*/ 676276 w 2647951"/>
              <a:gd name="connsiteY7" fmla="*/ 1531144 h 3655219"/>
              <a:gd name="connsiteX8" fmla="*/ 633413 w 2647951"/>
              <a:gd name="connsiteY8" fmla="*/ 1416844 h 3655219"/>
              <a:gd name="connsiteX9" fmla="*/ 466726 w 2647951"/>
              <a:gd name="connsiteY9" fmla="*/ 988219 h 3655219"/>
              <a:gd name="connsiteX10" fmla="*/ 695326 w 2647951"/>
              <a:gd name="connsiteY10" fmla="*/ 716756 h 3655219"/>
              <a:gd name="connsiteX11" fmla="*/ 833438 w 2647951"/>
              <a:gd name="connsiteY11" fmla="*/ 3464719 h 3655219"/>
              <a:gd name="connsiteX12" fmla="*/ 852488 w 2647951"/>
              <a:gd name="connsiteY12" fmla="*/ 3526631 h 3655219"/>
              <a:gd name="connsiteX13" fmla="*/ 966788 w 2647951"/>
              <a:gd name="connsiteY13" fmla="*/ 3621881 h 3655219"/>
              <a:gd name="connsiteX14" fmla="*/ 1081088 w 2647951"/>
              <a:gd name="connsiteY14" fmla="*/ 3655219 h 3655219"/>
              <a:gd name="connsiteX15" fmla="*/ 1162051 w 2647951"/>
              <a:gd name="connsiteY15" fmla="*/ 3612356 h 3655219"/>
              <a:gd name="connsiteX16" fmla="*/ 1238251 w 2647951"/>
              <a:gd name="connsiteY16" fmla="*/ 3498056 h 3655219"/>
              <a:gd name="connsiteX17" fmla="*/ 1257301 w 2647951"/>
              <a:gd name="connsiteY17" fmla="*/ 3426619 h 3655219"/>
              <a:gd name="connsiteX18" fmla="*/ 1333501 w 2647951"/>
              <a:gd name="connsiteY18" fmla="*/ 2121694 h 3655219"/>
              <a:gd name="connsiteX19" fmla="*/ 1414463 w 2647951"/>
              <a:gd name="connsiteY19" fmla="*/ 3474244 h 3655219"/>
              <a:gd name="connsiteX20" fmla="*/ 1519238 w 2647951"/>
              <a:gd name="connsiteY20" fmla="*/ 3602831 h 3655219"/>
              <a:gd name="connsiteX21" fmla="*/ 1628776 w 2647951"/>
              <a:gd name="connsiteY21" fmla="*/ 3645694 h 3655219"/>
              <a:gd name="connsiteX22" fmla="*/ 1738313 w 2647951"/>
              <a:gd name="connsiteY22" fmla="*/ 3607594 h 3655219"/>
              <a:gd name="connsiteX23" fmla="*/ 1785938 w 2647951"/>
              <a:gd name="connsiteY23" fmla="*/ 3559969 h 3655219"/>
              <a:gd name="connsiteX24" fmla="*/ 1828801 w 2647951"/>
              <a:gd name="connsiteY24" fmla="*/ 3474244 h 3655219"/>
              <a:gd name="connsiteX25" fmla="*/ 1847851 w 2647951"/>
              <a:gd name="connsiteY25" fmla="*/ 3417094 h 3655219"/>
              <a:gd name="connsiteX26" fmla="*/ 1962151 w 2647951"/>
              <a:gd name="connsiteY26" fmla="*/ 759619 h 3655219"/>
              <a:gd name="connsiteX27" fmla="*/ 2190751 w 2647951"/>
              <a:gd name="connsiteY27" fmla="*/ 1054894 h 3655219"/>
              <a:gd name="connsiteX28" fmla="*/ 1981201 w 2647951"/>
              <a:gd name="connsiteY28" fmla="*/ 1483519 h 3655219"/>
              <a:gd name="connsiteX29" fmla="*/ 1966913 w 2647951"/>
              <a:gd name="connsiteY29" fmla="*/ 1559719 h 3655219"/>
              <a:gd name="connsiteX30" fmla="*/ 1976438 w 2647951"/>
              <a:gd name="connsiteY30" fmla="*/ 1626394 h 3655219"/>
              <a:gd name="connsiteX31" fmla="*/ 2024063 w 2647951"/>
              <a:gd name="connsiteY31" fmla="*/ 1681956 h 3655219"/>
              <a:gd name="connsiteX32" fmla="*/ 2112963 w 2647951"/>
              <a:gd name="connsiteY32" fmla="*/ 1729581 h 3655219"/>
              <a:gd name="connsiteX33" fmla="*/ 2206626 w 2647951"/>
              <a:gd name="connsiteY33" fmla="*/ 1704181 h 3655219"/>
              <a:gd name="connsiteX34" fmla="*/ 2257426 w 2647951"/>
              <a:gd name="connsiteY34" fmla="*/ 1645444 h 3655219"/>
              <a:gd name="connsiteX35" fmla="*/ 2633663 w 2647951"/>
              <a:gd name="connsiteY35" fmla="*/ 1069181 h 3655219"/>
              <a:gd name="connsiteX36" fmla="*/ 2647951 w 2647951"/>
              <a:gd name="connsiteY36" fmla="*/ 1002506 h 3655219"/>
              <a:gd name="connsiteX37" fmla="*/ 2647951 w 2647951"/>
              <a:gd name="connsiteY37" fmla="*/ 931069 h 3655219"/>
              <a:gd name="connsiteX38" fmla="*/ 2609851 w 2647951"/>
              <a:gd name="connsiteY38" fmla="*/ 883444 h 3655219"/>
              <a:gd name="connsiteX39" fmla="*/ 2100263 w 2647951"/>
              <a:gd name="connsiteY39" fmla="*/ 254794 h 3655219"/>
              <a:gd name="connsiteX40" fmla="*/ 2052638 w 2647951"/>
              <a:gd name="connsiteY40" fmla="*/ 221456 h 3655219"/>
              <a:gd name="connsiteX41" fmla="*/ 2005013 w 2647951"/>
              <a:gd name="connsiteY41" fmla="*/ 180181 h 3655219"/>
              <a:gd name="connsiteX42" fmla="*/ 1919288 w 2647951"/>
              <a:gd name="connsiteY42" fmla="*/ 132556 h 3655219"/>
              <a:gd name="connsiteX43" fmla="*/ 1831976 w 2647951"/>
              <a:gd name="connsiteY43" fmla="*/ 84931 h 3655219"/>
              <a:gd name="connsiteX44" fmla="*/ 1733551 w 2647951"/>
              <a:gd name="connsiteY44" fmla="*/ 50006 h 3655219"/>
              <a:gd name="connsiteX45" fmla="*/ 1577976 w 2647951"/>
              <a:gd name="connsiteY45" fmla="*/ 7144 h 3655219"/>
              <a:gd name="connsiteX46" fmla="*/ 1366838 w 2647951"/>
              <a:gd name="connsiteY46" fmla="*/ 0 h 3655219"/>
              <a:gd name="connsiteX47" fmla="*/ 1181101 w 2647951"/>
              <a:gd name="connsiteY47" fmla="*/ 3174 h 3655219"/>
              <a:gd name="connsiteX48" fmla="*/ 1047751 w 2647951"/>
              <a:gd name="connsiteY48" fmla="*/ 7144 h 3655219"/>
              <a:gd name="connsiteX49" fmla="*/ 868363 w 2647951"/>
              <a:gd name="connsiteY49" fmla="*/ 31750 h 3655219"/>
              <a:gd name="connsiteX50" fmla="*/ 728663 w 2647951"/>
              <a:gd name="connsiteY50" fmla="*/ 69056 h 3655219"/>
              <a:gd name="connsiteX51" fmla="*/ 615951 w 2647951"/>
              <a:gd name="connsiteY51" fmla="*/ 142081 h 3655219"/>
              <a:gd name="connsiteX52" fmla="*/ 550863 w 2647951"/>
              <a:gd name="connsiteY52" fmla="*/ 202406 h 3655219"/>
              <a:gd name="connsiteX53" fmla="*/ 500063 w 2647951"/>
              <a:gd name="connsiteY53" fmla="*/ 250031 h 3655219"/>
              <a:gd name="connsiteX54" fmla="*/ 76201 w 2647951"/>
              <a:gd name="connsiteY54" fmla="*/ 797719 h 3655219"/>
              <a:gd name="connsiteX55" fmla="*/ 0 w 2647951"/>
              <a:gd name="connsiteY55" fmla="*/ 928687 h 3655219"/>
              <a:gd name="connsiteX0" fmla="*/ 0 w 2647951"/>
              <a:gd name="connsiteY0" fmla="*/ 928990 h 3655522"/>
              <a:gd name="connsiteX1" fmla="*/ 26194 w 2647951"/>
              <a:gd name="connsiteY1" fmla="*/ 1007572 h 3655522"/>
              <a:gd name="connsiteX2" fmla="*/ 80963 w 2647951"/>
              <a:gd name="connsiteY2" fmla="*/ 1098059 h 3655522"/>
              <a:gd name="connsiteX3" fmla="*/ 366713 w 2647951"/>
              <a:gd name="connsiteY3" fmla="*/ 1617172 h 3655522"/>
              <a:gd name="connsiteX4" fmla="*/ 419101 w 2647951"/>
              <a:gd name="connsiteY4" fmla="*/ 1687022 h 3655522"/>
              <a:gd name="connsiteX5" fmla="*/ 542926 w 2647951"/>
              <a:gd name="connsiteY5" fmla="*/ 1710834 h 3655522"/>
              <a:gd name="connsiteX6" fmla="*/ 657226 w 2647951"/>
              <a:gd name="connsiteY6" fmla="*/ 1631459 h 3655522"/>
              <a:gd name="connsiteX7" fmla="*/ 676276 w 2647951"/>
              <a:gd name="connsiteY7" fmla="*/ 1531447 h 3655522"/>
              <a:gd name="connsiteX8" fmla="*/ 633413 w 2647951"/>
              <a:gd name="connsiteY8" fmla="*/ 1417147 h 3655522"/>
              <a:gd name="connsiteX9" fmla="*/ 466726 w 2647951"/>
              <a:gd name="connsiteY9" fmla="*/ 988522 h 3655522"/>
              <a:gd name="connsiteX10" fmla="*/ 695326 w 2647951"/>
              <a:gd name="connsiteY10" fmla="*/ 717059 h 3655522"/>
              <a:gd name="connsiteX11" fmla="*/ 833438 w 2647951"/>
              <a:gd name="connsiteY11" fmla="*/ 3465022 h 3655522"/>
              <a:gd name="connsiteX12" fmla="*/ 852488 w 2647951"/>
              <a:gd name="connsiteY12" fmla="*/ 3526934 h 3655522"/>
              <a:gd name="connsiteX13" fmla="*/ 966788 w 2647951"/>
              <a:gd name="connsiteY13" fmla="*/ 3622184 h 3655522"/>
              <a:gd name="connsiteX14" fmla="*/ 1081088 w 2647951"/>
              <a:gd name="connsiteY14" fmla="*/ 3655522 h 3655522"/>
              <a:gd name="connsiteX15" fmla="*/ 1162051 w 2647951"/>
              <a:gd name="connsiteY15" fmla="*/ 3612659 h 3655522"/>
              <a:gd name="connsiteX16" fmla="*/ 1238251 w 2647951"/>
              <a:gd name="connsiteY16" fmla="*/ 3498359 h 3655522"/>
              <a:gd name="connsiteX17" fmla="*/ 1257301 w 2647951"/>
              <a:gd name="connsiteY17" fmla="*/ 3426922 h 3655522"/>
              <a:gd name="connsiteX18" fmla="*/ 1333501 w 2647951"/>
              <a:gd name="connsiteY18" fmla="*/ 2121997 h 3655522"/>
              <a:gd name="connsiteX19" fmla="*/ 1414463 w 2647951"/>
              <a:gd name="connsiteY19" fmla="*/ 3474547 h 3655522"/>
              <a:gd name="connsiteX20" fmla="*/ 1519238 w 2647951"/>
              <a:gd name="connsiteY20" fmla="*/ 3603134 h 3655522"/>
              <a:gd name="connsiteX21" fmla="*/ 1628776 w 2647951"/>
              <a:gd name="connsiteY21" fmla="*/ 3645997 h 3655522"/>
              <a:gd name="connsiteX22" fmla="*/ 1738313 w 2647951"/>
              <a:gd name="connsiteY22" fmla="*/ 3607897 h 3655522"/>
              <a:gd name="connsiteX23" fmla="*/ 1785938 w 2647951"/>
              <a:gd name="connsiteY23" fmla="*/ 3560272 h 3655522"/>
              <a:gd name="connsiteX24" fmla="*/ 1828801 w 2647951"/>
              <a:gd name="connsiteY24" fmla="*/ 3474547 h 3655522"/>
              <a:gd name="connsiteX25" fmla="*/ 1847851 w 2647951"/>
              <a:gd name="connsiteY25" fmla="*/ 3417397 h 3655522"/>
              <a:gd name="connsiteX26" fmla="*/ 1962151 w 2647951"/>
              <a:gd name="connsiteY26" fmla="*/ 759922 h 3655522"/>
              <a:gd name="connsiteX27" fmla="*/ 2190751 w 2647951"/>
              <a:gd name="connsiteY27" fmla="*/ 1055197 h 3655522"/>
              <a:gd name="connsiteX28" fmla="*/ 1981201 w 2647951"/>
              <a:gd name="connsiteY28" fmla="*/ 1483822 h 3655522"/>
              <a:gd name="connsiteX29" fmla="*/ 1966913 w 2647951"/>
              <a:gd name="connsiteY29" fmla="*/ 1560022 h 3655522"/>
              <a:gd name="connsiteX30" fmla="*/ 1976438 w 2647951"/>
              <a:gd name="connsiteY30" fmla="*/ 1626697 h 3655522"/>
              <a:gd name="connsiteX31" fmla="*/ 2024063 w 2647951"/>
              <a:gd name="connsiteY31" fmla="*/ 1682259 h 3655522"/>
              <a:gd name="connsiteX32" fmla="*/ 2112963 w 2647951"/>
              <a:gd name="connsiteY32" fmla="*/ 1729884 h 3655522"/>
              <a:gd name="connsiteX33" fmla="*/ 2206626 w 2647951"/>
              <a:gd name="connsiteY33" fmla="*/ 1704484 h 3655522"/>
              <a:gd name="connsiteX34" fmla="*/ 2257426 w 2647951"/>
              <a:gd name="connsiteY34" fmla="*/ 1645747 h 3655522"/>
              <a:gd name="connsiteX35" fmla="*/ 2633663 w 2647951"/>
              <a:gd name="connsiteY35" fmla="*/ 1069484 h 3655522"/>
              <a:gd name="connsiteX36" fmla="*/ 2647951 w 2647951"/>
              <a:gd name="connsiteY36" fmla="*/ 1002809 h 3655522"/>
              <a:gd name="connsiteX37" fmla="*/ 2647951 w 2647951"/>
              <a:gd name="connsiteY37" fmla="*/ 931372 h 3655522"/>
              <a:gd name="connsiteX38" fmla="*/ 2609851 w 2647951"/>
              <a:gd name="connsiteY38" fmla="*/ 883747 h 3655522"/>
              <a:gd name="connsiteX39" fmla="*/ 2100263 w 2647951"/>
              <a:gd name="connsiteY39" fmla="*/ 255097 h 3655522"/>
              <a:gd name="connsiteX40" fmla="*/ 2052638 w 2647951"/>
              <a:gd name="connsiteY40" fmla="*/ 221759 h 3655522"/>
              <a:gd name="connsiteX41" fmla="*/ 2005013 w 2647951"/>
              <a:gd name="connsiteY41" fmla="*/ 180484 h 3655522"/>
              <a:gd name="connsiteX42" fmla="*/ 1919288 w 2647951"/>
              <a:gd name="connsiteY42" fmla="*/ 132859 h 3655522"/>
              <a:gd name="connsiteX43" fmla="*/ 1831976 w 2647951"/>
              <a:gd name="connsiteY43" fmla="*/ 85234 h 3655522"/>
              <a:gd name="connsiteX44" fmla="*/ 1733551 w 2647951"/>
              <a:gd name="connsiteY44" fmla="*/ 50309 h 3655522"/>
              <a:gd name="connsiteX45" fmla="*/ 1577976 w 2647951"/>
              <a:gd name="connsiteY45" fmla="*/ 7447 h 3655522"/>
              <a:gd name="connsiteX46" fmla="*/ 1366838 w 2647951"/>
              <a:gd name="connsiteY46" fmla="*/ 303 h 3655522"/>
              <a:gd name="connsiteX47" fmla="*/ 1181101 w 2647951"/>
              <a:gd name="connsiteY47" fmla="*/ 3477 h 3655522"/>
              <a:gd name="connsiteX48" fmla="*/ 1047751 w 2647951"/>
              <a:gd name="connsiteY48" fmla="*/ 7447 h 3655522"/>
              <a:gd name="connsiteX49" fmla="*/ 868363 w 2647951"/>
              <a:gd name="connsiteY49" fmla="*/ 32053 h 3655522"/>
              <a:gd name="connsiteX50" fmla="*/ 728663 w 2647951"/>
              <a:gd name="connsiteY50" fmla="*/ 69359 h 3655522"/>
              <a:gd name="connsiteX51" fmla="*/ 615951 w 2647951"/>
              <a:gd name="connsiteY51" fmla="*/ 142384 h 3655522"/>
              <a:gd name="connsiteX52" fmla="*/ 550863 w 2647951"/>
              <a:gd name="connsiteY52" fmla="*/ 202709 h 3655522"/>
              <a:gd name="connsiteX53" fmla="*/ 500063 w 2647951"/>
              <a:gd name="connsiteY53" fmla="*/ 250334 h 3655522"/>
              <a:gd name="connsiteX54" fmla="*/ 76201 w 2647951"/>
              <a:gd name="connsiteY54" fmla="*/ 798022 h 3655522"/>
              <a:gd name="connsiteX55" fmla="*/ 0 w 2647951"/>
              <a:gd name="connsiteY55" fmla="*/ 928990 h 3655522"/>
              <a:gd name="connsiteX0" fmla="*/ 0 w 2647951"/>
              <a:gd name="connsiteY0" fmla="*/ 928990 h 3655522"/>
              <a:gd name="connsiteX1" fmla="*/ 26194 w 2647951"/>
              <a:gd name="connsiteY1" fmla="*/ 1007572 h 3655522"/>
              <a:gd name="connsiteX2" fmla="*/ 80963 w 2647951"/>
              <a:gd name="connsiteY2" fmla="*/ 1098059 h 3655522"/>
              <a:gd name="connsiteX3" fmla="*/ 366713 w 2647951"/>
              <a:gd name="connsiteY3" fmla="*/ 1617172 h 3655522"/>
              <a:gd name="connsiteX4" fmla="*/ 419101 w 2647951"/>
              <a:gd name="connsiteY4" fmla="*/ 1687022 h 3655522"/>
              <a:gd name="connsiteX5" fmla="*/ 542926 w 2647951"/>
              <a:gd name="connsiteY5" fmla="*/ 1710834 h 3655522"/>
              <a:gd name="connsiteX6" fmla="*/ 657226 w 2647951"/>
              <a:gd name="connsiteY6" fmla="*/ 1631459 h 3655522"/>
              <a:gd name="connsiteX7" fmla="*/ 676276 w 2647951"/>
              <a:gd name="connsiteY7" fmla="*/ 1531447 h 3655522"/>
              <a:gd name="connsiteX8" fmla="*/ 633413 w 2647951"/>
              <a:gd name="connsiteY8" fmla="*/ 1417147 h 3655522"/>
              <a:gd name="connsiteX9" fmla="*/ 466726 w 2647951"/>
              <a:gd name="connsiteY9" fmla="*/ 988522 h 3655522"/>
              <a:gd name="connsiteX10" fmla="*/ 695326 w 2647951"/>
              <a:gd name="connsiteY10" fmla="*/ 717059 h 3655522"/>
              <a:gd name="connsiteX11" fmla="*/ 833438 w 2647951"/>
              <a:gd name="connsiteY11" fmla="*/ 3465022 h 3655522"/>
              <a:gd name="connsiteX12" fmla="*/ 852488 w 2647951"/>
              <a:gd name="connsiteY12" fmla="*/ 3526934 h 3655522"/>
              <a:gd name="connsiteX13" fmla="*/ 966788 w 2647951"/>
              <a:gd name="connsiteY13" fmla="*/ 3622184 h 3655522"/>
              <a:gd name="connsiteX14" fmla="*/ 1081088 w 2647951"/>
              <a:gd name="connsiteY14" fmla="*/ 3655522 h 3655522"/>
              <a:gd name="connsiteX15" fmla="*/ 1162051 w 2647951"/>
              <a:gd name="connsiteY15" fmla="*/ 3612659 h 3655522"/>
              <a:gd name="connsiteX16" fmla="*/ 1238251 w 2647951"/>
              <a:gd name="connsiteY16" fmla="*/ 3498359 h 3655522"/>
              <a:gd name="connsiteX17" fmla="*/ 1257301 w 2647951"/>
              <a:gd name="connsiteY17" fmla="*/ 3426922 h 3655522"/>
              <a:gd name="connsiteX18" fmla="*/ 1333501 w 2647951"/>
              <a:gd name="connsiteY18" fmla="*/ 2121997 h 3655522"/>
              <a:gd name="connsiteX19" fmla="*/ 1414463 w 2647951"/>
              <a:gd name="connsiteY19" fmla="*/ 3474547 h 3655522"/>
              <a:gd name="connsiteX20" fmla="*/ 1519238 w 2647951"/>
              <a:gd name="connsiteY20" fmla="*/ 3603134 h 3655522"/>
              <a:gd name="connsiteX21" fmla="*/ 1628776 w 2647951"/>
              <a:gd name="connsiteY21" fmla="*/ 3645997 h 3655522"/>
              <a:gd name="connsiteX22" fmla="*/ 1738313 w 2647951"/>
              <a:gd name="connsiteY22" fmla="*/ 3607897 h 3655522"/>
              <a:gd name="connsiteX23" fmla="*/ 1785938 w 2647951"/>
              <a:gd name="connsiteY23" fmla="*/ 3560272 h 3655522"/>
              <a:gd name="connsiteX24" fmla="*/ 1828801 w 2647951"/>
              <a:gd name="connsiteY24" fmla="*/ 3474547 h 3655522"/>
              <a:gd name="connsiteX25" fmla="*/ 1847851 w 2647951"/>
              <a:gd name="connsiteY25" fmla="*/ 3417397 h 3655522"/>
              <a:gd name="connsiteX26" fmla="*/ 1962151 w 2647951"/>
              <a:gd name="connsiteY26" fmla="*/ 759922 h 3655522"/>
              <a:gd name="connsiteX27" fmla="*/ 2190751 w 2647951"/>
              <a:gd name="connsiteY27" fmla="*/ 1055197 h 3655522"/>
              <a:gd name="connsiteX28" fmla="*/ 1981201 w 2647951"/>
              <a:gd name="connsiteY28" fmla="*/ 1483822 h 3655522"/>
              <a:gd name="connsiteX29" fmla="*/ 1966913 w 2647951"/>
              <a:gd name="connsiteY29" fmla="*/ 1560022 h 3655522"/>
              <a:gd name="connsiteX30" fmla="*/ 1976438 w 2647951"/>
              <a:gd name="connsiteY30" fmla="*/ 1626697 h 3655522"/>
              <a:gd name="connsiteX31" fmla="*/ 2024063 w 2647951"/>
              <a:gd name="connsiteY31" fmla="*/ 1682259 h 3655522"/>
              <a:gd name="connsiteX32" fmla="*/ 2112963 w 2647951"/>
              <a:gd name="connsiteY32" fmla="*/ 1729884 h 3655522"/>
              <a:gd name="connsiteX33" fmla="*/ 2206626 w 2647951"/>
              <a:gd name="connsiteY33" fmla="*/ 1704484 h 3655522"/>
              <a:gd name="connsiteX34" fmla="*/ 2257426 w 2647951"/>
              <a:gd name="connsiteY34" fmla="*/ 1645747 h 3655522"/>
              <a:gd name="connsiteX35" fmla="*/ 2633663 w 2647951"/>
              <a:gd name="connsiteY35" fmla="*/ 1069484 h 3655522"/>
              <a:gd name="connsiteX36" fmla="*/ 2647951 w 2647951"/>
              <a:gd name="connsiteY36" fmla="*/ 1002809 h 3655522"/>
              <a:gd name="connsiteX37" fmla="*/ 2647951 w 2647951"/>
              <a:gd name="connsiteY37" fmla="*/ 931372 h 3655522"/>
              <a:gd name="connsiteX38" fmla="*/ 2609851 w 2647951"/>
              <a:gd name="connsiteY38" fmla="*/ 883747 h 3655522"/>
              <a:gd name="connsiteX39" fmla="*/ 2100263 w 2647951"/>
              <a:gd name="connsiteY39" fmla="*/ 255097 h 3655522"/>
              <a:gd name="connsiteX40" fmla="*/ 2052638 w 2647951"/>
              <a:gd name="connsiteY40" fmla="*/ 221759 h 3655522"/>
              <a:gd name="connsiteX41" fmla="*/ 2005013 w 2647951"/>
              <a:gd name="connsiteY41" fmla="*/ 180484 h 3655522"/>
              <a:gd name="connsiteX42" fmla="*/ 1919288 w 2647951"/>
              <a:gd name="connsiteY42" fmla="*/ 132859 h 3655522"/>
              <a:gd name="connsiteX43" fmla="*/ 1831976 w 2647951"/>
              <a:gd name="connsiteY43" fmla="*/ 85234 h 3655522"/>
              <a:gd name="connsiteX44" fmla="*/ 1733551 w 2647951"/>
              <a:gd name="connsiteY44" fmla="*/ 50309 h 3655522"/>
              <a:gd name="connsiteX45" fmla="*/ 1577976 w 2647951"/>
              <a:gd name="connsiteY45" fmla="*/ 7447 h 3655522"/>
              <a:gd name="connsiteX46" fmla="*/ 1366838 w 2647951"/>
              <a:gd name="connsiteY46" fmla="*/ 303 h 3655522"/>
              <a:gd name="connsiteX47" fmla="*/ 1181101 w 2647951"/>
              <a:gd name="connsiteY47" fmla="*/ 3477 h 3655522"/>
              <a:gd name="connsiteX48" fmla="*/ 1047751 w 2647951"/>
              <a:gd name="connsiteY48" fmla="*/ 7447 h 3655522"/>
              <a:gd name="connsiteX49" fmla="*/ 868363 w 2647951"/>
              <a:gd name="connsiteY49" fmla="*/ 32053 h 3655522"/>
              <a:gd name="connsiteX50" fmla="*/ 728663 w 2647951"/>
              <a:gd name="connsiteY50" fmla="*/ 69359 h 3655522"/>
              <a:gd name="connsiteX51" fmla="*/ 615951 w 2647951"/>
              <a:gd name="connsiteY51" fmla="*/ 142384 h 3655522"/>
              <a:gd name="connsiteX52" fmla="*/ 550863 w 2647951"/>
              <a:gd name="connsiteY52" fmla="*/ 202709 h 3655522"/>
              <a:gd name="connsiteX53" fmla="*/ 500063 w 2647951"/>
              <a:gd name="connsiteY53" fmla="*/ 250334 h 3655522"/>
              <a:gd name="connsiteX54" fmla="*/ 76201 w 2647951"/>
              <a:gd name="connsiteY54" fmla="*/ 798022 h 3655522"/>
              <a:gd name="connsiteX55" fmla="*/ 0 w 2647951"/>
              <a:gd name="connsiteY55" fmla="*/ 928990 h 3655522"/>
              <a:gd name="connsiteX0" fmla="*/ 0 w 2647951"/>
              <a:gd name="connsiteY0" fmla="*/ 928687 h 3655219"/>
              <a:gd name="connsiteX1" fmla="*/ 26194 w 2647951"/>
              <a:gd name="connsiteY1" fmla="*/ 1007269 h 3655219"/>
              <a:gd name="connsiteX2" fmla="*/ 80963 w 2647951"/>
              <a:gd name="connsiteY2" fmla="*/ 1097756 h 3655219"/>
              <a:gd name="connsiteX3" fmla="*/ 366713 w 2647951"/>
              <a:gd name="connsiteY3" fmla="*/ 1616869 h 3655219"/>
              <a:gd name="connsiteX4" fmla="*/ 419101 w 2647951"/>
              <a:gd name="connsiteY4" fmla="*/ 1686719 h 3655219"/>
              <a:gd name="connsiteX5" fmla="*/ 542926 w 2647951"/>
              <a:gd name="connsiteY5" fmla="*/ 1710531 h 3655219"/>
              <a:gd name="connsiteX6" fmla="*/ 657226 w 2647951"/>
              <a:gd name="connsiteY6" fmla="*/ 1631156 h 3655219"/>
              <a:gd name="connsiteX7" fmla="*/ 676276 w 2647951"/>
              <a:gd name="connsiteY7" fmla="*/ 1531144 h 3655219"/>
              <a:gd name="connsiteX8" fmla="*/ 633413 w 2647951"/>
              <a:gd name="connsiteY8" fmla="*/ 1416844 h 3655219"/>
              <a:gd name="connsiteX9" fmla="*/ 466726 w 2647951"/>
              <a:gd name="connsiteY9" fmla="*/ 988219 h 3655219"/>
              <a:gd name="connsiteX10" fmla="*/ 695326 w 2647951"/>
              <a:gd name="connsiteY10" fmla="*/ 716756 h 3655219"/>
              <a:gd name="connsiteX11" fmla="*/ 833438 w 2647951"/>
              <a:gd name="connsiteY11" fmla="*/ 3464719 h 3655219"/>
              <a:gd name="connsiteX12" fmla="*/ 852488 w 2647951"/>
              <a:gd name="connsiteY12" fmla="*/ 3526631 h 3655219"/>
              <a:gd name="connsiteX13" fmla="*/ 966788 w 2647951"/>
              <a:gd name="connsiteY13" fmla="*/ 3621881 h 3655219"/>
              <a:gd name="connsiteX14" fmla="*/ 1081088 w 2647951"/>
              <a:gd name="connsiteY14" fmla="*/ 3655219 h 3655219"/>
              <a:gd name="connsiteX15" fmla="*/ 1162051 w 2647951"/>
              <a:gd name="connsiteY15" fmla="*/ 3612356 h 3655219"/>
              <a:gd name="connsiteX16" fmla="*/ 1238251 w 2647951"/>
              <a:gd name="connsiteY16" fmla="*/ 3498056 h 3655219"/>
              <a:gd name="connsiteX17" fmla="*/ 1257301 w 2647951"/>
              <a:gd name="connsiteY17" fmla="*/ 3426619 h 3655219"/>
              <a:gd name="connsiteX18" fmla="*/ 1333501 w 2647951"/>
              <a:gd name="connsiteY18" fmla="*/ 2121694 h 3655219"/>
              <a:gd name="connsiteX19" fmla="*/ 1414463 w 2647951"/>
              <a:gd name="connsiteY19" fmla="*/ 3474244 h 3655219"/>
              <a:gd name="connsiteX20" fmla="*/ 1519238 w 2647951"/>
              <a:gd name="connsiteY20" fmla="*/ 3602831 h 3655219"/>
              <a:gd name="connsiteX21" fmla="*/ 1628776 w 2647951"/>
              <a:gd name="connsiteY21" fmla="*/ 3645694 h 3655219"/>
              <a:gd name="connsiteX22" fmla="*/ 1738313 w 2647951"/>
              <a:gd name="connsiteY22" fmla="*/ 3607594 h 3655219"/>
              <a:gd name="connsiteX23" fmla="*/ 1785938 w 2647951"/>
              <a:gd name="connsiteY23" fmla="*/ 3559969 h 3655219"/>
              <a:gd name="connsiteX24" fmla="*/ 1828801 w 2647951"/>
              <a:gd name="connsiteY24" fmla="*/ 3474244 h 3655219"/>
              <a:gd name="connsiteX25" fmla="*/ 1847851 w 2647951"/>
              <a:gd name="connsiteY25" fmla="*/ 3417094 h 3655219"/>
              <a:gd name="connsiteX26" fmla="*/ 1962151 w 2647951"/>
              <a:gd name="connsiteY26" fmla="*/ 759619 h 3655219"/>
              <a:gd name="connsiteX27" fmla="*/ 2190751 w 2647951"/>
              <a:gd name="connsiteY27" fmla="*/ 1054894 h 3655219"/>
              <a:gd name="connsiteX28" fmla="*/ 1981201 w 2647951"/>
              <a:gd name="connsiteY28" fmla="*/ 1483519 h 3655219"/>
              <a:gd name="connsiteX29" fmla="*/ 1966913 w 2647951"/>
              <a:gd name="connsiteY29" fmla="*/ 1559719 h 3655219"/>
              <a:gd name="connsiteX30" fmla="*/ 1976438 w 2647951"/>
              <a:gd name="connsiteY30" fmla="*/ 1626394 h 3655219"/>
              <a:gd name="connsiteX31" fmla="*/ 2024063 w 2647951"/>
              <a:gd name="connsiteY31" fmla="*/ 1681956 h 3655219"/>
              <a:gd name="connsiteX32" fmla="*/ 2112963 w 2647951"/>
              <a:gd name="connsiteY32" fmla="*/ 1729581 h 3655219"/>
              <a:gd name="connsiteX33" fmla="*/ 2206626 w 2647951"/>
              <a:gd name="connsiteY33" fmla="*/ 1704181 h 3655219"/>
              <a:gd name="connsiteX34" fmla="*/ 2257426 w 2647951"/>
              <a:gd name="connsiteY34" fmla="*/ 1645444 h 3655219"/>
              <a:gd name="connsiteX35" fmla="*/ 2633663 w 2647951"/>
              <a:gd name="connsiteY35" fmla="*/ 1069181 h 3655219"/>
              <a:gd name="connsiteX36" fmla="*/ 2647951 w 2647951"/>
              <a:gd name="connsiteY36" fmla="*/ 1002506 h 3655219"/>
              <a:gd name="connsiteX37" fmla="*/ 2647951 w 2647951"/>
              <a:gd name="connsiteY37" fmla="*/ 931069 h 3655219"/>
              <a:gd name="connsiteX38" fmla="*/ 2609851 w 2647951"/>
              <a:gd name="connsiteY38" fmla="*/ 883444 h 3655219"/>
              <a:gd name="connsiteX39" fmla="*/ 2100263 w 2647951"/>
              <a:gd name="connsiteY39" fmla="*/ 254794 h 3655219"/>
              <a:gd name="connsiteX40" fmla="*/ 2052638 w 2647951"/>
              <a:gd name="connsiteY40" fmla="*/ 221456 h 3655219"/>
              <a:gd name="connsiteX41" fmla="*/ 2005013 w 2647951"/>
              <a:gd name="connsiteY41" fmla="*/ 180181 h 3655219"/>
              <a:gd name="connsiteX42" fmla="*/ 1919288 w 2647951"/>
              <a:gd name="connsiteY42" fmla="*/ 132556 h 3655219"/>
              <a:gd name="connsiteX43" fmla="*/ 1831976 w 2647951"/>
              <a:gd name="connsiteY43" fmla="*/ 84931 h 3655219"/>
              <a:gd name="connsiteX44" fmla="*/ 1733551 w 2647951"/>
              <a:gd name="connsiteY44" fmla="*/ 50006 h 3655219"/>
              <a:gd name="connsiteX45" fmla="*/ 1577976 w 2647951"/>
              <a:gd name="connsiteY45" fmla="*/ 7144 h 3655219"/>
              <a:gd name="connsiteX46" fmla="*/ 1366838 w 2647951"/>
              <a:gd name="connsiteY46" fmla="*/ 0 h 3655219"/>
              <a:gd name="connsiteX47" fmla="*/ 1181101 w 2647951"/>
              <a:gd name="connsiteY47" fmla="*/ 3174 h 3655219"/>
              <a:gd name="connsiteX48" fmla="*/ 1047751 w 2647951"/>
              <a:gd name="connsiteY48" fmla="*/ 7144 h 3655219"/>
              <a:gd name="connsiteX49" fmla="*/ 868363 w 2647951"/>
              <a:gd name="connsiteY49" fmla="*/ 31750 h 3655219"/>
              <a:gd name="connsiteX50" fmla="*/ 728663 w 2647951"/>
              <a:gd name="connsiteY50" fmla="*/ 69056 h 3655219"/>
              <a:gd name="connsiteX51" fmla="*/ 615951 w 2647951"/>
              <a:gd name="connsiteY51" fmla="*/ 142081 h 3655219"/>
              <a:gd name="connsiteX52" fmla="*/ 550863 w 2647951"/>
              <a:gd name="connsiteY52" fmla="*/ 202406 h 3655219"/>
              <a:gd name="connsiteX53" fmla="*/ 500063 w 2647951"/>
              <a:gd name="connsiteY53" fmla="*/ 250031 h 3655219"/>
              <a:gd name="connsiteX54" fmla="*/ 76201 w 2647951"/>
              <a:gd name="connsiteY54" fmla="*/ 797719 h 3655219"/>
              <a:gd name="connsiteX55" fmla="*/ 0 w 2647951"/>
              <a:gd name="connsiteY55" fmla="*/ 928687 h 3655219"/>
              <a:gd name="connsiteX0" fmla="*/ 0 w 2647951"/>
              <a:gd name="connsiteY0" fmla="*/ 928687 h 3655219"/>
              <a:gd name="connsiteX1" fmla="*/ 26194 w 2647951"/>
              <a:gd name="connsiteY1" fmla="*/ 1007269 h 3655219"/>
              <a:gd name="connsiteX2" fmla="*/ 80963 w 2647951"/>
              <a:gd name="connsiteY2" fmla="*/ 1097756 h 3655219"/>
              <a:gd name="connsiteX3" fmla="*/ 366713 w 2647951"/>
              <a:gd name="connsiteY3" fmla="*/ 1616869 h 3655219"/>
              <a:gd name="connsiteX4" fmla="*/ 419101 w 2647951"/>
              <a:gd name="connsiteY4" fmla="*/ 1686719 h 3655219"/>
              <a:gd name="connsiteX5" fmla="*/ 542926 w 2647951"/>
              <a:gd name="connsiteY5" fmla="*/ 1710531 h 3655219"/>
              <a:gd name="connsiteX6" fmla="*/ 657226 w 2647951"/>
              <a:gd name="connsiteY6" fmla="*/ 1631156 h 3655219"/>
              <a:gd name="connsiteX7" fmla="*/ 676276 w 2647951"/>
              <a:gd name="connsiteY7" fmla="*/ 1531144 h 3655219"/>
              <a:gd name="connsiteX8" fmla="*/ 633413 w 2647951"/>
              <a:gd name="connsiteY8" fmla="*/ 1416844 h 3655219"/>
              <a:gd name="connsiteX9" fmla="*/ 466726 w 2647951"/>
              <a:gd name="connsiteY9" fmla="*/ 988219 h 3655219"/>
              <a:gd name="connsiteX10" fmla="*/ 695326 w 2647951"/>
              <a:gd name="connsiteY10" fmla="*/ 716756 h 3655219"/>
              <a:gd name="connsiteX11" fmla="*/ 833438 w 2647951"/>
              <a:gd name="connsiteY11" fmla="*/ 3464719 h 3655219"/>
              <a:gd name="connsiteX12" fmla="*/ 852488 w 2647951"/>
              <a:gd name="connsiteY12" fmla="*/ 3526631 h 3655219"/>
              <a:gd name="connsiteX13" fmla="*/ 966788 w 2647951"/>
              <a:gd name="connsiteY13" fmla="*/ 3621881 h 3655219"/>
              <a:gd name="connsiteX14" fmla="*/ 1081088 w 2647951"/>
              <a:gd name="connsiteY14" fmla="*/ 3655219 h 3655219"/>
              <a:gd name="connsiteX15" fmla="*/ 1162051 w 2647951"/>
              <a:gd name="connsiteY15" fmla="*/ 3612356 h 3655219"/>
              <a:gd name="connsiteX16" fmla="*/ 1238251 w 2647951"/>
              <a:gd name="connsiteY16" fmla="*/ 3498056 h 3655219"/>
              <a:gd name="connsiteX17" fmla="*/ 1257301 w 2647951"/>
              <a:gd name="connsiteY17" fmla="*/ 3426619 h 3655219"/>
              <a:gd name="connsiteX18" fmla="*/ 1333501 w 2647951"/>
              <a:gd name="connsiteY18" fmla="*/ 2121694 h 3655219"/>
              <a:gd name="connsiteX19" fmla="*/ 1414463 w 2647951"/>
              <a:gd name="connsiteY19" fmla="*/ 3474244 h 3655219"/>
              <a:gd name="connsiteX20" fmla="*/ 1519238 w 2647951"/>
              <a:gd name="connsiteY20" fmla="*/ 3602831 h 3655219"/>
              <a:gd name="connsiteX21" fmla="*/ 1628776 w 2647951"/>
              <a:gd name="connsiteY21" fmla="*/ 3645694 h 3655219"/>
              <a:gd name="connsiteX22" fmla="*/ 1738313 w 2647951"/>
              <a:gd name="connsiteY22" fmla="*/ 3607594 h 3655219"/>
              <a:gd name="connsiteX23" fmla="*/ 1785938 w 2647951"/>
              <a:gd name="connsiteY23" fmla="*/ 3559969 h 3655219"/>
              <a:gd name="connsiteX24" fmla="*/ 1828801 w 2647951"/>
              <a:gd name="connsiteY24" fmla="*/ 3474244 h 3655219"/>
              <a:gd name="connsiteX25" fmla="*/ 1847851 w 2647951"/>
              <a:gd name="connsiteY25" fmla="*/ 3417094 h 3655219"/>
              <a:gd name="connsiteX26" fmla="*/ 1962151 w 2647951"/>
              <a:gd name="connsiteY26" fmla="*/ 759619 h 3655219"/>
              <a:gd name="connsiteX27" fmla="*/ 2190751 w 2647951"/>
              <a:gd name="connsiteY27" fmla="*/ 1054894 h 3655219"/>
              <a:gd name="connsiteX28" fmla="*/ 1981201 w 2647951"/>
              <a:gd name="connsiteY28" fmla="*/ 1483519 h 3655219"/>
              <a:gd name="connsiteX29" fmla="*/ 1966913 w 2647951"/>
              <a:gd name="connsiteY29" fmla="*/ 1559719 h 3655219"/>
              <a:gd name="connsiteX30" fmla="*/ 1976438 w 2647951"/>
              <a:gd name="connsiteY30" fmla="*/ 1626394 h 3655219"/>
              <a:gd name="connsiteX31" fmla="*/ 2024063 w 2647951"/>
              <a:gd name="connsiteY31" fmla="*/ 1681956 h 3655219"/>
              <a:gd name="connsiteX32" fmla="*/ 2112963 w 2647951"/>
              <a:gd name="connsiteY32" fmla="*/ 1729581 h 3655219"/>
              <a:gd name="connsiteX33" fmla="*/ 2206626 w 2647951"/>
              <a:gd name="connsiteY33" fmla="*/ 1704181 h 3655219"/>
              <a:gd name="connsiteX34" fmla="*/ 2257426 w 2647951"/>
              <a:gd name="connsiteY34" fmla="*/ 1645444 h 3655219"/>
              <a:gd name="connsiteX35" fmla="*/ 2633663 w 2647951"/>
              <a:gd name="connsiteY35" fmla="*/ 1069181 h 3655219"/>
              <a:gd name="connsiteX36" fmla="*/ 2647951 w 2647951"/>
              <a:gd name="connsiteY36" fmla="*/ 1002506 h 3655219"/>
              <a:gd name="connsiteX37" fmla="*/ 2647951 w 2647951"/>
              <a:gd name="connsiteY37" fmla="*/ 931069 h 3655219"/>
              <a:gd name="connsiteX38" fmla="*/ 2609851 w 2647951"/>
              <a:gd name="connsiteY38" fmla="*/ 883444 h 3655219"/>
              <a:gd name="connsiteX39" fmla="*/ 2100263 w 2647951"/>
              <a:gd name="connsiteY39" fmla="*/ 254794 h 3655219"/>
              <a:gd name="connsiteX40" fmla="*/ 2052638 w 2647951"/>
              <a:gd name="connsiteY40" fmla="*/ 221456 h 3655219"/>
              <a:gd name="connsiteX41" fmla="*/ 2005013 w 2647951"/>
              <a:gd name="connsiteY41" fmla="*/ 180181 h 3655219"/>
              <a:gd name="connsiteX42" fmla="*/ 1919288 w 2647951"/>
              <a:gd name="connsiteY42" fmla="*/ 132556 h 3655219"/>
              <a:gd name="connsiteX43" fmla="*/ 1831976 w 2647951"/>
              <a:gd name="connsiteY43" fmla="*/ 84931 h 3655219"/>
              <a:gd name="connsiteX44" fmla="*/ 1733551 w 2647951"/>
              <a:gd name="connsiteY44" fmla="*/ 47624 h 3655219"/>
              <a:gd name="connsiteX45" fmla="*/ 1577976 w 2647951"/>
              <a:gd name="connsiteY45" fmla="*/ 7144 h 3655219"/>
              <a:gd name="connsiteX46" fmla="*/ 1366838 w 2647951"/>
              <a:gd name="connsiteY46" fmla="*/ 0 h 3655219"/>
              <a:gd name="connsiteX47" fmla="*/ 1181101 w 2647951"/>
              <a:gd name="connsiteY47" fmla="*/ 3174 h 3655219"/>
              <a:gd name="connsiteX48" fmla="*/ 1047751 w 2647951"/>
              <a:gd name="connsiteY48" fmla="*/ 7144 h 3655219"/>
              <a:gd name="connsiteX49" fmla="*/ 868363 w 2647951"/>
              <a:gd name="connsiteY49" fmla="*/ 31750 h 3655219"/>
              <a:gd name="connsiteX50" fmla="*/ 728663 w 2647951"/>
              <a:gd name="connsiteY50" fmla="*/ 69056 h 3655219"/>
              <a:gd name="connsiteX51" fmla="*/ 615951 w 2647951"/>
              <a:gd name="connsiteY51" fmla="*/ 142081 h 3655219"/>
              <a:gd name="connsiteX52" fmla="*/ 550863 w 2647951"/>
              <a:gd name="connsiteY52" fmla="*/ 202406 h 3655219"/>
              <a:gd name="connsiteX53" fmla="*/ 500063 w 2647951"/>
              <a:gd name="connsiteY53" fmla="*/ 250031 h 3655219"/>
              <a:gd name="connsiteX54" fmla="*/ 76201 w 2647951"/>
              <a:gd name="connsiteY54" fmla="*/ 797719 h 3655219"/>
              <a:gd name="connsiteX55" fmla="*/ 0 w 2647951"/>
              <a:gd name="connsiteY55" fmla="*/ 928687 h 3655219"/>
              <a:gd name="connsiteX0" fmla="*/ 0 w 2647951"/>
              <a:gd name="connsiteY0" fmla="*/ 928687 h 3655219"/>
              <a:gd name="connsiteX1" fmla="*/ 26194 w 2647951"/>
              <a:gd name="connsiteY1" fmla="*/ 1007269 h 3655219"/>
              <a:gd name="connsiteX2" fmla="*/ 80963 w 2647951"/>
              <a:gd name="connsiteY2" fmla="*/ 1097756 h 3655219"/>
              <a:gd name="connsiteX3" fmla="*/ 366713 w 2647951"/>
              <a:gd name="connsiteY3" fmla="*/ 1616869 h 3655219"/>
              <a:gd name="connsiteX4" fmla="*/ 419101 w 2647951"/>
              <a:gd name="connsiteY4" fmla="*/ 1686719 h 3655219"/>
              <a:gd name="connsiteX5" fmla="*/ 542926 w 2647951"/>
              <a:gd name="connsiteY5" fmla="*/ 1710531 h 3655219"/>
              <a:gd name="connsiteX6" fmla="*/ 657226 w 2647951"/>
              <a:gd name="connsiteY6" fmla="*/ 1631156 h 3655219"/>
              <a:gd name="connsiteX7" fmla="*/ 676276 w 2647951"/>
              <a:gd name="connsiteY7" fmla="*/ 1531144 h 3655219"/>
              <a:gd name="connsiteX8" fmla="*/ 633413 w 2647951"/>
              <a:gd name="connsiteY8" fmla="*/ 1416844 h 3655219"/>
              <a:gd name="connsiteX9" fmla="*/ 466726 w 2647951"/>
              <a:gd name="connsiteY9" fmla="*/ 988219 h 3655219"/>
              <a:gd name="connsiteX10" fmla="*/ 695326 w 2647951"/>
              <a:gd name="connsiteY10" fmla="*/ 716756 h 3655219"/>
              <a:gd name="connsiteX11" fmla="*/ 833438 w 2647951"/>
              <a:gd name="connsiteY11" fmla="*/ 3464719 h 3655219"/>
              <a:gd name="connsiteX12" fmla="*/ 852488 w 2647951"/>
              <a:gd name="connsiteY12" fmla="*/ 3526631 h 3655219"/>
              <a:gd name="connsiteX13" fmla="*/ 966788 w 2647951"/>
              <a:gd name="connsiteY13" fmla="*/ 3621881 h 3655219"/>
              <a:gd name="connsiteX14" fmla="*/ 1081088 w 2647951"/>
              <a:gd name="connsiteY14" fmla="*/ 3655219 h 3655219"/>
              <a:gd name="connsiteX15" fmla="*/ 1162051 w 2647951"/>
              <a:gd name="connsiteY15" fmla="*/ 3612356 h 3655219"/>
              <a:gd name="connsiteX16" fmla="*/ 1238251 w 2647951"/>
              <a:gd name="connsiteY16" fmla="*/ 3498056 h 3655219"/>
              <a:gd name="connsiteX17" fmla="*/ 1257301 w 2647951"/>
              <a:gd name="connsiteY17" fmla="*/ 3426619 h 3655219"/>
              <a:gd name="connsiteX18" fmla="*/ 1333501 w 2647951"/>
              <a:gd name="connsiteY18" fmla="*/ 2121694 h 3655219"/>
              <a:gd name="connsiteX19" fmla="*/ 1414463 w 2647951"/>
              <a:gd name="connsiteY19" fmla="*/ 3474244 h 3655219"/>
              <a:gd name="connsiteX20" fmla="*/ 1519238 w 2647951"/>
              <a:gd name="connsiteY20" fmla="*/ 3602831 h 3655219"/>
              <a:gd name="connsiteX21" fmla="*/ 1628776 w 2647951"/>
              <a:gd name="connsiteY21" fmla="*/ 3645694 h 3655219"/>
              <a:gd name="connsiteX22" fmla="*/ 1738313 w 2647951"/>
              <a:gd name="connsiteY22" fmla="*/ 3607594 h 3655219"/>
              <a:gd name="connsiteX23" fmla="*/ 1785938 w 2647951"/>
              <a:gd name="connsiteY23" fmla="*/ 3559969 h 3655219"/>
              <a:gd name="connsiteX24" fmla="*/ 1828801 w 2647951"/>
              <a:gd name="connsiteY24" fmla="*/ 3474244 h 3655219"/>
              <a:gd name="connsiteX25" fmla="*/ 1847851 w 2647951"/>
              <a:gd name="connsiteY25" fmla="*/ 3417094 h 3655219"/>
              <a:gd name="connsiteX26" fmla="*/ 1962151 w 2647951"/>
              <a:gd name="connsiteY26" fmla="*/ 759619 h 3655219"/>
              <a:gd name="connsiteX27" fmla="*/ 2190751 w 2647951"/>
              <a:gd name="connsiteY27" fmla="*/ 1054894 h 3655219"/>
              <a:gd name="connsiteX28" fmla="*/ 1981201 w 2647951"/>
              <a:gd name="connsiteY28" fmla="*/ 1483519 h 3655219"/>
              <a:gd name="connsiteX29" fmla="*/ 1966913 w 2647951"/>
              <a:gd name="connsiteY29" fmla="*/ 1559719 h 3655219"/>
              <a:gd name="connsiteX30" fmla="*/ 1976438 w 2647951"/>
              <a:gd name="connsiteY30" fmla="*/ 1626394 h 3655219"/>
              <a:gd name="connsiteX31" fmla="*/ 2024063 w 2647951"/>
              <a:gd name="connsiteY31" fmla="*/ 1681956 h 3655219"/>
              <a:gd name="connsiteX32" fmla="*/ 2112963 w 2647951"/>
              <a:gd name="connsiteY32" fmla="*/ 1729581 h 3655219"/>
              <a:gd name="connsiteX33" fmla="*/ 2206626 w 2647951"/>
              <a:gd name="connsiteY33" fmla="*/ 1704181 h 3655219"/>
              <a:gd name="connsiteX34" fmla="*/ 2257426 w 2647951"/>
              <a:gd name="connsiteY34" fmla="*/ 1645444 h 3655219"/>
              <a:gd name="connsiteX35" fmla="*/ 2633663 w 2647951"/>
              <a:gd name="connsiteY35" fmla="*/ 1069181 h 3655219"/>
              <a:gd name="connsiteX36" fmla="*/ 2647951 w 2647951"/>
              <a:gd name="connsiteY36" fmla="*/ 1002506 h 3655219"/>
              <a:gd name="connsiteX37" fmla="*/ 2647951 w 2647951"/>
              <a:gd name="connsiteY37" fmla="*/ 931069 h 3655219"/>
              <a:gd name="connsiteX38" fmla="*/ 2609851 w 2647951"/>
              <a:gd name="connsiteY38" fmla="*/ 883444 h 3655219"/>
              <a:gd name="connsiteX39" fmla="*/ 2100263 w 2647951"/>
              <a:gd name="connsiteY39" fmla="*/ 254794 h 3655219"/>
              <a:gd name="connsiteX40" fmla="*/ 2057401 w 2647951"/>
              <a:gd name="connsiteY40" fmla="*/ 211931 h 3655219"/>
              <a:gd name="connsiteX41" fmla="*/ 2005013 w 2647951"/>
              <a:gd name="connsiteY41" fmla="*/ 180181 h 3655219"/>
              <a:gd name="connsiteX42" fmla="*/ 1919288 w 2647951"/>
              <a:gd name="connsiteY42" fmla="*/ 132556 h 3655219"/>
              <a:gd name="connsiteX43" fmla="*/ 1831976 w 2647951"/>
              <a:gd name="connsiteY43" fmla="*/ 84931 h 3655219"/>
              <a:gd name="connsiteX44" fmla="*/ 1733551 w 2647951"/>
              <a:gd name="connsiteY44" fmla="*/ 47624 h 3655219"/>
              <a:gd name="connsiteX45" fmla="*/ 1577976 w 2647951"/>
              <a:gd name="connsiteY45" fmla="*/ 7144 h 3655219"/>
              <a:gd name="connsiteX46" fmla="*/ 1366838 w 2647951"/>
              <a:gd name="connsiteY46" fmla="*/ 0 h 3655219"/>
              <a:gd name="connsiteX47" fmla="*/ 1181101 w 2647951"/>
              <a:gd name="connsiteY47" fmla="*/ 3174 h 3655219"/>
              <a:gd name="connsiteX48" fmla="*/ 1047751 w 2647951"/>
              <a:gd name="connsiteY48" fmla="*/ 7144 h 3655219"/>
              <a:gd name="connsiteX49" fmla="*/ 868363 w 2647951"/>
              <a:gd name="connsiteY49" fmla="*/ 31750 h 3655219"/>
              <a:gd name="connsiteX50" fmla="*/ 728663 w 2647951"/>
              <a:gd name="connsiteY50" fmla="*/ 69056 h 3655219"/>
              <a:gd name="connsiteX51" fmla="*/ 615951 w 2647951"/>
              <a:gd name="connsiteY51" fmla="*/ 142081 h 3655219"/>
              <a:gd name="connsiteX52" fmla="*/ 550863 w 2647951"/>
              <a:gd name="connsiteY52" fmla="*/ 202406 h 3655219"/>
              <a:gd name="connsiteX53" fmla="*/ 500063 w 2647951"/>
              <a:gd name="connsiteY53" fmla="*/ 250031 h 3655219"/>
              <a:gd name="connsiteX54" fmla="*/ 76201 w 2647951"/>
              <a:gd name="connsiteY54" fmla="*/ 797719 h 3655219"/>
              <a:gd name="connsiteX55" fmla="*/ 0 w 2647951"/>
              <a:gd name="connsiteY55" fmla="*/ 928687 h 3655219"/>
              <a:gd name="connsiteX0" fmla="*/ 0 w 2655095"/>
              <a:gd name="connsiteY0" fmla="*/ 928687 h 3655219"/>
              <a:gd name="connsiteX1" fmla="*/ 26194 w 2655095"/>
              <a:gd name="connsiteY1" fmla="*/ 1007269 h 3655219"/>
              <a:gd name="connsiteX2" fmla="*/ 80963 w 2655095"/>
              <a:gd name="connsiteY2" fmla="*/ 1097756 h 3655219"/>
              <a:gd name="connsiteX3" fmla="*/ 366713 w 2655095"/>
              <a:gd name="connsiteY3" fmla="*/ 1616869 h 3655219"/>
              <a:gd name="connsiteX4" fmla="*/ 419101 w 2655095"/>
              <a:gd name="connsiteY4" fmla="*/ 1686719 h 3655219"/>
              <a:gd name="connsiteX5" fmla="*/ 542926 w 2655095"/>
              <a:gd name="connsiteY5" fmla="*/ 1710531 h 3655219"/>
              <a:gd name="connsiteX6" fmla="*/ 657226 w 2655095"/>
              <a:gd name="connsiteY6" fmla="*/ 1631156 h 3655219"/>
              <a:gd name="connsiteX7" fmla="*/ 676276 w 2655095"/>
              <a:gd name="connsiteY7" fmla="*/ 1531144 h 3655219"/>
              <a:gd name="connsiteX8" fmla="*/ 633413 w 2655095"/>
              <a:gd name="connsiteY8" fmla="*/ 1416844 h 3655219"/>
              <a:gd name="connsiteX9" fmla="*/ 466726 w 2655095"/>
              <a:gd name="connsiteY9" fmla="*/ 988219 h 3655219"/>
              <a:gd name="connsiteX10" fmla="*/ 695326 w 2655095"/>
              <a:gd name="connsiteY10" fmla="*/ 716756 h 3655219"/>
              <a:gd name="connsiteX11" fmla="*/ 833438 w 2655095"/>
              <a:gd name="connsiteY11" fmla="*/ 3464719 h 3655219"/>
              <a:gd name="connsiteX12" fmla="*/ 852488 w 2655095"/>
              <a:gd name="connsiteY12" fmla="*/ 3526631 h 3655219"/>
              <a:gd name="connsiteX13" fmla="*/ 966788 w 2655095"/>
              <a:gd name="connsiteY13" fmla="*/ 3621881 h 3655219"/>
              <a:gd name="connsiteX14" fmla="*/ 1081088 w 2655095"/>
              <a:gd name="connsiteY14" fmla="*/ 3655219 h 3655219"/>
              <a:gd name="connsiteX15" fmla="*/ 1162051 w 2655095"/>
              <a:gd name="connsiteY15" fmla="*/ 3612356 h 3655219"/>
              <a:gd name="connsiteX16" fmla="*/ 1238251 w 2655095"/>
              <a:gd name="connsiteY16" fmla="*/ 3498056 h 3655219"/>
              <a:gd name="connsiteX17" fmla="*/ 1257301 w 2655095"/>
              <a:gd name="connsiteY17" fmla="*/ 3426619 h 3655219"/>
              <a:gd name="connsiteX18" fmla="*/ 1333501 w 2655095"/>
              <a:gd name="connsiteY18" fmla="*/ 2121694 h 3655219"/>
              <a:gd name="connsiteX19" fmla="*/ 1414463 w 2655095"/>
              <a:gd name="connsiteY19" fmla="*/ 3474244 h 3655219"/>
              <a:gd name="connsiteX20" fmla="*/ 1519238 w 2655095"/>
              <a:gd name="connsiteY20" fmla="*/ 3602831 h 3655219"/>
              <a:gd name="connsiteX21" fmla="*/ 1628776 w 2655095"/>
              <a:gd name="connsiteY21" fmla="*/ 3645694 h 3655219"/>
              <a:gd name="connsiteX22" fmla="*/ 1738313 w 2655095"/>
              <a:gd name="connsiteY22" fmla="*/ 3607594 h 3655219"/>
              <a:gd name="connsiteX23" fmla="*/ 1785938 w 2655095"/>
              <a:gd name="connsiteY23" fmla="*/ 3559969 h 3655219"/>
              <a:gd name="connsiteX24" fmla="*/ 1828801 w 2655095"/>
              <a:gd name="connsiteY24" fmla="*/ 3474244 h 3655219"/>
              <a:gd name="connsiteX25" fmla="*/ 1847851 w 2655095"/>
              <a:gd name="connsiteY25" fmla="*/ 3417094 h 3655219"/>
              <a:gd name="connsiteX26" fmla="*/ 1962151 w 2655095"/>
              <a:gd name="connsiteY26" fmla="*/ 759619 h 3655219"/>
              <a:gd name="connsiteX27" fmla="*/ 2190751 w 2655095"/>
              <a:gd name="connsiteY27" fmla="*/ 1054894 h 3655219"/>
              <a:gd name="connsiteX28" fmla="*/ 1981201 w 2655095"/>
              <a:gd name="connsiteY28" fmla="*/ 1483519 h 3655219"/>
              <a:gd name="connsiteX29" fmla="*/ 1966913 w 2655095"/>
              <a:gd name="connsiteY29" fmla="*/ 1559719 h 3655219"/>
              <a:gd name="connsiteX30" fmla="*/ 1976438 w 2655095"/>
              <a:gd name="connsiteY30" fmla="*/ 1626394 h 3655219"/>
              <a:gd name="connsiteX31" fmla="*/ 2024063 w 2655095"/>
              <a:gd name="connsiteY31" fmla="*/ 1681956 h 3655219"/>
              <a:gd name="connsiteX32" fmla="*/ 2112963 w 2655095"/>
              <a:gd name="connsiteY32" fmla="*/ 1729581 h 3655219"/>
              <a:gd name="connsiteX33" fmla="*/ 2206626 w 2655095"/>
              <a:gd name="connsiteY33" fmla="*/ 1704181 h 3655219"/>
              <a:gd name="connsiteX34" fmla="*/ 2257426 w 2655095"/>
              <a:gd name="connsiteY34" fmla="*/ 1645444 h 3655219"/>
              <a:gd name="connsiteX35" fmla="*/ 2633663 w 2655095"/>
              <a:gd name="connsiteY35" fmla="*/ 1069181 h 3655219"/>
              <a:gd name="connsiteX36" fmla="*/ 2655095 w 2655095"/>
              <a:gd name="connsiteY36" fmla="*/ 1004888 h 3655219"/>
              <a:gd name="connsiteX37" fmla="*/ 2647951 w 2655095"/>
              <a:gd name="connsiteY37" fmla="*/ 931069 h 3655219"/>
              <a:gd name="connsiteX38" fmla="*/ 2609851 w 2655095"/>
              <a:gd name="connsiteY38" fmla="*/ 883444 h 3655219"/>
              <a:gd name="connsiteX39" fmla="*/ 2100263 w 2655095"/>
              <a:gd name="connsiteY39" fmla="*/ 254794 h 3655219"/>
              <a:gd name="connsiteX40" fmla="*/ 2057401 w 2655095"/>
              <a:gd name="connsiteY40" fmla="*/ 211931 h 3655219"/>
              <a:gd name="connsiteX41" fmla="*/ 2005013 w 2655095"/>
              <a:gd name="connsiteY41" fmla="*/ 180181 h 3655219"/>
              <a:gd name="connsiteX42" fmla="*/ 1919288 w 2655095"/>
              <a:gd name="connsiteY42" fmla="*/ 132556 h 3655219"/>
              <a:gd name="connsiteX43" fmla="*/ 1831976 w 2655095"/>
              <a:gd name="connsiteY43" fmla="*/ 84931 h 3655219"/>
              <a:gd name="connsiteX44" fmla="*/ 1733551 w 2655095"/>
              <a:gd name="connsiteY44" fmla="*/ 47624 h 3655219"/>
              <a:gd name="connsiteX45" fmla="*/ 1577976 w 2655095"/>
              <a:gd name="connsiteY45" fmla="*/ 7144 h 3655219"/>
              <a:gd name="connsiteX46" fmla="*/ 1366838 w 2655095"/>
              <a:gd name="connsiteY46" fmla="*/ 0 h 3655219"/>
              <a:gd name="connsiteX47" fmla="*/ 1181101 w 2655095"/>
              <a:gd name="connsiteY47" fmla="*/ 3174 h 3655219"/>
              <a:gd name="connsiteX48" fmla="*/ 1047751 w 2655095"/>
              <a:gd name="connsiteY48" fmla="*/ 7144 h 3655219"/>
              <a:gd name="connsiteX49" fmla="*/ 868363 w 2655095"/>
              <a:gd name="connsiteY49" fmla="*/ 31750 h 3655219"/>
              <a:gd name="connsiteX50" fmla="*/ 728663 w 2655095"/>
              <a:gd name="connsiteY50" fmla="*/ 69056 h 3655219"/>
              <a:gd name="connsiteX51" fmla="*/ 615951 w 2655095"/>
              <a:gd name="connsiteY51" fmla="*/ 142081 h 3655219"/>
              <a:gd name="connsiteX52" fmla="*/ 550863 w 2655095"/>
              <a:gd name="connsiteY52" fmla="*/ 202406 h 3655219"/>
              <a:gd name="connsiteX53" fmla="*/ 500063 w 2655095"/>
              <a:gd name="connsiteY53" fmla="*/ 250031 h 3655219"/>
              <a:gd name="connsiteX54" fmla="*/ 76201 w 2655095"/>
              <a:gd name="connsiteY54" fmla="*/ 797719 h 3655219"/>
              <a:gd name="connsiteX55" fmla="*/ 0 w 2655095"/>
              <a:gd name="connsiteY55" fmla="*/ 928687 h 3655219"/>
              <a:gd name="connsiteX0" fmla="*/ 0 w 2655095"/>
              <a:gd name="connsiteY0" fmla="*/ 928687 h 3655219"/>
              <a:gd name="connsiteX1" fmla="*/ 26194 w 2655095"/>
              <a:gd name="connsiteY1" fmla="*/ 1007269 h 3655219"/>
              <a:gd name="connsiteX2" fmla="*/ 80963 w 2655095"/>
              <a:gd name="connsiteY2" fmla="*/ 1097756 h 3655219"/>
              <a:gd name="connsiteX3" fmla="*/ 366713 w 2655095"/>
              <a:gd name="connsiteY3" fmla="*/ 1616869 h 3655219"/>
              <a:gd name="connsiteX4" fmla="*/ 419101 w 2655095"/>
              <a:gd name="connsiteY4" fmla="*/ 1686719 h 3655219"/>
              <a:gd name="connsiteX5" fmla="*/ 542926 w 2655095"/>
              <a:gd name="connsiteY5" fmla="*/ 1710531 h 3655219"/>
              <a:gd name="connsiteX6" fmla="*/ 657226 w 2655095"/>
              <a:gd name="connsiteY6" fmla="*/ 1631156 h 3655219"/>
              <a:gd name="connsiteX7" fmla="*/ 676276 w 2655095"/>
              <a:gd name="connsiteY7" fmla="*/ 1531144 h 3655219"/>
              <a:gd name="connsiteX8" fmla="*/ 633413 w 2655095"/>
              <a:gd name="connsiteY8" fmla="*/ 1416844 h 3655219"/>
              <a:gd name="connsiteX9" fmla="*/ 466726 w 2655095"/>
              <a:gd name="connsiteY9" fmla="*/ 988219 h 3655219"/>
              <a:gd name="connsiteX10" fmla="*/ 695326 w 2655095"/>
              <a:gd name="connsiteY10" fmla="*/ 716756 h 3655219"/>
              <a:gd name="connsiteX11" fmla="*/ 833438 w 2655095"/>
              <a:gd name="connsiteY11" fmla="*/ 3464719 h 3655219"/>
              <a:gd name="connsiteX12" fmla="*/ 852488 w 2655095"/>
              <a:gd name="connsiteY12" fmla="*/ 3526631 h 3655219"/>
              <a:gd name="connsiteX13" fmla="*/ 966788 w 2655095"/>
              <a:gd name="connsiteY13" fmla="*/ 3621881 h 3655219"/>
              <a:gd name="connsiteX14" fmla="*/ 1081088 w 2655095"/>
              <a:gd name="connsiteY14" fmla="*/ 3655219 h 3655219"/>
              <a:gd name="connsiteX15" fmla="*/ 1162051 w 2655095"/>
              <a:gd name="connsiteY15" fmla="*/ 3612356 h 3655219"/>
              <a:gd name="connsiteX16" fmla="*/ 1238251 w 2655095"/>
              <a:gd name="connsiteY16" fmla="*/ 3498056 h 3655219"/>
              <a:gd name="connsiteX17" fmla="*/ 1257301 w 2655095"/>
              <a:gd name="connsiteY17" fmla="*/ 3426619 h 3655219"/>
              <a:gd name="connsiteX18" fmla="*/ 1333501 w 2655095"/>
              <a:gd name="connsiteY18" fmla="*/ 2121694 h 3655219"/>
              <a:gd name="connsiteX19" fmla="*/ 1414463 w 2655095"/>
              <a:gd name="connsiteY19" fmla="*/ 3474244 h 3655219"/>
              <a:gd name="connsiteX20" fmla="*/ 1519238 w 2655095"/>
              <a:gd name="connsiteY20" fmla="*/ 3602831 h 3655219"/>
              <a:gd name="connsiteX21" fmla="*/ 1628776 w 2655095"/>
              <a:gd name="connsiteY21" fmla="*/ 3645694 h 3655219"/>
              <a:gd name="connsiteX22" fmla="*/ 1738313 w 2655095"/>
              <a:gd name="connsiteY22" fmla="*/ 3607594 h 3655219"/>
              <a:gd name="connsiteX23" fmla="*/ 1785938 w 2655095"/>
              <a:gd name="connsiteY23" fmla="*/ 3559969 h 3655219"/>
              <a:gd name="connsiteX24" fmla="*/ 1828801 w 2655095"/>
              <a:gd name="connsiteY24" fmla="*/ 3474244 h 3655219"/>
              <a:gd name="connsiteX25" fmla="*/ 1847851 w 2655095"/>
              <a:gd name="connsiteY25" fmla="*/ 3417094 h 3655219"/>
              <a:gd name="connsiteX26" fmla="*/ 1962151 w 2655095"/>
              <a:gd name="connsiteY26" fmla="*/ 759619 h 3655219"/>
              <a:gd name="connsiteX27" fmla="*/ 2190751 w 2655095"/>
              <a:gd name="connsiteY27" fmla="*/ 1054894 h 3655219"/>
              <a:gd name="connsiteX28" fmla="*/ 1981201 w 2655095"/>
              <a:gd name="connsiteY28" fmla="*/ 1483519 h 3655219"/>
              <a:gd name="connsiteX29" fmla="*/ 1966913 w 2655095"/>
              <a:gd name="connsiteY29" fmla="*/ 1559719 h 3655219"/>
              <a:gd name="connsiteX30" fmla="*/ 1976438 w 2655095"/>
              <a:gd name="connsiteY30" fmla="*/ 1626394 h 3655219"/>
              <a:gd name="connsiteX31" fmla="*/ 2024063 w 2655095"/>
              <a:gd name="connsiteY31" fmla="*/ 1681956 h 3655219"/>
              <a:gd name="connsiteX32" fmla="*/ 2112963 w 2655095"/>
              <a:gd name="connsiteY32" fmla="*/ 1729581 h 3655219"/>
              <a:gd name="connsiteX33" fmla="*/ 2206626 w 2655095"/>
              <a:gd name="connsiteY33" fmla="*/ 1704181 h 3655219"/>
              <a:gd name="connsiteX34" fmla="*/ 2257426 w 2655095"/>
              <a:gd name="connsiteY34" fmla="*/ 1645444 h 3655219"/>
              <a:gd name="connsiteX35" fmla="*/ 2633663 w 2655095"/>
              <a:gd name="connsiteY35" fmla="*/ 1069181 h 3655219"/>
              <a:gd name="connsiteX36" fmla="*/ 2655095 w 2655095"/>
              <a:gd name="connsiteY36" fmla="*/ 1004888 h 3655219"/>
              <a:gd name="connsiteX37" fmla="*/ 2647951 w 2655095"/>
              <a:gd name="connsiteY37" fmla="*/ 931069 h 3655219"/>
              <a:gd name="connsiteX38" fmla="*/ 2609851 w 2655095"/>
              <a:gd name="connsiteY38" fmla="*/ 883444 h 3655219"/>
              <a:gd name="connsiteX39" fmla="*/ 2100263 w 2655095"/>
              <a:gd name="connsiteY39" fmla="*/ 254794 h 3655219"/>
              <a:gd name="connsiteX40" fmla="*/ 2057401 w 2655095"/>
              <a:gd name="connsiteY40" fmla="*/ 211931 h 3655219"/>
              <a:gd name="connsiteX41" fmla="*/ 2005013 w 2655095"/>
              <a:gd name="connsiteY41" fmla="*/ 180181 h 3655219"/>
              <a:gd name="connsiteX42" fmla="*/ 1919288 w 2655095"/>
              <a:gd name="connsiteY42" fmla="*/ 132556 h 3655219"/>
              <a:gd name="connsiteX43" fmla="*/ 1831976 w 2655095"/>
              <a:gd name="connsiteY43" fmla="*/ 84931 h 3655219"/>
              <a:gd name="connsiteX44" fmla="*/ 1733551 w 2655095"/>
              <a:gd name="connsiteY44" fmla="*/ 47624 h 3655219"/>
              <a:gd name="connsiteX45" fmla="*/ 1577976 w 2655095"/>
              <a:gd name="connsiteY45" fmla="*/ 7144 h 3655219"/>
              <a:gd name="connsiteX46" fmla="*/ 1366838 w 2655095"/>
              <a:gd name="connsiteY46" fmla="*/ 0 h 3655219"/>
              <a:gd name="connsiteX47" fmla="*/ 1181101 w 2655095"/>
              <a:gd name="connsiteY47" fmla="*/ 3174 h 3655219"/>
              <a:gd name="connsiteX48" fmla="*/ 1047751 w 2655095"/>
              <a:gd name="connsiteY48" fmla="*/ 7144 h 3655219"/>
              <a:gd name="connsiteX49" fmla="*/ 868363 w 2655095"/>
              <a:gd name="connsiteY49" fmla="*/ 31750 h 3655219"/>
              <a:gd name="connsiteX50" fmla="*/ 728663 w 2655095"/>
              <a:gd name="connsiteY50" fmla="*/ 69056 h 3655219"/>
              <a:gd name="connsiteX51" fmla="*/ 615951 w 2655095"/>
              <a:gd name="connsiteY51" fmla="*/ 142081 h 3655219"/>
              <a:gd name="connsiteX52" fmla="*/ 550863 w 2655095"/>
              <a:gd name="connsiteY52" fmla="*/ 202406 h 3655219"/>
              <a:gd name="connsiteX53" fmla="*/ 500063 w 2655095"/>
              <a:gd name="connsiteY53" fmla="*/ 250031 h 3655219"/>
              <a:gd name="connsiteX54" fmla="*/ 76201 w 2655095"/>
              <a:gd name="connsiteY54" fmla="*/ 797719 h 3655219"/>
              <a:gd name="connsiteX55" fmla="*/ 0 w 2655095"/>
              <a:gd name="connsiteY55" fmla="*/ 928687 h 3655219"/>
              <a:gd name="connsiteX0" fmla="*/ 0 w 2657349"/>
              <a:gd name="connsiteY0" fmla="*/ 928687 h 3655219"/>
              <a:gd name="connsiteX1" fmla="*/ 26194 w 2657349"/>
              <a:gd name="connsiteY1" fmla="*/ 1007269 h 3655219"/>
              <a:gd name="connsiteX2" fmla="*/ 80963 w 2657349"/>
              <a:gd name="connsiteY2" fmla="*/ 1097756 h 3655219"/>
              <a:gd name="connsiteX3" fmla="*/ 366713 w 2657349"/>
              <a:gd name="connsiteY3" fmla="*/ 1616869 h 3655219"/>
              <a:gd name="connsiteX4" fmla="*/ 419101 w 2657349"/>
              <a:gd name="connsiteY4" fmla="*/ 1686719 h 3655219"/>
              <a:gd name="connsiteX5" fmla="*/ 542926 w 2657349"/>
              <a:gd name="connsiteY5" fmla="*/ 1710531 h 3655219"/>
              <a:gd name="connsiteX6" fmla="*/ 657226 w 2657349"/>
              <a:gd name="connsiteY6" fmla="*/ 1631156 h 3655219"/>
              <a:gd name="connsiteX7" fmla="*/ 676276 w 2657349"/>
              <a:gd name="connsiteY7" fmla="*/ 1531144 h 3655219"/>
              <a:gd name="connsiteX8" fmla="*/ 633413 w 2657349"/>
              <a:gd name="connsiteY8" fmla="*/ 1416844 h 3655219"/>
              <a:gd name="connsiteX9" fmla="*/ 466726 w 2657349"/>
              <a:gd name="connsiteY9" fmla="*/ 988219 h 3655219"/>
              <a:gd name="connsiteX10" fmla="*/ 695326 w 2657349"/>
              <a:gd name="connsiteY10" fmla="*/ 716756 h 3655219"/>
              <a:gd name="connsiteX11" fmla="*/ 833438 w 2657349"/>
              <a:gd name="connsiteY11" fmla="*/ 3464719 h 3655219"/>
              <a:gd name="connsiteX12" fmla="*/ 852488 w 2657349"/>
              <a:gd name="connsiteY12" fmla="*/ 3526631 h 3655219"/>
              <a:gd name="connsiteX13" fmla="*/ 966788 w 2657349"/>
              <a:gd name="connsiteY13" fmla="*/ 3621881 h 3655219"/>
              <a:gd name="connsiteX14" fmla="*/ 1081088 w 2657349"/>
              <a:gd name="connsiteY14" fmla="*/ 3655219 h 3655219"/>
              <a:gd name="connsiteX15" fmla="*/ 1162051 w 2657349"/>
              <a:gd name="connsiteY15" fmla="*/ 3612356 h 3655219"/>
              <a:gd name="connsiteX16" fmla="*/ 1238251 w 2657349"/>
              <a:gd name="connsiteY16" fmla="*/ 3498056 h 3655219"/>
              <a:gd name="connsiteX17" fmla="*/ 1257301 w 2657349"/>
              <a:gd name="connsiteY17" fmla="*/ 3426619 h 3655219"/>
              <a:gd name="connsiteX18" fmla="*/ 1333501 w 2657349"/>
              <a:gd name="connsiteY18" fmla="*/ 2121694 h 3655219"/>
              <a:gd name="connsiteX19" fmla="*/ 1414463 w 2657349"/>
              <a:gd name="connsiteY19" fmla="*/ 3474244 h 3655219"/>
              <a:gd name="connsiteX20" fmla="*/ 1519238 w 2657349"/>
              <a:gd name="connsiteY20" fmla="*/ 3602831 h 3655219"/>
              <a:gd name="connsiteX21" fmla="*/ 1628776 w 2657349"/>
              <a:gd name="connsiteY21" fmla="*/ 3645694 h 3655219"/>
              <a:gd name="connsiteX22" fmla="*/ 1738313 w 2657349"/>
              <a:gd name="connsiteY22" fmla="*/ 3607594 h 3655219"/>
              <a:gd name="connsiteX23" fmla="*/ 1785938 w 2657349"/>
              <a:gd name="connsiteY23" fmla="*/ 3559969 h 3655219"/>
              <a:gd name="connsiteX24" fmla="*/ 1828801 w 2657349"/>
              <a:gd name="connsiteY24" fmla="*/ 3474244 h 3655219"/>
              <a:gd name="connsiteX25" fmla="*/ 1847851 w 2657349"/>
              <a:gd name="connsiteY25" fmla="*/ 3417094 h 3655219"/>
              <a:gd name="connsiteX26" fmla="*/ 1962151 w 2657349"/>
              <a:gd name="connsiteY26" fmla="*/ 759619 h 3655219"/>
              <a:gd name="connsiteX27" fmla="*/ 2190751 w 2657349"/>
              <a:gd name="connsiteY27" fmla="*/ 1054894 h 3655219"/>
              <a:gd name="connsiteX28" fmla="*/ 1981201 w 2657349"/>
              <a:gd name="connsiteY28" fmla="*/ 1483519 h 3655219"/>
              <a:gd name="connsiteX29" fmla="*/ 1966913 w 2657349"/>
              <a:gd name="connsiteY29" fmla="*/ 1559719 h 3655219"/>
              <a:gd name="connsiteX30" fmla="*/ 1976438 w 2657349"/>
              <a:gd name="connsiteY30" fmla="*/ 1626394 h 3655219"/>
              <a:gd name="connsiteX31" fmla="*/ 2024063 w 2657349"/>
              <a:gd name="connsiteY31" fmla="*/ 1681956 h 3655219"/>
              <a:gd name="connsiteX32" fmla="*/ 2112963 w 2657349"/>
              <a:gd name="connsiteY32" fmla="*/ 1729581 h 3655219"/>
              <a:gd name="connsiteX33" fmla="*/ 2206626 w 2657349"/>
              <a:gd name="connsiteY33" fmla="*/ 1704181 h 3655219"/>
              <a:gd name="connsiteX34" fmla="*/ 2257426 w 2657349"/>
              <a:gd name="connsiteY34" fmla="*/ 1645444 h 3655219"/>
              <a:gd name="connsiteX35" fmla="*/ 2633663 w 2657349"/>
              <a:gd name="connsiteY35" fmla="*/ 1069181 h 3655219"/>
              <a:gd name="connsiteX36" fmla="*/ 2655095 w 2657349"/>
              <a:gd name="connsiteY36" fmla="*/ 1004888 h 3655219"/>
              <a:gd name="connsiteX37" fmla="*/ 2647951 w 2657349"/>
              <a:gd name="connsiteY37" fmla="*/ 931069 h 3655219"/>
              <a:gd name="connsiteX38" fmla="*/ 2609851 w 2657349"/>
              <a:gd name="connsiteY38" fmla="*/ 883444 h 3655219"/>
              <a:gd name="connsiteX39" fmla="*/ 2100263 w 2657349"/>
              <a:gd name="connsiteY39" fmla="*/ 254794 h 3655219"/>
              <a:gd name="connsiteX40" fmla="*/ 2057401 w 2657349"/>
              <a:gd name="connsiteY40" fmla="*/ 211931 h 3655219"/>
              <a:gd name="connsiteX41" fmla="*/ 2005013 w 2657349"/>
              <a:gd name="connsiteY41" fmla="*/ 180181 h 3655219"/>
              <a:gd name="connsiteX42" fmla="*/ 1919288 w 2657349"/>
              <a:gd name="connsiteY42" fmla="*/ 132556 h 3655219"/>
              <a:gd name="connsiteX43" fmla="*/ 1831976 w 2657349"/>
              <a:gd name="connsiteY43" fmla="*/ 84931 h 3655219"/>
              <a:gd name="connsiteX44" fmla="*/ 1733551 w 2657349"/>
              <a:gd name="connsiteY44" fmla="*/ 47624 h 3655219"/>
              <a:gd name="connsiteX45" fmla="*/ 1577976 w 2657349"/>
              <a:gd name="connsiteY45" fmla="*/ 7144 h 3655219"/>
              <a:gd name="connsiteX46" fmla="*/ 1366838 w 2657349"/>
              <a:gd name="connsiteY46" fmla="*/ 0 h 3655219"/>
              <a:gd name="connsiteX47" fmla="*/ 1181101 w 2657349"/>
              <a:gd name="connsiteY47" fmla="*/ 3174 h 3655219"/>
              <a:gd name="connsiteX48" fmla="*/ 1047751 w 2657349"/>
              <a:gd name="connsiteY48" fmla="*/ 7144 h 3655219"/>
              <a:gd name="connsiteX49" fmla="*/ 868363 w 2657349"/>
              <a:gd name="connsiteY49" fmla="*/ 31750 h 3655219"/>
              <a:gd name="connsiteX50" fmla="*/ 728663 w 2657349"/>
              <a:gd name="connsiteY50" fmla="*/ 69056 h 3655219"/>
              <a:gd name="connsiteX51" fmla="*/ 615951 w 2657349"/>
              <a:gd name="connsiteY51" fmla="*/ 142081 h 3655219"/>
              <a:gd name="connsiteX52" fmla="*/ 550863 w 2657349"/>
              <a:gd name="connsiteY52" fmla="*/ 202406 h 3655219"/>
              <a:gd name="connsiteX53" fmla="*/ 500063 w 2657349"/>
              <a:gd name="connsiteY53" fmla="*/ 250031 h 3655219"/>
              <a:gd name="connsiteX54" fmla="*/ 76201 w 2657349"/>
              <a:gd name="connsiteY54" fmla="*/ 797719 h 3655219"/>
              <a:gd name="connsiteX55" fmla="*/ 0 w 2657349"/>
              <a:gd name="connsiteY55" fmla="*/ 928687 h 3655219"/>
              <a:gd name="connsiteX0" fmla="*/ 0 w 2657349"/>
              <a:gd name="connsiteY0" fmla="*/ 928687 h 3655219"/>
              <a:gd name="connsiteX1" fmla="*/ 26194 w 2657349"/>
              <a:gd name="connsiteY1" fmla="*/ 1007269 h 3655219"/>
              <a:gd name="connsiteX2" fmla="*/ 80963 w 2657349"/>
              <a:gd name="connsiteY2" fmla="*/ 1097756 h 3655219"/>
              <a:gd name="connsiteX3" fmla="*/ 366713 w 2657349"/>
              <a:gd name="connsiteY3" fmla="*/ 1616869 h 3655219"/>
              <a:gd name="connsiteX4" fmla="*/ 419101 w 2657349"/>
              <a:gd name="connsiteY4" fmla="*/ 1686719 h 3655219"/>
              <a:gd name="connsiteX5" fmla="*/ 542926 w 2657349"/>
              <a:gd name="connsiteY5" fmla="*/ 1710531 h 3655219"/>
              <a:gd name="connsiteX6" fmla="*/ 657226 w 2657349"/>
              <a:gd name="connsiteY6" fmla="*/ 1631156 h 3655219"/>
              <a:gd name="connsiteX7" fmla="*/ 676276 w 2657349"/>
              <a:gd name="connsiteY7" fmla="*/ 1531144 h 3655219"/>
              <a:gd name="connsiteX8" fmla="*/ 633413 w 2657349"/>
              <a:gd name="connsiteY8" fmla="*/ 1416844 h 3655219"/>
              <a:gd name="connsiteX9" fmla="*/ 466726 w 2657349"/>
              <a:gd name="connsiteY9" fmla="*/ 988219 h 3655219"/>
              <a:gd name="connsiteX10" fmla="*/ 695326 w 2657349"/>
              <a:gd name="connsiteY10" fmla="*/ 716756 h 3655219"/>
              <a:gd name="connsiteX11" fmla="*/ 833438 w 2657349"/>
              <a:gd name="connsiteY11" fmla="*/ 3464719 h 3655219"/>
              <a:gd name="connsiteX12" fmla="*/ 852488 w 2657349"/>
              <a:gd name="connsiteY12" fmla="*/ 3526631 h 3655219"/>
              <a:gd name="connsiteX13" fmla="*/ 966788 w 2657349"/>
              <a:gd name="connsiteY13" fmla="*/ 3621881 h 3655219"/>
              <a:gd name="connsiteX14" fmla="*/ 1081088 w 2657349"/>
              <a:gd name="connsiteY14" fmla="*/ 3655219 h 3655219"/>
              <a:gd name="connsiteX15" fmla="*/ 1162051 w 2657349"/>
              <a:gd name="connsiteY15" fmla="*/ 3612356 h 3655219"/>
              <a:gd name="connsiteX16" fmla="*/ 1238251 w 2657349"/>
              <a:gd name="connsiteY16" fmla="*/ 3498056 h 3655219"/>
              <a:gd name="connsiteX17" fmla="*/ 1257301 w 2657349"/>
              <a:gd name="connsiteY17" fmla="*/ 3426619 h 3655219"/>
              <a:gd name="connsiteX18" fmla="*/ 1333501 w 2657349"/>
              <a:gd name="connsiteY18" fmla="*/ 2121694 h 3655219"/>
              <a:gd name="connsiteX19" fmla="*/ 1414463 w 2657349"/>
              <a:gd name="connsiteY19" fmla="*/ 3474244 h 3655219"/>
              <a:gd name="connsiteX20" fmla="*/ 1519238 w 2657349"/>
              <a:gd name="connsiteY20" fmla="*/ 3602831 h 3655219"/>
              <a:gd name="connsiteX21" fmla="*/ 1628776 w 2657349"/>
              <a:gd name="connsiteY21" fmla="*/ 3645694 h 3655219"/>
              <a:gd name="connsiteX22" fmla="*/ 1738313 w 2657349"/>
              <a:gd name="connsiteY22" fmla="*/ 3607594 h 3655219"/>
              <a:gd name="connsiteX23" fmla="*/ 1785938 w 2657349"/>
              <a:gd name="connsiteY23" fmla="*/ 3559969 h 3655219"/>
              <a:gd name="connsiteX24" fmla="*/ 1828801 w 2657349"/>
              <a:gd name="connsiteY24" fmla="*/ 3474244 h 3655219"/>
              <a:gd name="connsiteX25" fmla="*/ 1847851 w 2657349"/>
              <a:gd name="connsiteY25" fmla="*/ 3417094 h 3655219"/>
              <a:gd name="connsiteX26" fmla="*/ 1962151 w 2657349"/>
              <a:gd name="connsiteY26" fmla="*/ 759619 h 3655219"/>
              <a:gd name="connsiteX27" fmla="*/ 2190751 w 2657349"/>
              <a:gd name="connsiteY27" fmla="*/ 1054894 h 3655219"/>
              <a:gd name="connsiteX28" fmla="*/ 1981201 w 2657349"/>
              <a:gd name="connsiteY28" fmla="*/ 1483519 h 3655219"/>
              <a:gd name="connsiteX29" fmla="*/ 1966913 w 2657349"/>
              <a:gd name="connsiteY29" fmla="*/ 1559719 h 3655219"/>
              <a:gd name="connsiteX30" fmla="*/ 1976438 w 2657349"/>
              <a:gd name="connsiteY30" fmla="*/ 1626394 h 3655219"/>
              <a:gd name="connsiteX31" fmla="*/ 2024063 w 2657349"/>
              <a:gd name="connsiteY31" fmla="*/ 1681956 h 3655219"/>
              <a:gd name="connsiteX32" fmla="*/ 2112963 w 2657349"/>
              <a:gd name="connsiteY32" fmla="*/ 1729581 h 3655219"/>
              <a:gd name="connsiteX33" fmla="*/ 2206626 w 2657349"/>
              <a:gd name="connsiteY33" fmla="*/ 1704181 h 3655219"/>
              <a:gd name="connsiteX34" fmla="*/ 2257426 w 2657349"/>
              <a:gd name="connsiteY34" fmla="*/ 1645444 h 3655219"/>
              <a:gd name="connsiteX35" fmla="*/ 2633663 w 2657349"/>
              <a:gd name="connsiteY35" fmla="*/ 1069181 h 3655219"/>
              <a:gd name="connsiteX36" fmla="*/ 2655095 w 2657349"/>
              <a:gd name="connsiteY36" fmla="*/ 1004888 h 3655219"/>
              <a:gd name="connsiteX37" fmla="*/ 2647951 w 2657349"/>
              <a:gd name="connsiteY37" fmla="*/ 931069 h 3655219"/>
              <a:gd name="connsiteX38" fmla="*/ 2609851 w 2657349"/>
              <a:gd name="connsiteY38" fmla="*/ 883444 h 3655219"/>
              <a:gd name="connsiteX39" fmla="*/ 2100263 w 2657349"/>
              <a:gd name="connsiteY39" fmla="*/ 254794 h 3655219"/>
              <a:gd name="connsiteX40" fmla="*/ 2057401 w 2657349"/>
              <a:gd name="connsiteY40" fmla="*/ 211931 h 3655219"/>
              <a:gd name="connsiteX41" fmla="*/ 2005013 w 2657349"/>
              <a:gd name="connsiteY41" fmla="*/ 180181 h 3655219"/>
              <a:gd name="connsiteX42" fmla="*/ 1919288 w 2657349"/>
              <a:gd name="connsiteY42" fmla="*/ 132556 h 3655219"/>
              <a:gd name="connsiteX43" fmla="*/ 1831976 w 2657349"/>
              <a:gd name="connsiteY43" fmla="*/ 84931 h 3655219"/>
              <a:gd name="connsiteX44" fmla="*/ 1733551 w 2657349"/>
              <a:gd name="connsiteY44" fmla="*/ 47624 h 3655219"/>
              <a:gd name="connsiteX45" fmla="*/ 1577976 w 2657349"/>
              <a:gd name="connsiteY45" fmla="*/ 7144 h 3655219"/>
              <a:gd name="connsiteX46" fmla="*/ 1366838 w 2657349"/>
              <a:gd name="connsiteY46" fmla="*/ 0 h 3655219"/>
              <a:gd name="connsiteX47" fmla="*/ 1181101 w 2657349"/>
              <a:gd name="connsiteY47" fmla="*/ 3174 h 3655219"/>
              <a:gd name="connsiteX48" fmla="*/ 1047751 w 2657349"/>
              <a:gd name="connsiteY48" fmla="*/ 7144 h 3655219"/>
              <a:gd name="connsiteX49" fmla="*/ 868363 w 2657349"/>
              <a:gd name="connsiteY49" fmla="*/ 31750 h 3655219"/>
              <a:gd name="connsiteX50" fmla="*/ 728663 w 2657349"/>
              <a:gd name="connsiteY50" fmla="*/ 69056 h 3655219"/>
              <a:gd name="connsiteX51" fmla="*/ 615951 w 2657349"/>
              <a:gd name="connsiteY51" fmla="*/ 142081 h 3655219"/>
              <a:gd name="connsiteX52" fmla="*/ 550863 w 2657349"/>
              <a:gd name="connsiteY52" fmla="*/ 202406 h 3655219"/>
              <a:gd name="connsiteX53" fmla="*/ 500063 w 2657349"/>
              <a:gd name="connsiteY53" fmla="*/ 250031 h 3655219"/>
              <a:gd name="connsiteX54" fmla="*/ 76201 w 2657349"/>
              <a:gd name="connsiteY54" fmla="*/ 797719 h 3655219"/>
              <a:gd name="connsiteX55" fmla="*/ 0 w 2657349"/>
              <a:gd name="connsiteY55" fmla="*/ 928687 h 3655219"/>
              <a:gd name="connsiteX0" fmla="*/ 0 w 2657349"/>
              <a:gd name="connsiteY0" fmla="*/ 928687 h 3655219"/>
              <a:gd name="connsiteX1" fmla="*/ 26194 w 2657349"/>
              <a:gd name="connsiteY1" fmla="*/ 1007269 h 3655219"/>
              <a:gd name="connsiteX2" fmla="*/ 80963 w 2657349"/>
              <a:gd name="connsiteY2" fmla="*/ 1097756 h 3655219"/>
              <a:gd name="connsiteX3" fmla="*/ 366713 w 2657349"/>
              <a:gd name="connsiteY3" fmla="*/ 1616869 h 3655219"/>
              <a:gd name="connsiteX4" fmla="*/ 419101 w 2657349"/>
              <a:gd name="connsiteY4" fmla="*/ 1686719 h 3655219"/>
              <a:gd name="connsiteX5" fmla="*/ 542926 w 2657349"/>
              <a:gd name="connsiteY5" fmla="*/ 1710531 h 3655219"/>
              <a:gd name="connsiteX6" fmla="*/ 657226 w 2657349"/>
              <a:gd name="connsiteY6" fmla="*/ 1631156 h 3655219"/>
              <a:gd name="connsiteX7" fmla="*/ 676276 w 2657349"/>
              <a:gd name="connsiteY7" fmla="*/ 1531144 h 3655219"/>
              <a:gd name="connsiteX8" fmla="*/ 633413 w 2657349"/>
              <a:gd name="connsiteY8" fmla="*/ 1416844 h 3655219"/>
              <a:gd name="connsiteX9" fmla="*/ 466726 w 2657349"/>
              <a:gd name="connsiteY9" fmla="*/ 988219 h 3655219"/>
              <a:gd name="connsiteX10" fmla="*/ 695326 w 2657349"/>
              <a:gd name="connsiteY10" fmla="*/ 716756 h 3655219"/>
              <a:gd name="connsiteX11" fmla="*/ 833438 w 2657349"/>
              <a:gd name="connsiteY11" fmla="*/ 3464719 h 3655219"/>
              <a:gd name="connsiteX12" fmla="*/ 852488 w 2657349"/>
              <a:gd name="connsiteY12" fmla="*/ 3526631 h 3655219"/>
              <a:gd name="connsiteX13" fmla="*/ 966788 w 2657349"/>
              <a:gd name="connsiteY13" fmla="*/ 3621881 h 3655219"/>
              <a:gd name="connsiteX14" fmla="*/ 1081088 w 2657349"/>
              <a:gd name="connsiteY14" fmla="*/ 3655219 h 3655219"/>
              <a:gd name="connsiteX15" fmla="*/ 1162051 w 2657349"/>
              <a:gd name="connsiteY15" fmla="*/ 3612356 h 3655219"/>
              <a:gd name="connsiteX16" fmla="*/ 1238251 w 2657349"/>
              <a:gd name="connsiteY16" fmla="*/ 3498056 h 3655219"/>
              <a:gd name="connsiteX17" fmla="*/ 1257301 w 2657349"/>
              <a:gd name="connsiteY17" fmla="*/ 3426619 h 3655219"/>
              <a:gd name="connsiteX18" fmla="*/ 1333501 w 2657349"/>
              <a:gd name="connsiteY18" fmla="*/ 2121694 h 3655219"/>
              <a:gd name="connsiteX19" fmla="*/ 1414463 w 2657349"/>
              <a:gd name="connsiteY19" fmla="*/ 3474244 h 3655219"/>
              <a:gd name="connsiteX20" fmla="*/ 1519238 w 2657349"/>
              <a:gd name="connsiteY20" fmla="*/ 3602831 h 3655219"/>
              <a:gd name="connsiteX21" fmla="*/ 1628776 w 2657349"/>
              <a:gd name="connsiteY21" fmla="*/ 3645694 h 3655219"/>
              <a:gd name="connsiteX22" fmla="*/ 1738313 w 2657349"/>
              <a:gd name="connsiteY22" fmla="*/ 3607594 h 3655219"/>
              <a:gd name="connsiteX23" fmla="*/ 1785938 w 2657349"/>
              <a:gd name="connsiteY23" fmla="*/ 3559969 h 3655219"/>
              <a:gd name="connsiteX24" fmla="*/ 1828801 w 2657349"/>
              <a:gd name="connsiteY24" fmla="*/ 3474244 h 3655219"/>
              <a:gd name="connsiteX25" fmla="*/ 1847851 w 2657349"/>
              <a:gd name="connsiteY25" fmla="*/ 3417094 h 3655219"/>
              <a:gd name="connsiteX26" fmla="*/ 1962151 w 2657349"/>
              <a:gd name="connsiteY26" fmla="*/ 759619 h 3655219"/>
              <a:gd name="connsiteX27" fmla="*/ 2190751 w 2657349"/>
              <a:gd name="connsiteY27" fmla="*/ 1054894 h 3655219"/>
              <a:gd name="connsiteX28" fmla="*/ 1981201 w 2657349"/>
              <a:gd name="connsiteY28" fmla="*/ 1483519 h 3655219"/>
              <a:gd name="connsiteX29" fmla="*/ 1966913 w 2657349"/>
              <a:gd name="connsiteY29" fmla="*/ 1559719 h 3655219"/>
              <a:gd name="connsiteX30" fmla="*/ 1976438 w 2657349"/>
              <a:gd name="connsiteY30" fmla="*/ 1626394 h 3655219"/>
              <a:gd name="connsiteX31" fmla="*/ 2024063 w 2657349"/>
              <a:gd name="connsiteY31" fmla="*/ 1681956 h 3655219"/>
              <a:gd name="connsiteX32" fmla="*/ 2112963 w 2657349"/>
              <a:gd name="connsiteY32" fmla="*/ 1727199 h 3655219"/>
              <a:gd name="connsiteX33" fmla="*/ 2206626 w 2657349"/>
              <a:gd name="connsiteY33" fmla="*/ 1704181 h 3655219"/>
              <a:gd name="connsiteX34" fmla="*/ 2257426 w 2657349"/>
              <a:gd name="connsiteY34" fmla="*/ 1645444 h 3655219"/>
              <a:gd name="connsiteX35" fmla="*/ 2633663 w 2657349"/>
              <a:gd name="connsiteY35" fmla="*/ 1069181 h 3655219"/>
              <a:gd name="connsiteX36" fmla="*/ 2655095 w 2657349"/>
              <a:gd name="connsiteY36" fmla="*/ 1004888 h 3655219"/>
              <a:gd name="connsiteX37" fmla="*/ 2647951 w 2657349"/>
              <a:gd name="connsiteY37" fmla="*/ 931069 h 3655219"/>
              <a:gd name="connsiteX38" fmla="*/ 2609851 w 2657349"/>
              <a:gd name="connsiteY38" fmla="*/ 883444 h 3655219"/>
              <a:gd name="connsiteX39" fmla="*/ 2100263 w 2657349"/>
              <a:gd name="connsiteY39" fmla="*/ 254794 h 3655219"/>
              <a:gd name="connsiteX40" fmla="*/ 2057401 w 2657349"/>
              <a:gd name="connsiteY40" fmla="*/ 211931 h 3655219"/>
              <a:gd name="connsiteX41" fmla="*/ 2005013 w 2657349"/>
              <a:gd name="connsiteY41" fmla="*/ 180181 h 3655219"/>
              <a:gd name="connsiteX42" fmla="*/ 1919288 w 2657349"/>
              <a:gd name="connsiteY42" fmla="*/ 132556 h 3655219"/>
              <a:gd name="connsiteX43" fmla="*/ 1831976 w 2657349"/>
              <a:gd name="connsiteY43" fmla="*/ 84931 h 3655219"/>
              <a:gd name="connsiteX44" fmla="*/ 1733551 w 2657349"/>
              <a:gd name="connsiteY44" fmla="*/ 47624 h 3655219"/>
              <a:gd name="connsiteX45" fmla="*/ 1577976 w 2657349"/>
              <a:gd name="connsiteY45" fmla="*/ 7144 h 3655219"/>
              <a:gd name="connsiteX46" fmla="*/ 1366838 w 2657349"/>
              <a:gd name="connsiteY46" fmla="*/ 0 h 3655219"/>
              <a:gd name="connsiteX47" fmla="*/ 1181101 w 2657349"/>
              <a:gd name="connsiteY47" fmla="*/ 3174 h 3655219"/>
              <a:gd name="connsiteX48" fmla="*/ 1047751 w 2657349"/>
              <a:gd name="connsiteY48" fmla="*/ 7144 h 3655219"/>
              <a:gd name="connsiteX49" fmla="*/ 868363 w 2657349"/>
              <a:gd name="connsiteY49" fmla="*/ 31750 h 3655219"/>
              <a:gd name="connsiteX50" fmla="*/ 728663 w 2657349"/>
              <a:gd name="connsiteY50" fmla="*/ 69056 h 3655219"/>
              <a:gd name="connsiteX51" fmla="*/ 615951 w 2657349"/>
              <a:gd name="connsiteY51" fmla="*/ 142081 h 3655219"/>
              <a:gd name="connsiteX52" fmla="*/ 550863 w 2657349"/>
              <a:gd name="connsiteY52" fmla="*/ 202406 h 3655219"/>
              <a:gd name="connsiteX53" fmla="*/ 500063 w 2657349"/>
              <a:gd name="connsiteY53" fmla="*/ 250031 h 3655219"/>
              <a:gd name="connsiteX54" fmla="*/ 76201 w 2657349"/>
              <a:gd name="connsiteY54" fmla="*/ 797719 h 3655219"/>
              <a:gd name="connsiteX55" fmla="*/ 0 w 2657349"/>
              <a:gd name="connsiteY55" fmla="*/ 928687 h 3655219"/>
              <a:gd name="connsiteX0" fmla="*/ 0 w 2657349"/>
              <a:gd name="connsiteY0" fmla="*/ 928687 h 3655219"/>
              <a:gd name="connsiteX1" fmla="*/ 26194 w 2657349"/>
              <a:gd name="connsiteY1" fmla="*/ 1007269 h 3655219"/>
              <a:gd name="connsiteX2" fmla="*/ 80963 w 2657349"/>
              <a:gd name="connsiteY2" fmla="*/ 1097756 h 3655219"/>
              <a:gd name="connsiteX3" fmla="*/ 366713 w 2657349"/>
              <a:gd name="connsiteY3" fmla="*/ 1616869 h 3655219"/>
              <a:gd name="connsiteX4" fmla="*/ 419101 w 2657349"/>
              <a:gd name="connsiteY4" fmla="*/ 1686719 h 3655219"/>
              <a:gd name="connsiteX5" fmla="*/ 542926 w 2657349"/>
              <a:gd name="connsiteY5" fmla="*/ 1710531 h 3655219"/>
              <a:gd name="connsiteX6" fmla="*/ 657226 w 2657349"/>
              <a:gd name="connsiteY6" fmla="*/ 1631156 h 3655219"/>
              <a:gd name="connsiteX7" fmla="*/ 676276 w 2657349"/>
              <a:gd name="connsiteY7" fmla="*/ 1531144 h 3655219"/>
              <a:gd name="connsiteX8" fmla="*/ 633413 w 2657349"/>
              <a:gd name="connsiteY8" fmla="*/ 1416844 h 3655219"/>
              <a:gd name="connsiteX9" fmla="*/ 466726 w 2657349"/>
              <a:gd name="connsiteY9" fmla="*/ 988219 h 3655219"/>
              <a:gd name="connsiteX10" fmla="*/ 695326 w 2657349"/>
              <a:gd name="connsiteY10" fmla="*/ 716756 h 3655219"/>
              <a:gd name="connsiteX11" fmla="*/ 833438 w 2657349"/>
              <a:gd name="connsiteY11" fmla="*/ 3464719 h 3655219"/>
              <a:gd name="connsiteX12" fmla="*/ 852488 w 2657349"/>
              <a:gd name="connsiteY12" fmla="*/ 3526631 h 3655219"/>
              <a:gd name="connsiteX13" fmla="*/ 966788 w 2657349"/>
              <a:gd name="connsiteY13" fmla="*/ 3621881 h 3655219"/>
              <a:gd name="connsiteX14" fmla="*/ 1081088 w 2657349"/>
              <a:gd name="connsiteY14" fmla="*/ 3655219 h 3655219"/>
              <a:gd name="connsiteX15" fmla="*/ 1162051 w 2657349"/>
              <a:gd name="connsiteY15" fmla="*/ 3612356 h 3655219"/>
              <a:gd name="connsiteX16" fmla="*/ 1238251 w 2657349"/>
              <a:gd name="connsiteY16" fmla="*/ 3498056 h 3655219"/>
              <a:gd name="connsiteX17" fmla="*/ 1257301 w 2657349"/>
              <a:gd name="connsiteY17" fmla="*/ 3426619 h 3655219"/>
              <a:gd name="connsiteX18" fmla="*/ 1333501 w 2657349"/>
              <a:gd name="connsiteY18" fmla="*/ 2121694 h 3655219"/>
              <a:gd name="connsiteX19" fmla="*/ 1414463 w 2657349"/>
              <a:gd name="connsiteY19" fmla="*/ 3474244 h 3655219"/>
              <a:gd name="connsiteX20" fmla="*/ 1519238 w 2657349"/>
              <a:gd name="connsiteY20" fmla="*/ 3602831 h 3655219"/>
              <a:gd name="connsiteX21" fmla="*/ 1628776 w 2657349"/>
              <a:gd name="connsiteY21" fmla="*/ 3645694 h 3655219"/>
              <a:gd name="connsiteX22" fmla="*/ 1738313 w 2657349"/>
              <a:gd name="connsiteY22" fmla="*/ 3607594 h 3655219"/>
              <a:gd name="connsiteX23" fmla="*/ 1785938 w 2657349"/>
              <a:gd name="connsiteY23" fmla="*/ 3559969 h 3655219"/>
              <a:gd name="connsiteX24" fmla="*/ 1828801 w 2657349"/>
              <a:gd name="connsiteY24" fmla="*/ 3474244 h 3655219"/>
              <a:gd name="connsiteX25" fmla="*/ 1847851 w 2657349"/>
              <a:gd name="connsiteY25" fmla="*/ 3417094 h 3655219"/>
              <a:gd name="connsiteX26" fmla="*/ 1962151 w 2657349"/>
              <a:gd name="connsiteY26" fmla="*/ 759619 h 3655219"/>
              <a:gd name="connsiteX27" fmla="*/ 2190751 w 2657349"/>
              <a:gd name="connsiteY27" fmla="*/ 1054894 h 3655219"/>
              <a:gd name="connsiteX28" fmla="*/ 1981201 w 2657349"/>
              <a:gd name="connsiteY28" fmla="*/ 1483519 h 3655219"/>
              <a:gd name="connsiteX29" fmla="*/ 1966913 w 2657349"/>
              <a:gd name="connsiteY29" fmla="*/ 1559719 h 3655219"/>
              <a:gd name="connsiteX30" fmla="*/ 1976438 w 2657349"/>
              <a:gd name="connsiteY30" fmla="*/ 1626394 h 3655219"/>
              <a:gd name="connsiteX31" fmla="*/ 2024063 w 2657349"/>
              <a:gd name="connsiteY31" fmla="*/ 1681956 h 3655219"/>
              <a:gd name="connsiteX32" fmla="*/ 2112963 w 2657349"/>
              <a:gd name="connsiteY32" fmla="*/ 1727199 h 3655219"/>
              <a:gd name="connsiteX33" fmla="*/ 2206626 w 2657349"/>
              <a:gd name="connsiteY33" fmla="*/ 1704181 h 3655219"/>
              <a:gd name="connsiteX34" fmla="*/ 2257426 w 2657349"/>
              <a:gd name="connsiteY34" fmla="*/ 1645444 h 3655219"/>
              <a:gd name="connsiteX35" fmla="*/ 2633663 w 2657349"/>
              <a:gd name="connsiteY35" fmla="*/ 1069181 h 3655219"/>
              <a:gd name="connsiteX36" fmla="*/ 2655095 w 2657349"/>
              <a:gd name="connsiteY36" fmla="*/ 1004888 h 3655219"/>
              <a:gd name="connsiteX37" fmla="*/ 2647951 w 2657349"/>
              <a:gd name="connsiteY37" fmla="*/ 931069 h 3655219"/>
              <a:gd name="connsiteX38" fmla="*/ 2609851 w 2657349"/>
              <a:gd name="connsiteY38" fmla="*/ 883444 h 3655219"/>
              <a:gd name="connsiteX39" fmla="*/ 2100263 w 2657349"/>
              <a:gd name="connsiteY39" fmla="*/ 254794 h 3655219"/>
              <a:gd name="connsiteX40" fmla="*/ 2057401 w 2657349"/>
              <a:gd name="connsiteY40" fmla="*/ 211931 h 3655219"/>
              <a:gd name="connsiteX41" fmla="*/ 2005013 w 2657349"/>
              <a:gd name="connsiteY41" fmla="*/ 180181 h 3655219"/>
              <a:gd name="connsiteX42" fmla="*/ 1919288 w 2657349"/>
              <a:gd name="connsiteY42" fmla="*/ 132556 h 3655219"/>
              <a:gd name="connsiteX43" fmla="*/ 1831976 w 2657349"/>
              <a:gd name="connsiteY43" fmla="*/ 84931 h 3655219"/>
              <a:gd name="connsiteX44" fmla="*/ 1733551 w 2657349"/>
              <a:gd name="connsiteY44" fmla="*/ 47624 h 3655219"/>
              <a:gd name="connsiteX45" fmla="*/ 1577976 w 2657349"/>
              <a:gd name="connsiteY45" fmla="*/ 7144 h 3655219"/>
              <a:gd name="connsiteX46" fmla="*/ 1366838 w 2657349"/>
              <a:gd name="connsiteY46" fmla="*/ 0 h 3655219"/>
              <a:gd name="connsiteX47" fmla="*/ 1181101 w 2657349"/>
              <a:gd name="connsiteY47" fmla="*/ 3174 h 3655219"/>
              <a:gd name="connsiteX48" fmla="*/ 1047751 w 2657349"/>
              <a:gd name="connsiteY48" fmla="*/ 7144 h 3655219"/>
              <a:gd name="connsiteX49" fmla="*/ 868363 w 2657349"/>
              <a:gd name="connsiteY49" fmla="*/ 31750 h 3655219"/>
              <a:gd name="connsiteX50" fmla="*/ 728663 w 2657349"/>
              <a:gd name="connsiteY50" fmla="*/ 69056 h 3655219"/>
              <a:gd name="connsiteX51" fmla="*/ 615951 w 2657349"/>
              <a:gd name="connsiteY51" fmla="*/ 142081 h 3655219"/>
              <a:gd name="connsiteX52" fmla="*/ 550863 w 2657349"/>
              <a:gd name="connsiteY52" fmla="*/ 202406 h 3655219"/>
              <a:gd name="connsiteX53" fmla="*/ 500063 w 2657349"/>
              <a:gd name="connsiteY53" fmla="*/ 250031 h 3655219"/>
              <a:gd name="connsiteX54" fmla="*/ 76201 w 2657349"/>
              <a:gd name="connsiteY54" fmla="*/ 797719 h 3655219"/>
              <a:gd name="connsiteX55" fmla="*/ 0 w 2657349"/>
              <a:gd name="connsiteY55" fmla="*/ 928687 h 3655219"/>
              <a:gd name="connsiteX0" fmla="*/ 0 w 2657349"/>
              <a:gd name="connsiteY0" fmla="*/ 928687 h 3655219"/>
              <a:gd name="connsiteX1" fmla="*/ 26194 w 2657349"/>
              <a:gd name="connsiteY1" fmla="*/ 1007269 h 3655219"/>
              <a:gd name="connsiteX2" fmla="*/ 80963 w 2657349"/>
              <a:gd name="connsiteY2" fmla="*/ 1097756 h 3655219"/>
              <a:gd name="connsiteX3" fmla="*/ 366713 w 2657349"/>
              <a:gd name="connsiteY3" fmla="*/ 1616869 h 3655219"/>
              <a:gd name="connsiteX4" fmla="*/ 419101 w 2657349"/>
              <a:gd name="connsiteY4" fmla="*/ 1686719 h 3655219"/>
              <a:gd name="connsiteX5" fmla="*/ 542926 w 2657349"/>
              <a:gd name="connsiteY5" fmla="*/ 1710531 h 3655219"/>
              <a:gd name="connsiteX6" fmla="*/ 657226 w 2657349"/>
              <a:gd name="connsiteY6" fmla="*/ 1631156 h 3655219"/>
              <a:gd name="connsiteX7" fmla="*/ 676276 w 2657349"/>
              <a:gd name="connsiteY7" fmla="*/ 1531144 h 3655219"/>
              <a:gd name="connsiteX8" fmla="*/ 633413 w 2657349"/>
              <a:gd name="connsiteY8" fmla="*/ 1416844 h 3655219"/>
              <a:gd name="connsiteX9" fmla="*/ 466726 w 2657349"/>
              <a:gd name="connsiteY9" fmla="*/ 988219 h 3655219"/>
              <a:gd name="connsiteX10" fmla="*/ 695326 w 2657349"/>
              <a:gd name="connsiteY10" fmla="*/ 716756 h 3655219"/>
              <a:gd name="connsiteX11" fmla="*/ 833438 w 2657349"/>
              <a:gd name="connsiteY11" fmla="*/ 3464719 h 3655219"/>
              <a:gd name="connsiteX12" fmla="*/ 852488 w 2657349"/>
              <a:gd name="connsiteY12" fmla="*/ 3526631 h 3655219"/>
              <a:gd name="connsiteX13" fmla="*/ 966788 w 2657349"/>
              <a:gd name="connsiteY13" fmla="*/ 3621881 h 3655219"/>
              <a:gd name="connsiteX14" fmla="*/ 1081088 w 2657349"/>
              <a:gd name="connsiteY14" fmla="*/ 3655219 h 3655219"/>
              <a:gd name="connsiteX15" fmla="*/ 1162051 w 2657349"/>
              <a:gd name="connsiteY15" fmla="*/ 3612356 h 3655219"/>
              <a:gd name="connsiteX16" fmla="*/ 1238251 w 2657349"/>
              <a:gd name="connsiteY16" fmla="*/ 3498056 h 3655219"/>
              <a:gd name="connsiteX17" fmla="*/ 1257301 w 2657349"/>
              <a:gd name="connsiteY17" fmla="*/ 3426619 h 3655219"/>
              <a:gd name="connsiteX18" fmla="*/ 1333501 w 2657349"/>
              <a:gd name="connsiteY18" fmla="*/ 2121694 h 3655219"/>
              <a:gd name="connsiteX19" fmla="*/ 1414463 w 2657349"/>
              <a:gd name="connsiteY19" fmla="*/ 3474244 h 3655219"/>
              <a:gd name="connsiteX20" fmla="*/ 1519238 w 2657349"/>
              <a:gd name="connsiteY20" fmla="*/ 3602831 h 3655219"/>
              <a:gd name="connsiteX21" fmla="*/ 1628776 w 2657349"/>
              <a:gd name="connsiteY21" fmla="*/ 3645694 h 3655219"/>
              <a:gd name="connsiteX22" fmla="*/ 1738313 w 2657349"/>
              <a:gd name="connsiteY22" fmla="*/ 3607594 h 3655219"/>
              <a:gd name="connsiteX23" fmla="*/ 1785938 w 2657349"/>
              <a:gd name="connsiteY23" fmla="*/ 3559969 h 3655219"/>
              <a:gd name="connsiteX24" fmla="*/ 1828801 w 2657349"/>
              <a:gd name="connsiteY24" fmla="*/ 3474244 h 3655219"/>
              <a:gd name="connsiteX25" fmla="*/ 1847851 w 2657349"/>
              <a:gd name="connsiteY25" fmla="*/ 3417094 h 3655219"/>
              <a:gd name="connsiteX26" fmla="*/ 1962151 w 2657349"/>
              <a:gd name="connsiteY26" fmla="*/ 759619 h 3655219"/>
              <a:gd name="connsiteX27" fmla="*/ 2190751 w 2657349"/>
              <a:gd name="connsiteY27" fmla="*/ 1054894 h 3655219"/>
              <a:gd name="connsiteX28" fmla="*/ 1981201 w 2657349"/>
              <a:gd name="connsiteY28" fmla="*/ 1483519 h 3655219"/>
              <a:gd name="connsiteX29" fmla="*/ 1966913 w 2657349"/>
              <a:gd name="connsiteY29" fmla="*/ 1559719 h 3655219"/>
              <a:gd name="connsiteX30" fmla="*/ 1976438 w 2657349"/>
              <a:gd name="connsiteY30" fmla="*/ 1626394 h 3655219"/>
              <a:gd name="connsiteX31" fmla="*/ 2024063 w 2657349"/>
              <a:gd name="connsiteY31" fmla="*/ 1681956 h 3655219"/>
              <a:gd name="connsiteX32" fmla="*/ 2112963 w 2657349"/>
              <a:gd name="connsiteY32" fmla="*/ 1727199 h 3655219"/>
              <a:gd name="connsiteX33" fmla="*/ 2206626 w 2657349"/>
              <a:gd name="connsiteY33" fmla="*/ 1704181 h 3655219"/>
              <a:gd name="connsiteX34" fmla="*/ 2257426 w 2657349"/>
              <a:gd name="connsiteY34" fmla="*/ 1645444 h 3655219"/>
              <a:gd name="connsiteX35" fmla="*/ 2633663 w 2657349"/>
              <a:gd name="connsiteY35" fmla="*/ 1069181 h 3655219"/>
              <a:gd name="connsiteX36" fmla="*/ 2655095 w 2657349"/>
              <a:gd name="connsiteY36" fmla="*/ 1004888 h 3655219"/>
              <a:gd name="connsiteX37" fmla="*/ 2647951 w 2657349"/>
              <a:gd name="connsiteY37" fmla="*/ 931069 h 3655219"/>
              <a:gd name="connsiteX38" fmla="*/ 2609851 w 2657349"/>
              <a:gd name="connsiteY38" fmla="*/ 883444 h 3655219"/>
              <a:gd name="connsiteX39" fmla="*/ 2100263 w 2657349"/>
              <a:gd name="connsiteY39" fmla="*/ 254794 h 3655219"/>
              <a:gd name="connsiteX40" fmla="*/ 2057401 w 2657349"/>
              <a:gd name="connsiteY40" fmla="*/ 211931 h 3655219"/>
              <a:gd name="connsiteX41" fmla="*/ 2005013 w 2657349"/>
              <a:gd name="connsiteY41" fmla="*/ 180181 h 3655219"/>
              <a:gd name="connsiteX42" fmla="*/ 1919288 w 2657349"/>
              <a:gd name="connsiteY42" fmla="*/ 132556 h 3655219"/>
              <a:gd name="connsiteX43" fmla="*/ 1831976 w 2657349"/>
              <a:gd name="connsiteY43" fmla="*/ 84931 h 3655219"/>
              <a:gd name="connsiteX44" fmla="*/ 1733551 w 2657349"/>
              <a:gd name="connsiteY44" fmla="*/ 47624 h 3655219"/>
              <a:gd name="connsiteX45" fmla="*/ 1577976 w 2657349"/>
              <a:gd name="connsiteY45" fmla="*/ 7144 h 3655219"/>
              <a:gd name="connsiteX46" fmla="*/ 1366838 w 2657349"/>
              <a:gd name="connsiteY46" fmla="*/ 0 h 3655219"/>
              <a:gd name="connsiteX47" fmla="*/ 1181101 w 2657349"/>
              <a:gd name="connsiteY47" fmla="*/ 3174 h 3655219"/>
              <a:gd name="connsiteX48" fmla="*/ 1047751 w 2657349"/>
              <a:gd name="connsiteY48" fmla="*/ 7144 h 3655219"/>
              <a:gd name="connsiteX49" fmla="*/ 868363 w 2657349"/>
              <a:gd name="connsiteY49" fmla="*/ 31750 h 3655219"/>
              <a:gd name="connsiteX50" fmla="*/ 728663 w 2657349"/>
              <a:gd name="connsiteY50" fmla="*/ 69056 h 3655219"/>
              <a:gd name="connsiteX51" fmla="*/ 615951 w 2657349"/>
              <a:gd name="connsiteY51" fmla="*/ 142081 h 3655219"/>
              <a:gd name="connsiteX52" fmla="*/ 550863 w 2657349"/>
              <a:gd name="connsiteY52" fmla="*/ 202406 h 3655219"/>
              <a:gd name="connsiteX53" fmla="*/ 500063 w 2657349"/>
              <a:gd name="connsiteY53" fmla="*/ 250031 h 3655219"/>
              <a:gd name="connsiteX54" fmla="*/ 76201 w 2657349"/>
              <a:gd name="connsiteY54" fmla="*/ 797719 h 3655219"/>
              <a:gd name="connsiteX55" fmla="*/ 0 w 2657349"/>
              <a:gd name="connsiteY55" fmla="*/ 928687 h 3655219"/>
              <a:gd name="connsiteX0" fmla="*/ 0 w 2657349"/>
              <a:gd name="connsiteY0" fmla="*/ 928687 h 3655219"/>
              <a:gd name="connsiteX1" fmla="*/ 26194 w 2657349"/>
              <a:gd name="connsiteY1" fmla="*/ 1007269 h 3655219"/>
              <a:gd name="connsiteX2" fmla="*/ 80963 w 2657349"/>
              <a:gd name="connsiteY2" fmla="*/ 1097756 h 3655219"/>
              <a:gd name="connsiteX3" fmla="*/ 366713 w 2657349"/>
              <a:gd name="connsiteY3" fmla="*/ 1616869 h 3655219"/>
              <a:gd name="connsiteX4" fmla="*/ 419101 w 2657349"/>
              <a:gd name="connsiteY4" fmla="*/ 1686719 h 3655219"/>
              <a:gd name="connsiteX5" fmla="*/ 542926 w 2657349"/>
              <a:gd name="connsiteY5" fmla="*/ 1710531 h 3655219"/>
              <a:gd name="connsiteX6" fmla="*/ 657226 w 2657349"/>
              <a:gd name="connsiteY6" fmla="*/ 1631156 h 3655219"/>
              <a:gd name="connsiteX7" fmla="*/ 676276 w 2657349"/>
              <a:gd name="connsiteY7" fmla="*/ 1531144 h 3655219"/>
              <a:gd name="connsiteX8" fmla="*/ 633413 w 2657349"/>
              <a:gd name="connsiteY8" fmla="*/ 1416844 h 3655219"/>
              <a:gd name="connsiteX9" fmla="*/ 466726 w 2657349"/>
              <a:gd name="connsiteY9" fmla="*/ 988219 h 3655219"/>
              <a:gd name="connsiteX10" fmla="*/ 695326 w 2657349"/>
              <a:gd name="connsiteY10" fmla="*/ 716756 h 3655219"/>
              <a:gd name="connsiteX11" fmla="*/ 833438 w 2657349"/>
              <a:gd name="connsiteY11" fmla="*/ 3464719 h 3655219"/>
              <a:gd name="connsiteX12" fmla="*/ 852488 w 2657349"/>
              <a:gd name="connsiteY12" fmla="*/ 3526631 h 3655219"/>
              <a:gd name="connsiteX13" fmla="*/ 966788 w 2657349"/>
              <a:gd name="connsiteY13" fmla="*/ 3621881 h 3655219"/>
              <a:gd name="connsiteX14" fmla="*/ 1081088 w 2657349"/>
              <a:gd name="connsiteY14" fmla="*/ 3655219 h 3655219"/>
              <a:gd name="connsiteX15" fmla="*/ 1162051 w 2657349"/>
              <a:gd name="connsiteY15" fmla="*/ 3612356 h 3655219"/>
              <a:gd name="connsiteX16" fmla="*/ 1238251 w 2657349"/>
              <a:gd name="connsiteY16" fmla="*/ 3498056 h 3655219"/>
              <a:gd name="connsiteX17" fmla="*/ 1257301 w 2657349"/>
              <a:gd name="connsiteY17" fmla="*/ 3426619 h 3655219"/>
              <a:gd name="connsiteX18" fmla="*/ 1333501 w 2657349"/>
              <a:gd name="connsiteY18" fmla="*/ 2121694 h 3655219"/>
              <a:gd name="connsiteX19" fmla="*/ 1414463 w 2657349"/>
              <a:gd name="connsiteY19" fmla="*/ 3474244 h 3655219"/>
              <a:gd name="connsiteX20" fmla="*/ 1519238 w 2657349"/>
              <a:gd name="connsiteY20" fmla="*/ 3602831 h 3655219"/>
              <a:gd name="connsiteX21" fmla="*/ 1628776 w 2657349"/>
              <a:gd name="connsiteY21" fmla="*/ 3645694 h 3655219"/>
              <a:gd name="connsiteX22" fmla="*/ 1738313 w 2657349"/>
              <a:gd name="connsiteY22" fmla="*/ 3607594 h 3655219"/>
              <a:gd name="connsiteX23" fmla="*/ 1785938 w 2657349"/>
              <a:gd name="connsiteY23" fmla="*/ 3559969 h 3655219"/>
              <a:gd name="connsiteX24" fmla="*/ 1828801 w 2657349"/>
              <a:gd name="connsiteY24" fmla="*/ 3474244 h 3655219"/>
              <a:gd name="connsiteX25" fmla="*/ 1847851 w 2657349"/>
              <a:gd name="connsiteY25" fmla="*/ 3417094 h 3655219"/>
              <a:gd name="connsiteX26" fmla="*/ 1962151 w 2657349"/>
              <a:gd name="connsiteY26" fmla="*/ 759619 h 3655219"/>
              <a:gd name="connsiteX27" fmla="*/ 2190751 w 2657349"/>
              <a:gd name="connsiteY27" fmla="*/ 1054894 h 3655219"/>
              <a:gd name="connsiteX28" fmla="*/ 1981201 w 2657349"/>
              <a:gd name="connsiteY28" fmla="*/ 1483519 h 3655219"/>
              <a:gd name="connsiteX29" fmla="*/ 1966913 w 2657349"/>
              <a:gd name="connsiteY29" fmla="*/ 1559719 h 3655219"/>
              <a:gd name="connsiteX30" fmla="*/ 1976438 w 2657349"/>
              <a:gd name="connsiteY30" fmla="*/ 1626394 h 3655219"/>
              <a:gd name="connsiteX31" fmla="*/ 2024063 w 2657349"/>
              <a:gd name="connsiteY31" fmla="*/ 1681956 h 3655219"/>
              <a:gd name="connsiteX32" fmla="*/ 2112963 w 2657349"/>
              <a:gd name="connsiteY32" fmla="*/ 1727199 h 3655219"/>
              <a:gd name="connsiteX33" fmla="*/ 2206626 w 2657349"/>
              <a:gd name="connsiteY33" fmla="*/ 1704181 h 3655219"/>
              <a:gd name="connsiteX34" fmla="*/ 2257426 w 2657349"/>
              <a:gd name="connsiteY34" fmla="*/ 1645444 h 3655219"/>
              <a:gd name="connsiteX35" fmla="*/ 2633663 w 2657349"/>
              <a:gd name="connsiteY35" fmla="*/ 1069181 h 3655219"/>
              <a:gd name="connsiteX36" fmla="*/ 2655095 w 2657349"/>
              <a:gd name="connsiteY36" fmla="*/ 1004888 h 3655219"/>
              <a:gd name="connsiteX37" fmla="*/ 2647951 w 2657349"/>
              <a:gd name="connsiteY37" fmla="*/ 931069 h 3655219"/>
              <a:gd name="connsiteX38" fmla="*/ 2609851 w 2657349"/>
              <a:gd name="connsiteY38" fmla="*/ 883444 h 3655219"/>
              <a:gd name="connsiteX39" fmla="*/ 2100263 w 2657349"/>
              <a:gd name="connsiteY39" fmla="*/ 254794 h 3655219"/>
              <a:gd name="connsiteX40" fmla="*/ 2057401 w 2657349"/>
              <a:gd name="connsiteY40" fmla="*/ 211931 h 3655219"/>
              <a:gd name="connsiteX41" fmla="*/ 2005013 w 2657349"/>
              <a:gd name="connsiteY41" fmla="*/ 180181 h 3655219"/>
              <a:gd name="connsiteX42" fmla="*/ 1919288 w 2657349"/>
              <a:gd name="connsiteY42" fmla="*/ 132556 h 3655219"/>
              <a:gd name="connsiteX43" fmla="*/ 1831976 w 2657349"/>
              <a:gd name="connsiteY43" fmla="*/ 84931 h 3655219"/>
              <a:gd name="connsiteX44" fmla="*/ 1733551 w 2657349"/>
              <a:gd name="connsiteY44" fmla="*/ 47624 h 3655219"/>
              <a:gd name="connsiteX45" fmla="*/ 1577976 w 2657349"/>
              <a:gd name="connsiteY45" fmla="*/ 7144 h 3655219"/>
              <a:gd name="connsiteX46" fmla="*/ 1366838 w 2657349"/>
              <a:gd name="connsiteY46" fmla="*/ 0 h 3655219"/>
              <a:gd name="connsiteX47" fmla="*/ 1181101 w 2657349"/>
              <a:gd name="connsiteY47" fmla="*/ 3174 h 3655219"/>
              <a:gd name="connsiteX48" fmla="*/ 1047751 w 2657349"/>
              <a:gd name="connsiteY48" fmla="*/ 7144 h 3655219"/>
              <a:gd name="connsiteX49" fmla="*/ 868363 w 2657349"/>
              <a:gd name="connsiteY49" fmla="*/ 31750 h 3655219"/>
              <a:gd name="connsiteX50" fmla="*/ 728663 w 2657349"/>
              <a:gd name="connsiteY50" fmla="*/ 69056 h 3655219"/>
              <a:gd name="connsiteX51" fmla="*/ 615951 w 2657349"/>
              <a:gd name="connsiteY51" fmla="*/ 142081 h 3655219"/>
              <a:gd name="connsiteX52" fmla="*/ 550863 w 2657349"/>
              <a:gd name="connsiteY52" fmla="*/ 202406 h 3655219"/>
              <a:gd name="connsiteX53" fmla="*/ 500063 w 2657349"/>
              <a:gd name="connsiteY53" fmla="*/ 250031 h 3655219"/>
              <a:gd name="connsiteX54" fmla="*/ 76201 w 2657349"/>
              <a:gd name="connsiteY54" fmla="*/ 797719 h 3655219"/>
              <a:gd name="connsiteX55" fmla="*/ 0 w 2657349"/>
              <a:gd name="connsiteY55" fmla="*/ 928687 h 3655219"/>
              <a:gd name="connsiteX0" fmla="*/ 0 w 2657349"/>
              <a:gd name="connsiteY0" fmla="*/ 928687 h 3655219"/>
              <a:gd name="connsiteX1" fmla="*/ 26194 w 2657349"/>
              <a:gd name="connsiteY1" fmla="*/ 1007269 h 3655219"/>
              <a:gd name="connsiteX2" fmla="*/ 80963 w 2657349"/>
              <a:gd name="connsiteY2" fmla="*/ 1097756 h 3655219"/>
              <a:gd name="connsiteX3" fmla="*/ 366713 w 2657349"/>
              <a:gd name="connsiteY3" fmla="*/ 1616869 h 3655219"/>
              <a:gd name="connsiteX4" fmla="*/ 419101 w 2657349"/>
              <a:gd name="connsiteY4" fmla="*/ 1686719 h 3655219"/>
              <a:gd name="connsiteX5" fmla="*/ 542926 w 2657349"/>
              <a:gd name="connsiteY5" fmla="*/ 1710531 h 3655219"/>
              <a:gd name="connsiteX6" fmla="*/ 657226 w 2657349"/>
              <a:gd name="connsiteY6" fmla="*/ 1631156 h 3655219"/>
              <a:gd name="connsiteX7" fmla="*/ 676276 w 2657349"/>
              <a:gd name="connsiteY7" fmla="*/ 1531144 h 3655219"/>
              <a:gd name="connsiteX8" fmla="*/ 633413 w 2657349"/>
              <a:gd name="connsiteY8" fmla="*/ 1416844 h 3655219"/>
              <a:gd name="connsiteX9" fmla="*/ 466726 w 2657349"/>
              <a:gd name="connsiteY9" fmla="*/ 988219 h 3655219"/>
              <a:gd name="connsiteX10" fmla="*/ 695326 w 2657349"/>
              <a:gd name="connsiteY10" fmla="*/ 716756 h 3655219"/>
              <a:gd name="connsiteX11" fmla="*/ 833438 w 2657349"/>
              <a:gd name="connsiteY11" fmla="*/ 3464719 h 3655219"/>
              <a:gd name="connsiteX12" fmla="*/ 852488 w 2657349"/>
              <a:gd name="connsiteY12" fmla="*/ 3526631 h 3655219"/>
              <a:gd name="connsiteX13" fmla="*/ 966788 w 2657349"/>
              <a:gd name="connsiteY13" fmla="*/ 3621881 h 3655219"/>
              <a:gd name="connsiteX14" fmla="*/ 1081088 w 2657349"/>
              <a:gd name="connsiteY14" fmla="*/ 3655219 h 3655219"/>
              <a:gd name="connsiteX15" fmla="*/ 1162051 w 2657349"/>
              <a:gd name="connsiteY15" fmla="*/ 3612356 h 3655219"/>
              <a:gd name="connsiteX16" fmla="*/ 1238251 w 2657349"/>
              <a:gd name="connsiteY16" fmla="*/ 3498056 h 3655219"/>
              <a:gd name="connsiteX17" fmla="*/ 1257301 w 2657349"/>
              <a:gd name="connsiteY17" fmla="*/ 3426619 h 3655219"/>
              <a:gd name="connsiteX18" fmla="*/ 1333501 w 2657349"/>
              <a:gd name="connsiteY18" fmla="*/ 2121694 h 3655219"/>
              <a:gd name="connsiteX19" fmla="*/ 1414463 w 2657349"/>
              <a:gd name="connsiteY19" fmla="*/ 3474244 h 3655219"/>
              <a:gd name="connsiteX20" fmla="*/ 1519238 w 2657349"/>
              <a:gd name="connsiteY20" fmla="*/ 3602831 h 3655219"/>
              <a:gd name="connsiteX21" fmla="*/ 1628776 w 2657349"/>
              <a:gd name="connsiteY21" fmla="*/ 3645694 h 3655219"/>
              <a:gd name="connsiteX22" fmla="*/ 1738313 w 2657349"/>
              <a:gd name="connsiteY22" fmla="*/ 3607594 h 3655219"/>
              <a:gd name="connsiteX23" fmla="*/ 1785938 w 2657349"/>
              <a:gd name="connsiteY23" fmla="*/ 3559969 h 3655219"/>
              <a:gd name="connsiteX24" fmla="*/ 1828801 w 2657349"/>
              <a:gd name="connsiteY24" fmla="*/ 3474244 h 3655219"/>
              <a:gd name="connsiteX25" fmla="*/ 1847851 w 2657349"/>
              <a:gd name="connsiteY25" fmla="*/ 3417094 h 3655219"/>
              <a:gd name="connsiteX26" fmla="*/ 1962151 w 2657349"/>
              <a:gd name="connsiteY26" fmla="*/ 759619 h 3655219"/>
              <a:gd name="connsiteX27" fmla="*/ 2190751 w 2657349"/>
              <a:gd name="connsiteY27" fmla="*/ 1054894 h 3655219"/>
              <a:gd name="connsiteX28" fmla="*/ 1981201 w 2657349"/>
              <a:gd name="connsiteY28" fmla="*/ 1483519 h 3655219"/>
              <a:gd name="connsiteX29" fmla="*/ 1966913 w 2657349"/>
              <a:gd name="connsiteY29" fmla="*/ 1559719 h 3655219"/>
              <a:gd name="connsiteX30" fmla="*/ 1976438 w 2657349"/>
              <a:gd name="connsiteY30" fmla="*/ 1626394 h 3655219"/>
              <a:gd name="connsiteX31" fmla="*/ 2024063 w 2657349"/>
              <a:gd name="connsiteY31" fmla="*/ 1681956 h 3655219"/>
              <a:gd name="connsiteX32" fmla="*/ 2112963 w 2657349"/>
              <a:gd name="connsiteY32" fmla="*/ 1727199 h 3655219"/>
              <a:gd name="connsiteX33" fmla="*/ 2206626 w 2657349"/>
              <a:gd name="connsiteY33" fmla="*/ 1704181 h 3655219"/>
              <a:gd name="connsiteX34" fmla="*/ 2257426 w 2657349"/>
              <a:gd name="connsiteY34" fmla="*/ 1645444 h 3655219"/>
              <a:gd name="connsiteX35" fmla="*/ 2633663 w 2657349"/>
              <a:gd name="connsiteY35" fmla="*/ 1069181 h 3655219"/>
              <a:gd name="connsiteX36" fmla="*/ 2655095 w 2657349"/>
              <a:gd name="connsiteY36" fmla="*/ 1004888 h 3655219"/>
              <a:gd name="connsiteX37" fmla="*/ 2647951 w 2657349"/>
              <a:gd name="connsiteY37" fmla="*/ 931069 h 3655219"/>
              <a:gd name="connsiteX38" fmla="*/ 2609851 w 2657349"/>
              <a:gd name="connsiteY38" fmla="*/ 883444 h 3655219"/>
              <a:gd name="connsiteX39" fmla="*/ 2100263 w 2657349"/>
              <a:gd name="connsiteY39" fmla="*/ 254794 h 3655219"/>
              <a:gd name="connsiteX40" fmla="*/ 2057401 w 2657349"/>
              <a:gd name="connsiteY40" fmla="*/ 211931 h 3655219"/>
              <a:gd name="connsiteX41" fmla="*/ 2005013 w 2657349"/>
              <a:gd name="connsiteY41" fmla="*/ 180181 h 3655219"/>
              <a:gd name="connsiteX42" fmla="*/ 1919288 w 2657349"/>
              <a:gd name="connsiteY42" fmla="*/ 132556 h 3655219"/>
              <a:gd name="connsiteX43" fmla="*/ 1831976 w 2657349"/>
              <a:gd name="connsiteY43" fmla="*/ 84931 h 3655219"/>
              <a:gd name="connsiteX44" fmla="*/ 1733551 w 2657349"/>
              <a:gd name="connsiteY44" fmla="*/ 47624 h 3655219"/>
              <a:gd name="connsiteX45" fmla="*/ 1577976 w 2657349"/>
              <a:gd name="connsiteY45" fmla="*/ 7144 h 3655219"/>
              <a:gd name="connsiteX46" fmla="*/ 1366838 w 2657349"/>
              <a:gd name="connsiteY46" fmla="*/ 0 h 3655219"/>
              <a:gd name="connsiteX47" fmla="*/ 1181101 w 2657349"/>
              <a:gd name="connsiteY47" fmla="*/ 3174 h 3655219"/>
              <a:gd name="connsiteX48" fmla="*/ 1047751 w 2657349"/>
              <a:gd name="connsiteY48" fmla="*/ 7144 h 3655219"/>
              <a:gd name="connsiteX49" fmla="*/ 868363 w 2657349"/>
              <a:gd name="connsiteY49" fmla="*/ 31750 h 3655219"/>
              <a:gd name="connsiteX50" fmla="*/ 728663 w 2657349"/>
              <a:gd name="connsiteY50" fmla="*/ 69056 h 3655219"/>
              <a:gd name="connsiteX51" fmla="*/ 615951 w 2657349"/>
              <a:gd name="connsiteY51" fmla="*/ 142081 h 3655219"/>
              <a:gd name="connsiteX52" fmla="*/ 550863 w 2657349"/>
              <a:gd name="connsiteY52" fmla="*/ 202406 h 3655219"/>
              <a:gd name="connsiteX53" fmla="*/ 500063 w 2657349"/>
              <a:gd name="connsiteY53" fmla="*/ 250031 h 3655219"/>
              <a:gd name="connsiteX54" fmla="*/ 76201 w 2657349"/>
              <a:gd name="connsiteY54" fmla="*/ 797719 h 3655219"/>
              <a:gd name="connsiteX55" fmla="*/ 0 w 2657349"/>
              <a:gd name="connsiteY55" fmla="*/ 928687 h 3655219"/>
              <a:gd name="connsiteX0" fmla="*/ 0 w 2657349"/>
              <a:gd name="connsiteY0" fmla="*/ 928687 h 3655219"/>
              <a:gd name="connsiteX1" fmla="*/ 26194 w 2657349"/>
              <a:gd name="connsiteY1" fmla="*/ 1007269 h 3655219"/>
              <a:gd name="connsiteX2" fmla="*/ 80963 w 2657349"/>
              <a:gd name="connsiteY2" fmla="*/ 1097756 h 3655219"/>
              <a:gd name="connsiteX3" fmla="*/ 366713 w 2657349"/>
              <a:gd name="connsiteY3" fmla="*/ 1616869 h 3655219"/>
              <a:gd name="connsiteX4" fmla="*/ 419101 w 2657349"/>
              <a:gd name="connsiteY4" fmla="*/ 1686719 h 3655219"/>
              <a:gd name="connsiteX5" fmla="*/ 542926 w 2657349"/>
              <a:gd name="connsiteY5" fmla="*/ 1710531 h 3655219"/>
              <a:gd name="connsiteX6" fmla="*/ 657226 w 2657349"/>
              <a:gd name="connsiteY6" fmla="*/ 1631156 h 3655219"/>
              <a:gd name="connsiteX7" fmla="*/ 676276 w 2657349"/>
              <a:gd name="connsiteY7" fmla="*/ 1531144 h 3655219"/>
              <a:gd name="connsiteX8" fmla="*/ 633413 w 2657349"/>
              <a:gd name="connsiteY8" fmla="*/ 1416844 h 3655219"/>
              <a:gd name="connsiteX9" fmla="*/ 466726 w 2657349"/>
              <a:gd name="connsiteY9" fmla="*/ 988219 h 3655219"/>
              <a:gd name="connsiteX10" fmla="*/ 695326 w 2657349"/>
              <a:gd name="connsiteY10" fmla="*/ 716756 h 3655219"/>
              <a:gd name="connsiteX11" fmla="*/ 833438 w 2657349"/>
              <a:gd name="connsiteY11" fmla="*/ 3464719 h 3655219"/>
              <a:gd name="connsiteX12" fmla="*/ 852488 w 2657349"/>
              <a:gd name="connsiteY12" fmla="*/ 3526631 h 3655219"/>
              <a:gd name="connsiteX13" fmla="*/ 966788 w 2657349"/>
              <a:gd name="connsiteY13" fmla="*/ 3621881 h 3655219"/>
              <a:gd name="connsiteX14" fmla="*/ 1081088 w 2657349"/>
              <a:gd name="connsiteY14" fmla="*/ 3655219 h 3655219"/>
              <a:gd name="connsiteX15" fmla="*/ 1162051 w 2657349"/>
              <a:gd name="connsiteY15" fmla="*/ 3612356 h 3655219"/>
              <a:gd name="connsiteX16" fmla="*/ 1238251 w 2657349"/>
              <a:gd name="connsiteY16" fmla="*/ 3498056 h 3655219"/>
              <a:gd name="connsiteX17" fmla="*/ 1257301 w 2657349"/>
              <a:gd name="connsiteY17" fmla="*/ 3426619 h 3655219"/>
              <a:gd name="connsiteX18" fmla="*/ 1333501 w 2657349"/>
              <a:gd name="connsiteY18" fmla="*/ 2121694 h 3655219"/>
              <a:gd name="connsiteX19" fmla="*/ 1414463 w 2657349"/>
              <a:gd name="connsiteY19" fmla="*/ 3474244 h 3655219"/>
              <a:gd name="connsiteX20" fmla="*/ 1519238 w 2657349"/>
              <a:gd name="connsiteY20" fmla="*/ 3602831 h 3655219"/>
              <a:gd name="connsiteX21" fmla="*/ 1628776 w 2657349"/>
              <a:gd name="connsiteY21" fmla="*/ 3645694 h 3655219"/>
              <a:gd name="connsiteX22" fmla="*/ 1738313 w 2657349"/>
              <a:gd name="connsiteY22" fmla="*/ 3607594 h 3655219"/>
              <a:gd name="connsiteX23" fmla="*/ 1785938 w 2657349"/>
              <a:gd name="connsiteY23" fmla="*/ 3559969 h 3655219"/>
              <a:gd name="connsiteX24" fmla="*/ 1828801 w 2657349"/>
              <a:gd name="connsiteY24" fmla="*/ 3474244 h 3655219"/>
              <a:gd name="connsiteX25" fmla="*/ 1847851 w 2657349"/>
              <a:gd name="connsiteY25" fmla="*/ 3417094 h 3655219"/>
              <a:gd name="connsiteX26" fmla="*/ 1962151 w 2657349"/>
              <a:gd name="connsiteY26" fmla="*/ 759619 h 3655219"/>
              <a:gd name="connsiteX27" fmla="*/ 2190751 w 2657349"/>
              <a:gd name="connsiteY27" fmla="*/ 1054894 h 3655219"/>
              <a:gd name="connsiteX28" fmla="*/ 1981201 w 2657349"/>
              <a:gd name="connsiteY28" fmla="*/ 1483519 h 3655219"/>
              <a:gd name="connsiteX29" fmla="*/ 1966913 w 2657349"/>
              <a:gd name="connsiteY29" fmla="*/ 1559719 h 3655219"/>
              <a:gd name="connsiteX30" fmla="*/ 1976438 w 2657349"/>
              <a:gd name="connsiteY30" fmla="*/ 1626394 h 3655219"/>
              <a:gd name="connsiteX31" fmla="*/ 2024063 w 2657349"/>
              <a:gd name="connsiteY31" fmla="*/ 1681956 h 3655219"/>
              <a:gd name="connsiteX32" fmla="*/ 2112963 w 2657349"/>
              <a:gd name="connsiteY32" fmla="*/ 1727199 h 3655219"/>
              <a:gd name="connsiteX33" fmla="*/ 2206626 w 2657349"/>
              <a:gd name="connsiteY33" fmla="*/ 1704181 h 3655219"/>
              <a:gd name="connsiteX34" fmla="*/ 2257426 w 2657349"/>
              <a:gd name="connsiteY34" fmla="*/ 1645444 h 3655219"/>
              <a:gd name="connsiteX35" fmla="*/ 2633663 w 2657349"/>
              <a:gd name="connsiteY35" fmla="*/ 1069181 h 3655219"/>
              <a:gd name="connsiteX36" fmla="*/ 2655095 w 2657349"/>
              <a:gd name="connsiteY36" fmla="*/ 1004888 h 3655219"/>
              <a:gd name="connsiteX37" fmla="*/ 2647951 w 2657349"/>
              <a:gd name="connsiteY37" fmla="*/ 931069 h 3655219"/>
              <a:gd name="connsiteX38" fmla="*/ 2609851 w 2657349"/>
              <a:gd name="connsiteY38" fmla="*/ 883444 h 3655219"/>
              <a:gd name="connsiteX39" fmla="*/ 2100263 w 2657349"/>
              <a:gd name="connsiteY39" fmla="*/ 254794 h 3655219"/>
              <a:gd name="connsiteX40" fmla="*/ 2057401 w 2657349"/>
              <a:gd name="connsiteY40" fmla="*/ 211931 h 3655219"/>
              <a:gd name="connsiteX41" fmla="*/ 2005013 w 2657349"/>
              <a:gd name="connsiteY41" fmla="*/ 180181 h 3655219"/>
              <a:gd name="connsiteX42" fmla="*/ 1919288 w 2657349"/>
              <a:gd name="connsiteY42" fmla="*/ 132556 h 3655219"/>
              <a:gd name="connsiteX43" fmla="*/ 1831976 w 2657349"/>
              <a:gd name="connsiteY43" fmla="*/ 84931 h 3655219"/>
              <a:gd name="connsiteX44" fmla="*/ 1733551 w 2657349"/>
              <a:gd name="connsiteY44" fmla="*/ 47624 h 3655219"/>
              <a:gd name="connsiteX45" fmla="*/ 1577976 w 2657349"/>
              <a:gd name="connsiteY45" fmla="*/ 7144 h 3655219"/>
              <a:gd name="connsiteX46" fmla="*/ 1366838 w 2657349"/>
              <a:gd name="connsiteY46" fmla="*/ 0 h 3655219"/>
              <a:gd name="connsiteX47" fmla="*/ 1181101 w 2657349"/>
              <a:gd name="connsiteY47" fmla="*/ 3174 h 3655219"/>
              <a:gd name="connsiteX48" fmla="*/ 1047751 w 2657349"/>
              <a:gd name="connsiteY48" fmla="*/ 7144 h 3655219"/>
              <a:gd name="connsiteX49" fmla="*/ 868363 w 2657349"/>
              <a:gd name="connsiteY49" fmla="*/ 31750 h 3655219"/>
              <a:gd name="connsiteX50" fmla="*/ 728663 w 2657349"/>
              <a:gd name="connsiteY50" fmla="*/ 69056 h 3655219"/>
              <a:gd name="connsiteX51" fmla="*/ 615951 w 2657349"/>
              <a:gd name="connsiteY51" fmla="*/ 142081 h 3655219"/>
              <a:gd name="connsiteX52" fmla="*/ 550863 w 2657349"/>
              <a:gd name="connsiteY52" fmla="*/ 202406 h 3655219"/>
              <a:gd name="connsiteX53" fmla="*/ 500063 w 2657349"/>
              <a:gd name="connsiteY53" fmla="*/ 250031 h 3655219"/>
              <a:gd name="connsiteX54" fmla="*/ 76201 w 2657349"/>
              <a:gd name="connsiteY54" fmla="*/ 797719 h 3655219"/>
              <a:gd name="connsiteX55" fmla="*/ 0 w 2657349"/>
              <a:gd name="connsiteY55" fmla="*/ 928687 h 3655219"/>
              <a:gd name="connsiteX0" fmla="*/ 0 w 2657349"/>
              <a:gd name="connsiteY0" fmla="*/ 928687 h 3655219"/>
              <a:gd name="connsiteX1" fmla="*/ 26194 w 2657349"/>
              <a:gd name="connsiteY1" fmla="*/ 1007269 h 3655219"/>
              <a:gd name="connsiteX2" fmla="*/ 80963 w 2657349"/>
              <a:gd name="connsiteY2" fmla="*/ 1097756 h 3655219"/>
              <a:gd name="connsiteX3" fmla="*/ 366713 w 2657349"/>
              <a:gd name="connsiteY3" fmla="*/ 1616869 h 3655219"/>
              <a:gd name="connsiteX4" fmla="*/ 419101 w 2657349"/>
              <a:gd name="connsiteY4" fmla="*/ 1686719 h 3655219"/>
              <a:gd name="connsiteX5" fmla="*/ 542926 w 2657349"/>
              <a:gd name="connsiteY5" fmla="*/ 1710531 h 3655219"/>
              <a:gd name="connsiteX6" fmla="*/ 657226 w 2657349"/>
              <a:gd name="connsiteY6" fmla="*/ 1631156 h 3655219"/>
              <a:gd name="connsiteX7" fmla="*/ 676276 w 2657349"/>
              <a:gd name="connsiteY7" fmla="*/ 1531144 h 3655219"/>
              <a:gd name="connsiteX8" fmla="*/ 633413 w 2657349"/>
              <a:gd name="connsiteY8" fmla="*/ 1416844 h 3655219"/>
              <a:gd name="connsiteX9" fmla="*/ 466726 w 2657349"/>
              <a:gd name="connsiteY9" fmla="*/ 988219 h 3655219"/>
              <a:gd name="connsiteX10" fmla="*/ 695326 w 2657349"/>
              <a:gd name="connsiteY10" fmla="*/ 716756 h 3655219"/>
              <a:gd name="connsiteX11" fmla="*/ 833438 w 2657349"/>
              <a:gd name="connsiteY11" fmla="*/ 3464719 h 3655219"/>
              <a:gd name="connsiteX12" fmla="*/ 852488 w 2657349"/>
              <a:gd name="connsiteY12" fmla="*/ 3526631 h 3655219"/>
              <a:gd name="connsiteX13" fmla="*/ 966788 w 2657349"/>
              <a:gd name="connsiteY13" fmla="*/ 3621881 h 3655219"/>
              <a:gd name="connsiteX14" fmla="*/ 1081088 w 2657349"/>
              <a:gd name="connsiteY14" fmla="*/ 3655219 h 3655219"/>
              <a:gd name="connsiteX15" fmla="*/ 1162051 w 2657349"/>
              <a:gd name="connsiteY15" fmla="*/ 3612356 h 3655219"/>
              <a:gd name="connsiteX16" fmla="*/ 1238251 w 2657349"/>
              <a:gd name="connsiteY16" fmla="*/ 3498056 h 3655219"/>
              <a:gd name="connsiteX17" fmla="*/ 1257301 w 2657349"/>
              <a:gd name="connsiteY17" fmla="*/ 3426619 h 3655219"/>
              <a:gd name="connsiteX18" fmla="*/ 1333501 w 2657349"/>
              <a:gd name="connsiteY18" fmla="*/ 2121694 h 3655219"/>
              <a:gd name="connsiteX19" fmla="*/ 1414463 w 2657349"/>
              <a:gd name="connsiteY19" fmla="*/ 3474244 h 3655219"/>
              <a:gd name="connsiteX20" fmla="*/ 1519238 w 2657349"/>
              <a:gd name="connsiteY20" fmla="*/ 3602831 h 3655219"/>
              <a:gd name="connsiteX21" fmla="*/ 1628776 w 2657349"/>
              <a:gd name="connsiteY21" fmla="*/ 3645694 h 3655219"/>
              <a:gd name="connsiteX22" fmla="*/ 1738313 w 2657349"/>
              <a:gd name="connsiteY22" fmla="*/ 3607594 h 3655219"/>
              <a:gd name="connsiteX23" fmla="*/ 1785938 w 2657349"/>
              <a:gd name="connsiteY23" fmla="*/ 3559969 h 3655219"/>
              <a:gd name="connsiteX24" fmla="*/ 1828801 w 2657349"/>
              <a:gd name="connsiteY24" fmla="*/ 3474244 h 3655219"/>
              <a:gd name="connsiteX25" fmla="*/ 1847851 w 2657349"/>
              <a:gd name="connsiteY25" fmla="*/ 3417094 h 3655219"/>
              <a:gd name="connsiteX26" fmla="*/ 1962151 w 2657349"/>
              <a:gd name="connsiteY26" fmla="*/ 759619 h 3655219"/>
              <a:gd name="connsiteX27" fmla="*/ 2190751 w 2657349"/>
              <a:gd name="connsiteY27" fmla="*/ 1054894 h 3655219"/>
              <a:gd name="connsiteX28" fmla="*/ 1981201 w 2657349"/>
              <a:gd name="connsiteY28" fmla="*/ 1483519 h 3655219"/>
              <a:gd name="connsiteX29" fmla="*/ 1966913 w 2657349"/>
              <a:gd name="connsiteY29" fmla="*/ 1559719 h 3655219"/>
              <a:gd name="connsiteX30" fmla="*/ 1976438 w 2657349"/>
              <a:gd name="connsiteY30" fmla="*/ 1626394 h 3655219"/>
              <a:gd name="connsiteX31" fmla="*/ 2024063 w 2657349"/>
              <a:gd name="connsiteY31" fmla="*/ 1681956 h 3655219"/>
              <a:gd name="connsiteX32" fmla="*/ 2112963 w 2657349"/>
              <a:gd name="connsiteY32" fmla="*/ 1727199 h 3655219"/>
              <a:gd name="connsiteX33" fmla="*/ 2206626 w 2657349"/>
              <a:gd name="connsiteY33" fmla="*/ 1704181 h 3655219"/>
              <a:gd name="connsiteX34" fmla="*/ 2257426 w 2657349"/>
              <a:gd name="connsiteY34" fmla="*/ 1645444 h 3655219"/>
              <a:gd name="connsiteX35" fmla="*/ 2633663 w 2657349"/>
              <a:gd name="connsiteY35" fmla="*/ 1069181 h 3655219"/>
              <a:gd name="connsiteX36" fmla="*/ 2655095 w 2657349"/>
              <a:gd name="connsiteY36" fmla="*/ 1004888 h 3655219"/>
              <a:gd name="connsiteX37" fmla="*/ 2647951 w 2657349"/>
              <a:gd name="connsiteY37" fmla="*/ 931069 h 3655219"/>
              <a:gd name="connsiteX38" fmla="*/ 2609851 w 2657349"/>
              <a:gd name="connsiteY38" fmla="*/ 883444 h 3655219"/>
              <a:gd name="connsiteX39" fmla="*/ 2100263 w 2657349"/>
              <a:gd name="connsiteY39" fmla="*/ 254794 h 3655219"/>
              <a:gd name="connsiteX40" fmla="*/ 2057401 w 2657349"/>
              <a:gd name="connsiteY40" fmla="*/ 211931 h 3655219"/>
              <a:gd name="connsiteX41" fmla="*/ 2005013 w 2657349"/>
              <a:gd name="connsiteY41" fmla="*/ 180181 h 3655219"/>
              <a:gd name="connsiteX42" fmla="*/ 1919288 w 2657349"/>
              <a:gd name="connsiteY42" fmla="*/ 132556 h 3655219"/>
              <a:gd name="connsiteX43" fmla="*/ 1831976 w 2657349"/>
              <a:gd name="connsiteY43" fmla="*/ 84931 h 3655219"/>
              <a:gd name="connsiteX44" fmla="*/ 1733551 w 2657349"/>
              <a:gd name="connsiteY44" fmla="*/ 47624 h 3655219"/>
              <a:gd name="connsiteX45" fmla="*/ 1577976 w 2657349"/>
              <a:gd name="connsiteY45" fmla="*/ 7144 h 3655219"/>
              <a:gd name="connsiteX46" fmla="*/ 1366838 w 2657349"/>
              <a:gd name="connsiteY46" fmla="*/ 0 h 3655219"/>
              <a:gd name="connsiteX47" fmla="*/ 1181101 w 2657349"/>
              <a:gd name="connsiteY47" fmla="*/ 3174 h 3655219"/>
              <a:gd name="connsiteX48" fmla="*/ 1047751 w 2657349"/>
              <a:gd name="connsiteY48" fmla="*/ 7144 h 3655219"/>
              <a:gd name="connsiteX49" fmla="*/ 868363 w 2657349"/>
              <a:gd name="connsiteY49" fmla="*/ 31750 h 3655219"/>
              <a:gd name="connsiteX50" fmla="*/ 728663 w 2657349"/>
              <a:gd name="connsiteY50" fmla="*/ 69056 h 3655219"/>
              <a:gd name="connsiteX51" fmla="*/ 615951 w 2657349"/>
              <a:gd name="connsiteY51" fmla="*/ 142081 h 3655219"/>
              <a:gd name="connsiteX52" fmla="*/ 550863 w 2657349"/>
              <a:gd name="connsiteY52" fmla="*/ 202406 h 3655219"/>
              <a:gd name="connsiteX53" fmla="*/ 500063 w 2657349"/>
              <a:gd name="connsiteY53" fmla="*/ 250031 h 3655219"/>
              <a:gd name="connsiteX54" fmla="*/ 76201 w 2657349"/>
              <a:gd name="connsiteY54" fmla="*/ 797719 h 3655219"/>
              <a:gd name="connsiteX55" fmla="*/ 0 w 2657349"/>
              <a:gd name="connsiteY55" fmla="*/ 928687 h 3655219"/>
              <a:gd name="connsiteX0" fmla="*/ 0 w 2657349"/>
              <a:gd name="connsiteY0" fmla="*/ 928687 h 3655219"/>
              <a:gd name="connsiteX1" fmla="*/ 26194 w 2657349"/>
              <a:gd name="connsiteY1" fmla="*/ 1007269 h 3655219"/>
              <a:gd name="connsiteX2" fmla="*/ 80963 w 2657349"/>
              <a:gd name="connsiteY2" fmla="*/ 1097756 h 3655219"/>
              <a:gd name="connsiteX3" fmla="*/ 366713 w 2657349"/>
              <a:gd name="connsiteY3" fmla="*/ 1616869 h 3655219"/>
              <a:gd name="connsiteX4" fmla="*/ 419101 w 2657349"/>
              <a:gd name="connsiteY4" fmla="*/ 1686719 h 3655219"/>
              <a:gd name="connsiteX5" fmla="*/ 542926 w 2657349"/>
              <a:gd name="connsiteY5" fmla="*/ 1710531 h 3655219"/>
              <a:gd name="connsiteX6" fmla="*/ 657226 w 2657349"/>
              <a:gd name="connsiteY6" fmla="*/ 1631156 h 3655219"/>
              <a:gd name="connsiteX7" fmla="*/ 676276 w 2657349"/>
              <a:gd name="connsiteY7" fmla="*/ 1531144 h 3655219"/>
              <a:gd name="connsiteX8" fmla="*/ 633413 w 2657349"/>
              <a:gd name="connsiteY8" fmla="*/ 1416844 h 3655219"/>
              <a:gd name="connsiteX9" fmla="*/ 466726 w 2657349"/>
              <a:gd name="connsiteY9" fmla="*/ 988219 h 3655219"/>
              <a:gd name="connsiteX10" fmla="*/ 695326 w 2657349"/>
              <a:gd name="connsiteY10" fmla="*/ 716756 h 3655219"/>
              <a:gd name="connsiteX11" fmla="*/ 833438 w 2657349"/>
              <a:gd name="connsiteY11" fmla="*/ 3464719 h 3655219"/>
              <a:gd name="connsiteX12" fmla="*/ 852488 w 2657349"/>
              <a:gd name="connsiteY12" fmla="*/ 3526631 h 3655219"/>
              <a:gd name="connsiteX13" fmla="*/ 966788 w 2657349"/>
              <a:gd name="connsiteY13" fmla="*/ 3621881 h 3655219"/>
              <a:gd name="connsiteX14" fmla="*/ 1081088 w 2657349"/>
              <a:gd name="connsiteY14" fmla="*/ 3655219 h 3655219"/>
              <a:gd name="connsiteX15" fmla="*/ 1162051 w 2657349"/>
              <a:gd name="connsiteY15" fmla="*/ 3612356 h 3655219"/>
              <a:gd name="connsiteX16" fmla="*/ 1238251 w 2657349"/>
              <a:gd name="connsiteY16" fmla="*/ 3498056 h 3655219"/>
              <a:gd name="connsiteX17" fmla="*/ 1257301 w 2657349"/>
              <a:gd name="connsiteY17" fmla="*/ 3426619 h 3655219"/>
              <a:gd name="connsiteX18" fmla="*/ 1333501 w 2657349"/>
              <a:gd name="connsiteY18" fmla="*/ 2121694 h 3655219"/>
              <a:gd name="connsiteX19" fmla="*/ 1414463 w 2657349"/>
              <a:gd name="connsiteY19" fmla="*/ 3474244 h 3655219"/>
              <a:gd name="connsiteX20" fmla="*/ 1519238 w 2657349"/>
              <a:gd name="connsiteY20" fmla="*/ 3602831 h 3655219"/>
              <a:gd name="connsiteX21" fmla="*/ 1628776 w 2657349"/>
              <a:gd name="connsiteY21" fmla="*/ 3645694 h 3655219"/>
              <a:gd name="connsiteX22" fmla="*/ 1738313 w 2657349"/>
              <a:gd name="connsiteY22" fmla="*/ 3607594 h 3655219"/>
              <a:gd name="connsiteX23" fmla="*/ 1785938 w 2657349"/>
              <a:gd name="connsiteY23" fmla="*/ 3559969 h 3655219"/>
              <a:gd name="connsiteX24" fmla="*/ 1828801 w 2657349"/>
              <a:gd name="connsiteY24" fmla="*/ 3474244 h 3655219"/>
              <a:gd name="connsiteX25" fmla="*/ 1847851 w 2657349"/>
              <a:gd name="connsiteY25" fmla="*/ 3417094 h 3655219"/>
              <a:gd name="connsiteX26" fmla="*/ 1962151 w 2657349"/>
              <a:gd name="connsiteY26" fmla="*/ 759619 h 3655219"/>
              <a:gd name="connsiteX27" fmla="*/ 2190751 w 2657349"/>
              <a:gd name="connsiteY27" fmla="*/ 1054894 h 3655219"/>
              <a:gd name="connsiteX28" fmla="*/ 1981201 w 2657349"/>
              <a:gd name="connsiteY28" fmla="*/ 1483519 h 3655219"/>
              <a:gd name="connsiteX29" fmla="*/ 1966913 w 2657349"/>
              <a:gd name="connsiteY29" fmla="*/ 1559719 h 3655219"/>
              <a:gd name="connsiteX30" fmla="*/ 1976438 w 2657349"/>
              <a:gd name="connsiteY30" fmla="*/ 1626394 h 3655219"/>
              <a:gd name="connsiteX31" fmla="*/ 2024063 w 2657349"/>
              <a:gd name="connsiteY31" fmla="*/ 1681956 h 3655219"/>
              <a:gd name="connsiteX32" fmla="*/ 2112963 w 2657349"/>
              <a:gd name="connsiteY32" fmla="*/ 1727199 h 3655219"/>
              <a:gd name="connsiteX33" fmla="*/ 2206626 w 2657349"/>
              <a:gd name="connsiteY33" fmla="*/ 1704181 h 3655219"/>
              <a:gd name="connsiteX34" fmla="*/ 2257426 w 2657349"/>
              <a:gd name="connsiteY34" fmla="*/ 1645444 h 3655219"/>
              <a:gd name="connsiteX35" fmla="*/ 2633663 w 2657349"/>
              <a:gd name="connsiteY35" fmla="*/ 1069181 h 3655219"/>
              <a:gd name="connsiteX36" fmla="*/ 2655095 w 2657349"/>
              <a:gd name="connsiteY36" fmla="*/ 1004888 h 3655219"/>
              <a:gd name="connsiteX37" fmla="*/ 2647951 w 2657349"/>
              <a:gd name="connsiteY37" fmla="*/ 931069 h 3655219"/>
              <a:gd name="connsiteX38" fmla="*/ 2609851 w 2657349"/>
              <a:gd name="connsiteY38" fmla="*/ 883444 h 3655219"/>
              <a:gd name="connsiteX39" fmla="*/ 2100263 w 2657349"/>
              <a:gd name="connsiteY39" fmla="*/ 254794 h 3655219"/>
              <a:gd name="connsiteX40" fmla="*/ 2057401 w 2657349"/>
              <a:gd name="connsiteY40" fmla="*/ 211931 h 3655219"/>
              <a:gd name="connsiteX41" fmla="*/ 2005013 w 2657349"/>
              <a:gd name="connsiteY41" fmla="*/ 180181 h 3655219"/>
              <a:gd name="connsiteX42" fmla="*/ 1919288 w 2657349"/>
              <a:gd name="connsiteY42" fmla="*/ 132556 h 3655219"/>
              <a:gd name="connsiteX43" fmla="*/ 1831976 w 2657349"/>
              <a:gd name="connsiteY43" fmla="*/ 84931 h 3655219"/>
              <a:gd name="connsiteX44" fmla="*/ 1733551 w 2657349"/>
              <a:gd name="connsiteY44" fmla="*/ 47624 h 3655219"/>
              <a:gd name="connsiteX45" fmla="*/ 1577976 w 2657349"/>
              <a:gd name="connsiteY45" fmla="*/ 7144 h 3655219"/>
              <a:gd name="connsiteX46" fmla="*/ 1366838 w 2657349"/>
              <a:gd name="connsiteY46" fmla="*/ 0 h 3655219"/>
              <a:gd name="connsiteX47" fmla="*/ 1181101 w 2657349"/>
              <a:gd name="connsiteY47" fmla="*/ 3174 h 3655219"/>
              <a:gd name="connsiteX48" fmla="*/ 1047751 w 2657349"/>
              <a:gd name="connsiteY48" fmla="*/ 7144 h 3655219"/>
              <a:gd name="connsiteX49" fmla="*/ 868363 w 2657349"/>
              <a:gd name="connsiteY49" fmla="*/ 31750 h 3655219"/>
              <a:gd name="connsiteX50" fmla="*/ 728663 w 2657349"/>
              <a:gd name="connsiteY50" fmla="*/ 69056 h 3655219"/>
              <a:gd name="connsiteX51" fmla="*/ 615951 w 2657349"/>
              <a:gd name="connsiteY51" fmla="*/ 142081 h 3655219"/>
              <a:gd name="connsiteX52" fmla="*/ 550863 w 2657349"/>
              <a:gd name="connsiteY52" fmla="*/ 202406 h 3655219"/>
              <a:gd name="connsiteX53" fmla="*/ 500063 w 2657349"/>
              <a:gd name="connsiteY53" fmla="*/ 250031 h 3655219"/>
              <a:gd name="connsiteX54" fmla="*/ 76201 w 2657349"/>
              <a:gd name="connsiteY54" fmla="*/ 797719 h 3655219"/>
              <a:gd name="connsiteX55" fmla="*/ 0 w 2657349"/>
              <a:gd name="connsiteY55" fmla="*/ 928687 h 3655219"/>
              <a:gd name="connsiteX0" fmla="*/ 0 w 2657349"/>
              <a:gd name="connsiteY0" fmla="*/ 928687 h 3655219"/>
              <a:gd name="connsiteX1" fmla="*/ 26194 w 2657349"/>
              <a:gd name="connsiteY1" fmla="*/ 1007269 h 3655219"/>
              <a:gd name="connsiteX2" fmla="*/ 80963 w 2657349"/>
              <a:gd name="connsiteY2" fmla="*/ 1097756 h 3655219"/>
              <a:gd name="connsiteX3" fmla="*/ 366713 w 2657349"/>
              <a:gd name="connsiteY3" fmla="*/ 1616869 h 3655219"/>
              <a:gd name="connsiteX4" fmla="*/ 419101 w 2657349"/>
              <a:gd name="connsiteY4" fmla="*/ 1686719 h 3655219"/>
              <a:gd name="connsiteX5" fmla="*/ 542926 w 2657349"/>
              <a:gd name="connsiteY5" fmla="*/ 1710531 h 3655219"/>
              <a:gd name="connsiteX6" fmla="*/ 657226 w 2657349"/>
              <a:gd name="connsiteY6" fmla="*/ 1631156 h 3655219"/>
              <a:gd name="connsiteX7" fmla="*/ 676276 w 2657349"/>
              <a:gd name="connsiteY7" fmla="*/ 1531144 h 3655219"/>
              <a:gd name="connsiteX8" fmla="*/ 633413 w 2657349"/>
              <a:gd name="connsiteY8" fmla="*/ 1416844 h 3655219"/>
              <a:gd name="connsiteX9" fmla="*/ 466726 w 2657349"/>
              <a:gd name="connsiteY9" fmla="*/ 988219 h 3655219"/>
              <a:gd name="connsiteX10" fmla="*/ 695326 w 2657349"/>
              <a:gd name="connsiteY10" fmla="*/ 716756 h 3655219"/>
              <a:gd name="connsiteX11" fmla="*/ 833438 w 2657349"/>
              <a:gd name="connsiteY11" fmla="*/ 3464719 h 3655219"/>
              <a:gd name="connsiteX12" fmla="*/ 852488 w 2657349"/>
              <a:gd name="connsiteY12" fmla="*/ 3526631 h 3655219"/>
              <a:gd name="connsiteX13" fmla="*/ 966788 w 2657349"/>
              <a:gd name="connsiteY13" fmla="*/ 3621881 h 3655219"/>
              <a:gd name="connsiteX14" fmla="*/ 1081088 w 2657349"/>
              <a:gd name="connsiteY14" fmla="*/ 3655219 h 3655219"/>
              <a:gd name="connsiteX15" fmla="*/ 1162051 w 2657349"/>
              <a:gd name="connsiteY15" fmla="*/ 3612356 h 3655219"/>
              <a:gd name="connsiteX16" fmla="*/ 1238251 w 2657349"/>
              <a:gd name="connsiteY16" fmla="*/ 3498056 h 3655219"/>
              <a:gd name="connsiteX17" fmla="*/ 1257301 w 2657349"/>
              <a:gd name="connsiteY17" fmla="*/ 3426619 h 3655219"/>
              <a:gd name="connsiteX18" fmla="*/ 1333501 w 2657349"/>
              <a:gd name="connsiteY18" fmla="*/ 2121694 h 3655219"/>
              <a:gd name="connsiteX19" fmla="*/ 1414463 w 2657349"/>
              <a:gd name="connsiteY19" fmla="*/ 3474244 h 3655219"/>
              <a:gd name="connsiteX20" fmla="*/ 1519238 w 2657349"/>
              <a:gd name="connsiteY20" fmla="*/ 3602831 h 3655219"/>
              <a:gd name="connsiteX21" fmla="*/ 1628776 w 2657349"/>
              <a:gd name="connsiteY21" fmla="*/ 3645694 h 3655219"/>
              <a:gd name="connsiteX22" fmla="*/ 1738313 w 2657349"/>
              <a:gd name="connsiteY22" fmla="*/ 3607594 h 3655219"/>
              <a:gd name="connsiteX23" fmla="*/ 1785938 w 2657349"/>
              <a:gd name="connsiteY23" fmla="*/ 3559969 h 3655219"/>
              <a:gd name="connsiteX24" fmla="*/ 1828801 w 2657349"/>
              <a:gd name="connsiteY24" fmla="*/ 3474244 h 3655219"/>
              <a:gd name="connsiteX25" fmla="*/ 1847851 w 2657349"/>
              <a:gd name="connsiteY25" fmla="*/ 3417094 h 3655219"/>
              <a:gd name="connsiteX26" fmla="*/ 1962151 w 2657349"/>
              <a:gd name="connsiteY26" fmla="*/ 759619 h 3655219"/>
              <a:gd name="connsiteX27" fmla="*/ 2190751 w 2657349"/>
              <a:gd name="connsiteY27" fmla="*/ 1054894 h 3655219"/>
              <a:gd name="connsiteX28" fmla="*/ 1981201 w 2657349"/>
              <a:gd name="connsiteY28" fmla="*/ 1483519 h 3655219"/>
              <a:gd name="connsiteX29" fmla="*/ 1966913 w 2657349"/>
              <a:gd name="connsiteY29" fmla="*/ 1559719 h 3655219"/>
              <a:gd name="connsiteX30" fmla="*/ 1976438 w 2657349"/>
              <a:gd name="connsiteY30" fmla="*/ 1626394 h 3655219"/>
              <a:gd name="connsiteX31" fmla="*/ 2024063 w 2657349"/>
              <a:gd name="connsiteY31" fmla="*/ 1681956 h 3655219"/>
              <a:gd name="connsiteX32" fmla="*/ 2112963 w 2657349"/>
              <a:gd name="connsiteY32" fmla="*/ 1727199 h 3655219"/>
              <a:gd name="connsiteX33" fmla="*/ 2206626 w 2657349"/>
              <a:gd name="connsiteY33" fmla="*/ 1704181 h 3655219"/>
              <a:gd name="connsiteX34" fmla="*/ 2257426 w 2657349"/>
              <a:gd name="connsiteY34" fmla="*/ 1645444 h 3655219"/>
              <a:gd name="connsiteX35" fmla="*/ 2633663 w 2657349"/>
              <a:gd name="connsiteY35" fmla="*/ 1069181 h 3655219"/>
              <a:gd name="connsiteX36" fmla="*/ 2655095 w 2657349"/>
              <a:gd name="connsiteY36" fmla="*/ 1004888 h 3655219"/>
              <a:gd name="connsiteX37" fmla="*/ 2647951 w 2657349"/>
              <a:gd name="connsiteY37" fmla="*/ 931069 h 3655219"/>
              <a:gd name="connsiteX38" fmla="*/ 2609851 w 2657349"/>
              <a:gd name="connsiteY38" fmla="*/ 883444 h 3655219"/>
              <a:gd name="connsiteX39" fmla="*/ 2100263 w 2657349"/>
              <a:gd name="connsiteY39" fmla="*/ 254794 h 3655219"/>
              <a:gd name="connsiteX40" fmla="*/ 2057401 w 2657349"/>
              <a:gd name="connsiteY40" fmla="*/ 211931 h 3655219"/>
              <a:gd name="connsiteX41" fmla="*/ 2005013 w 2657349"/>
              <a:gd name="connsiteY41" fmla="*/ 180181 h 3655219"/>
              <a:gd name="connsiteX42" fmla="*/ 1919288 w 2657349"/>
              <a:gd name="connsiteY42" fmla="*/ 132556 h 3655219"/>
              <a:gd name="connsiteX43" fmla="*/ 1831976 w 2657349"/>
              <a:gd name="connsiteY43" fmla="*/ 84931 h 3655219"/>
              <a:gd name="connsiteX44" fmla="*/ 1733551 w 2657349"/>
              <a:gd name="connsiteY44" fmla="*/ 47624 h 3655219"/>
              <a:gd name="connsiteX45" fmla="*/ 1577976 w 2657349"/>
              <a:gd name="connsiteY45" fmla="*/ 7144 h 3655219"/>
              <a:gd name="connsiteX46" fmla="*/ 1366838 w 2657349"/>
              <a:gd name="connsiteY46" fmla="*/ 0 h 3655219"/>
              <a:gd name="connsiteX47" fmla="*/ 1181101 w 2657349"/>
              <a:gd name="connsiteY47" fmla="*/ 3174 h 3655219"/>
              <a:gd name="connsiteX48" fmla="*/ 1047751 w 2657349"/>
              <a:gd name="connsiteY48" fmla="*/ 7144 h 3655219"/>
              <a:gd name="connsiteX49" fmla="*/ 868363 w 2657349"/>
              <a:gd name="connsiteY49" fmla="*/ 31750 h 3655219"/>
              <a:gd name="connsiteX50" fmla="*/ 728663 w 2657349"/>
              <a:gd name="connsiteY50" fmla="*/ 69056 h 3655219"/>
              <a:gd name="connsiteX51" fmla="*/ 615951 w 2657349"/>
              <a:gd name="connsiteY51" fmla="*/ 142081 h 3655219"/>
              <a:gd name="connsiteX52" fmla="*/ 550863 w 2657349"/>
              <a:gd name="connsiteY52" fmla="*/ 202406 h 3655219"/>
              <a:gd name="connsiteX53" fmla="*/ 500063 w 2657349"/>
              <a:gd name="connsiteY53" fmla="*/ 250031 h 3655219"/>
              <a:gd name="connsiteX54" fmla="*/ 76201 w 2657349"/>
              <a:gd name="connsiteY54" fmla="*/ 797719 h 3655219"/>
              <a:gd name="connsiteX55" fmla="*/ 0 w 2657349"/>
              <a:gd name="connsiteY55" fmla="*/ 928687 h 36552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2657349" h="3655219">
                <a:moveTo>
                  <a:pt x="0" y="928687"/>
                </a:moveTo>
                <a:cubicBezTo>
                  <a:pt x="3175" y="987425"/>
                  <a:pt x="13494" y="980281"/>
                  <a:pt x="26194" y="1007269"/>
                </a:cubicBezTo>
                <a:lnTo>
                  <a:pt x="80963" y="1097756"/>
                </a:lnTo>
                <a:lnTo>
                  <a:pt x="366713" y="1616869"/>
                </a:lnTo>
                <a:cubicBezTo>
                  <a:pt x="384176" y="1640152"/>
                  <a:pt x="387350" y="1668199"/>
                  <a:pt x="419101" y="1686719"/>
                </a:cubicBezTo>
                <a:cubicBezTo>
                  <a:pt x="474663" y="1713706"/>
                  <a:pt x="485776" y="1712119"/>
                  <a:pt x="542926" y="1710531"/>
                </a:cubicBezTo>
                <a:cubicBezTo>
                  <a:pt x="600076" y="1696773"/>
                  <a:pt x="638176" y="1676664"/>
                  <a:pt x="657226" y="1631156"/>
                </a:cubicBezTo>
                <a:cubicBezTo>
                  <a:pt x="676276" y="1597819"/>
                  <a:pt x="685801" y="1567656"/>
                  <a:pt x="676276" y="1531144"/>
                </a:cubicBezTo>
                <a:lnTo>
                  <a:pt x="633413" y="1416844"/>
                </a:lnTo>
                <a:lnTo>
                  <a:pt x="466726" y="988219"/>
                </a:lnTo>
                <a:lnTo>
                  <a:pt x="695326" y="716756"/>
                </a:lnTo>
                <a:lnTo>
                  <a:pt x="833438" y="3464719"/>
                </a:lnTo>
                <a:lnTo>
                  <a:pt x="852488" y="3526631"/>
                </a:lnTo>
                <a:lnTo>
                  <a:pt x="966788" y="3621881"/>
                </a:lnTo>
                <a:lnTo>
                  <a:pt x="1081088" y="3655219"/>
                </a:lnTo>
                <a:lnTo>
                  <a:pt x="1162051" y="3612356"/>
                </a:lnTo>
                <a:lnTo>
                  <a:pt x="1238251" y="3498056"/>
                </a:lnTo>
                <a:lnTo>
                  <a:pt x="1257301" y="3426619"/>
                </a:lnTo>
                <a:lnTo>
                  <a:pt x="1333501" y="2121694"/>
                </a:lnTo>
                <a:lnTo>
                  <a:pt x="1414463" y="3474244"/>
                </a:lnTo>
                <a:lnTo>
                  <a:pt x="1519238" y="3602831"/>
                </a:lnTo>
                <a:lnTo>
                  <a:pt x="1628776" y="3645694"/>
                </a:lnTo>
                <a:lnTo>
                  <a:pt x="1738313" y="3607594"/>
                </a:lnTo>
                <a:lnTo>
                  <a:pt x="1785938" y="3559969"/>
                </a:lnTo>
                <a:lnTo>
                  <a:pt x="1828801" y="3474244"/>
                </a:lnTo>
                <a:lnTo>
                  <a:pt x="1847851" y="3417094"/>
                </a:lnTo>
                <a:lnTo>
                  <a:pt x="1962151" y="759619"/>
                </a:lnTo>
                <a:lnTo>
                  <a:pt x="2190751" y="1054894"/>
                </a:lnTo>
                <a:lnTo>
                  <a:pt x="1981201" y="1483519"/>
                </a:lnTo>
                <a:lnTo>
                  <a:pt x="1966913" y="1559719"/>
                </a:lnTo>
                <a:cubicBezTo>
                  <a:pt x="1965326" y="1624807"/>
                  <a:pt x="1963737" y="1587500"/>
                  <a:pt x="1976438" y="1626394"/>
                </a:cubicBezTo>
                <a:cubicBezTo>
                  <a:pt x="1989931" y="1666347"/>
                  <a:pt x="2008188" y="1663435"/>
                  <a:pt x="2024063" y="1681956"/>
                </a:cubicBezTo>
                <a:cubicBezTo>
                  <a:pt x="2050521" y="1702064"/>
                  <a:pt x="2060311" y="1726141"/>
                  <a:pt x="2112963" y="1727199"/>
                </a:cubicBezTo>
                <a:cubicBezTo>
                  <a:pt x="2178579" y="1725348"/>
                  <a:pt x="2181491" y="1729052"/>
                  <a:pt x="2206626" y="1704181"/>
                </a:cubicBezTo>
                <a:cubicBezTo>
                  <a:pt x="2236259" y="1681427"/>
                  <a:pt x="2240493" y="1665023"/>
                  <a:pt x="2257426" y="1645444"/>
                </a:cubicBezTo>
                <a:lnTo>
                  <a:pt x="2633663" y="1069181"/>
                </a:lnTo>
                <a:cubicBezTo>
                  <a:pt x="2640807" y="1047750"/>
                  <a:pt x="2647951" y="1052512"/>
                  <a:pt x="2655095" y="1004888"/>
                </a:cubicBezTo>
                <a:cubicBezTo>
                  <a:pt x="2662239" y="958850"/>
                  <a:pt x="2650332" y="955675"/>
                  <a:pt x="2647951" y="931069"/>
                </a:cubicBezTo>
                <a:lnTo>
                  <a:pt x="2609851" y="883444"/>
                </a:lnTo>
                <a:lnTo>
                  <a:pt x="2100263" y="254794"/>
                </a:lnTo>
                <a:lnTo>
                  <a:pt x="2057401" y="211931"/>
                </a:lnTo>
                <a:lnTo>
                  <a:pt x="2005013" y="180181"/>
                </a:lnTo>
                <a:lnTo>
                  <a:pt x="1919288" y="132556"/>
                </a:lnTo>
                <a:lnTo>
                  <a:pt x="1831976" y="84931"/>
                </a:lnTo>
                <a:lnTo>
                  <a:pt x="1733551" y="47624"/>
                </a:lnTo>
                <a:cubicBezTo>
                  <a:pt x="1681693" y="33337"/>
                  <a:pt x="1661584" y="16668"/>
                  <a:pt x="1577976" y="7144"/>
                </a:cubicBezTo>
                <a:cubicBezTo>
                  <a:pt x="1490928" y="2381"/>
                  <a:pt x="1437217" y="1588"/>
                  <a:pt x="1366838" y="0"/>
                </a:cubicBezTo>
                <a:lnTo>
                  <a:pt x="1181101" y="3174"/>
                </a:lnTo>
                <a:cubicBezTo>
                  <a:pt x="1136651" y="3703"/>
                  <a:pt x="1101726" y="1853"/>
                  <a:pt x="1047751" y="7144"/>
                </a:cubicBezTo>
                <a:cubicBezTo>
                  <a:pt x="987955" y="8996"/>
                  <a:pt x="928159" y="22754"/>
                  <a:pt x="868363" y="31750"/>
                </a:cubicBezTo>
                <a:cubicBezTo>
                  <a:pt x="821796" y="43392"/>
                  <a:pt x="789518" y="45509"/>
                  <a:pt x="728663" y="69056"/>
                </a:cubicBezTo>
                <a:cubicBezTo>
                  <a:pt x="667279" y="93398"/>
                  <a:pt x="653522" y="117739"/>
                  <a:pt x="615951" y="142081"/>
                </a:cubicBezTo>
                <a:lnTo>
                  <a:pt x="550863" y="202406"/>
                </a:lnTo>
                <a:lnTo>
                  <a:pt x="500063" y="250031"/>
                </a:lnTo>
                <a:lnTo>
                  <a:pt x="76201" y="797719"/>
                </a:lnTo>
                <a:cubicBezTo>
                  <a:pt x="49213" y="840581"/>
                  <a:pt x="1588" y="875506"/>
                  <a:pt x="0" y="928687"/>
                </a:cubicBezTo>
                <a:close/>
              </a:path>
            </a:pathLst>
          </a:custGeom>
          <a:grpFill/>
          <a:ln w="9525">
            <a:noFill/>
            <a:miter lim="800000"/>
            <a:headEnd/>
            <a:tailEnd/>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endParaRPr kumimoji="0" lang="ja-JP" altLang="en-US" sz="1800">
              <a:latin typeface="Meiryo UI" panose="020B0604030504040204" pitchFamily="50" charset="-128"/>
              <a:ea typeface="Meiryo UI" panose="020B0604030504040204" pitchFamily="50" charset="-128"/>
            </a:endParaRPr>
          </a:p>
        </xdr:txBody>
      </xdr:sp>
      <xdr:sp macro="" textlink="">
        <xdr:nvSpPr>
          <xdr:cNvPr id="101" name="楕円 100">
            <a:extLst>
              <a:ext uri="{FF2B5EF4-FFF2-40B4-BE49-F238E27FC236}">
                <a16:creationId xmlns:a16="http://schemas.microsoft.com/office/drawing/2014/main" id="{00000000-0008-0000-0000-000065000000}"/>
              </a:ext>
            </a:extLst>
          </xdr:cNvPr>
          <xdr:cNvSpPr/>
        </xdr:nvSpPr>
        <xdr:spPr bwMode="auto">
          <a:xfrm>
            <a:off x="2941290" y="4250348"/>
            <a:ext cx="302756" cy="330780"/>
          </a:xfrm>
          <a:prstGeom prst="ellipse">
            <a:avLst/>
          </a:prstGeom>
          <a:grpFill/>
          <a:ln w="9525">
            <a:noFill/>
            <a:miter lim="800000"/>
            <a:headEnd/>
            <a:tailEnd/>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endParaRPr kumimoji="0" lang="ja-JP" altLang="en-US" sz="1800">
              <a:latin typeface="Meiryo UI" panose="020B0604030504040204" pitchFamily="50" charset="-128"/>
              <a:ea typeface="Meiryo UI" panose="020B0604030504040204" pitchFamily="50" charset="-128"/>
            </a:endParaRPr>
          </a:p>
        </xdr:txBody>
      </xdr:sp>
    </xdr:grpSp>
    <xdr:clientData/>
  </xdr:twoCellAnchor>
  <xdr:twoCellAnchor>
    <xdr:from>
      <xdr:col>3</xdr:col>
      <xdr:colOff>6095999</xdr:colOff>
      <xdr:row>10</xdr:row>
      <xdr:rowOff>425823</xdr:rowOff>
    </xdr:from>
    <xdr:to>
      <xdr:col>3</xdr:col>
      <xdr:colOff>7093324</xdr:colOff>
      <xdr:row>10</xdr:row>
      <xdr:rowOff>717176</xdr:rowOff>
    </xdr:to>
    <xdr:grpSp>
      <xdr:nvGrpSpPr>
        <xdr:cNvPr id="104" name="グループ化 103">
          <a:hlinkClick xmlns:r="http://schemas.openxmlformats.org/officeDocument/2006/relationships" r:id="rId6"/>
          <a:extLst>
            <a:ext uri="{FF2B5EF4-FFF2-40B4-BE49-F238E27FC236}">
              <a16:creationId xmlns:a16="http://schemas.microsoft.com/office/drawing/2014/main" id="{77C0A471-8995-314A-302E-4DC323555166}"/>
            </a:ext>
          </a:extLst>
        </xdr:cNvPr>
        <xdr:cNvGrpSpPr>
          <a:grpSpLocks noChangeAspect="1"/>
        </xdr:cNvGrpSpPr>
      </xdr:nvGrpSpPr>
      <xdr:grpSpPr>
        <a:xfrm>
          <a:off x="7851320" y="10481502"/>
          <a:ext cx="997325" cy="291353"/>
          <a:chOff x="16102852" y="8505265"/>
          <a:chExt cx="997325" cy="291353"/>
        </a:xfrm>
      </xdr:grpSpPr>
      <xdr:sp macro="" textlink="">
        <xdr:nvSpPr>
          <xdr:cNvPr id="17" name="正方形/長方形 16">
            <a:extLst>
              <a:ext uri="{FF2B5EF4-FFF2-40B4-BE49-F238E27FC236}">
                <a16:creationId xmlns:a16="http://schemas.microsoft.com/office/drawing/2014/main" id="{BB023F3E-05A9-6B0A-FA16-CBA4F113ECC0}"/>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41" name="グラフィックス 40" descr="戻る 単色塗りつぶし">
            <a:extLst>
              <a:ext uri="{FF2B5EF4-FFF2-40B4-BE49-F238E27FC236}">
                <a16:creationId xmlns:a16="http://schemas.microsoft.com/office/drawing/2014/main" id="{B1EFF12E-6019-E87C-5158-653D331E58F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11</xdr:row>
      <xdr:rowOff>425823</xdr:rowOff>
    </xdr:from>
    <xdr:to>
      <xdr:col>3</xdr:col>
      <xdr:colOff>7093324</xdr:colOff>
      <xdr:row>11</xdr:row>
      <xdr:rowOff>717176</xdr:rowOff>
    </xdr:to>
    <xdr:grpSp>
      <xdr:nvGrpSpPr>
        <xdr:cNvPr id="196" name="グループ化 195">
          <a:hlinkClick xmlns:r="http://schemas.openxmlformats.org/officeDocument/2006/relationships" r:id="rId9"/>
          <a:extLst>
            <a:ext uri="{FF2B5EF4-FFF2-40B4-BE49-F238E27FC236}">
              <a16:creationId xmlns:a16="http://schemas.microsoft.com/office/drawing/2014/main" id="{EF73DD4F-5C24-0DA6-A2C7-F7331576C525}"/>
            </a:ext>
          </a:extLst>
        </xdr:cNvPr>
        <xdr:cNvGrpSpPr>
          <a:grpSpLocks noChangeAspect="1"/>
        </xdr:cNvGrpSpPr>
      </xdr:nvGrpSpPr>
      <xdr:grpSpPr>
        <a:xfrm>
          <a:off x="7851320" y="11243502"/>
          <a:ext cx="997325" cy="291353"/>
          <a:chOff x="16102852" y="8505265"/>
          <a:chExt cx="997325" cy="291353"/>
        </a:xfrm>
      </xdr:grpSpPr>
      <xdr:sp macro="" textlink="">
        <xdr:nvSpPr>
          <xdr:cNvPr id="197" name="正方形/長方形 196">
            <a:extLst>
              <a:ext uri="{FF2B5EF4-FFF2-40B4-BE49-F238E27FC236}">
                <a16:creationId xmlns:a16="http://schemas.microsoft.com/office/drawing/2014/main" id="{D07A618E-637D-9B3F-0CF6-59A1A74A6213}"/>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198" name="グラフィックス 197" descr="戻る 単色塗りつぶし">
            <a:extLst>
              <a:ext uri="{FF2B5EF4-FFF2-40B4-BE49-F238E27FC236}">
                <a16:creationId xmlns:a16="http://schemas.microsoft.com/office/drawing/2014/main" id="{DF92A0EC-1464-B3A8-70A0-FFBA67B7F3F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12</xdr:row>
      <xdr:rowOff>391186</xdr:rowOff>
    </xdr:from>
    <xdr:to>
      <xdr:col>3</xdr:col>
      <xdr:colOff>7093324</xdr:colOff>
      <xdr:row>12</xdr:row>
      <xdr:rowOff>682539</xdr:rowOff>
    </xdr:to>
    <xdr:grpSp>
      <xdr:nvGrpSpPr>
        <xdr:cNvPr id="199" name="グループ化 198">
          <a:hlinkClick xmlns:r="http://schemas.openxmlformats.org/officeDocument/2006/relationships" r:id="rId10"/>
          <a:extLst>
            <a:ext uri="{FF2B5EF4-FFF2-40B4-BE49-F238E27FC236}">
              <a16:creationId xmlns:a16="http://schemas.microsoft.com/office/drawing/2014/main" id="{A93B00E3-EDC4-D11E-54BB-B08429BFC76A}"/>
            </a:ext>
          </a:extLst>
        </xdr:cNvPr>
        <xdr:cNvGrpSpPr>
          <a:grpSpLocks noChangeAspect="1"/>
        </xdr:cNvGrpSpPr>
      </xdr:nvGrpSpPr>
      <xdr:grpSpPr>
        <a:xfrm>
          <a:off x="7851320" y="11970865"/>
          <a:ext cx="997325" cy="291353"/>
          <a:chOff x="16102852" y="8505265"/>
          <a:chExt cx="997325" cy="291353"/>
        </a:xfrm>
      </xdr:grpSpPr>
      <xdr:sp macro="" textlink="">
        <xdr:nvSpPr>
          <xdr:cNvPr id="200" name="正方形/長方形 199">
            <a:extLst>
              <a:ext uri="{FF2B5EF4-FFF2-40B4-BE49-F238E27FC236}">
                <a16:creationId xmlns:a16="http://schemas.microsoft.com/office/drawing/2014/main" id="{6D0B3244-3057-C6A1-A0E3-1C477A00ED3C}"/>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01" name="グラフィックス 200" descr="戻る 単色塗りつぶし">
            <a:extLst>
              <a:ext uri="{FF2B5EF4-FFF2-40B4-BE49-F238E27FC236}">
                <a16:creationId xmlns:a16="http://schemas.microsoft.com/office/drawing/2014/main" id="{275C1456-6DCC-EC36-8A87-27F81A589D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13</xdr:row>
      <xdr:rowOff>373867</xdr:rowOff>
    </xdr:from>
    <xdr:to>
      <xdr:col>3</xdr:col>
      <xdr:colOff>7093324</xdr:colOff>
      <xdr:row>13</xdr:row>
      <xdr:rowOff>665220</xdr:rowOff>
    </xdr:to>
    <xdr:grpSp>
      <xdr:nvGrpSpPr>
        <xdr:cNvPr id="202" name="グループ化 201">
          <a:hlinkClick xmlns:r="http://schemas.openxmlformats.org/officeDocument/2006/relationships" r:id="rId11"/>
          <a:extLst>
            <a:ext uri="{FF2B5EF4-FFF2-40B4-BE49-F238E27FC236}">
              <a16:creationId xmlns:a16="http://schemas.microsoft.com/office/drawing/2014/main" id="{EF4AD5C2-9CE3-A1CB-846F-A9CE76CDB91C}"/>
            </a:ext>
          </a:extLst>
        </xdr:cNvPr>
        <xdr:cNvGrpSpPr>
          <a:grpSpLocks noChangeAspect="1"/>
        </xdr:cNvGrpSpPr>
      </xdr:nvGrpSpPr>
      <xdr:grpSpPr>
        <a:xfrm>
          <a:off x="7851320" y="12715546"/>
          <a:ext cx="997325" cy="291353"/>
          <a:chOff x="16102852" y="8505265"/>
          <a:chExt cx="997325" cy="291353"/>
        </a:xfrm>
      </xdr:grpSpPr>
      <xdr:sp macro="" textlink="">
        <xdr:nvSpPr>
          <xdr:cNvPr id="208" name="正方形/長方形 207">
            <a:extLst>
              <a:ext uri="{FF2B5EF4-FFF2-40B4-BE49-F238E27FC236}">
                <a16:creationId xmlns:a16="http://schemas.microsoft.com/office/drawing/2014/main" id="{7614815F-7847-B80A-D85C-B0E113BF79D5}"/>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09" name="グラフィックス 208" descr="戻る 単色塗りつぶし">
            <a:extLst>
              <a:ext uri="{FF2B5EF4-FFF2-40B4-BE49-F238E27FC236}">
                <a16:creationId xmlns:a16="http://schemas.microsoft.com/office/drawing/2014/main" id="{F1AC9D96-9EB5-3253-7D3F-15E7460D4BA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14</xdr:row>
      <xdr:rowOff>1187822</xdr:rowOff>
    </xdr:from>
    <xdr:to>
      <xdr:col>3</xdr:col>
      <xdr:colOff>7093324</xdr:colOff>
      <xdr:row>14</xdr:row>
      <xdr:rowOff>1479175</xdr:rowOff>
    </xdr:to>
    <xdr:grpSp>
      <xdr:nvGrpSpPr>
        <xdr:cNvPr id="210" name="グループ化 209">
          <a:hlinkClick xmlns:r="http://schemas.openxmlformats.org/officeDocument/2006/relationships" r:id="rId12"/>
          <a:extLst>
            <a:ext uri="{FF2B5EF4-FFF2-40B4-BE49-F238E27FC236}">
              <a16:creationId xmlns:a16="http://schemas.microsoft.com/office/drawing/2014/main" id="{0DAB5F66-219A-E4EC-B113-068DB997AAE5}"/>
            </a:ext>
          </a:extLst>
        </xdr:cNvPr>
        <xdr:cNvGrpSpPr>
          <a:grpSpLocks noChangeAspect="1"/>
        </xdr:cNvGrpSpPr>
      </xdr:nvGrpSpPr>
      <xdr:grpSpPr>
        <a:xfrm>
          <a:off x="7851320" y="14291501"/>
          <a:ext cx="997325" cy="291353"/>
          <a:chOff x="16102852" y="8505265"/>
          <a:chExt cx="997325" cy="291353"/>
        </a:xfrm>
      </xdr:grpSpPr>
      <xdr:sp macro="" textlink="">
        <xdr:nvSpPr>
          <xdr:cNvPr id="211" name="正方形/長方形 210">
            <a:extLst>
              <a:ext uri="{FF2B5EF4-FFF2-40B4-BE49-F238E27FC236}">
                <a16:creationId xmlns:a16="http://schemas.microsoft.com/office/drawing/2014/main" id="{B5734D64-669C-6AC7-F58D-5B7CDBDF8C46}"/>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13" name="グラフィックス 212" descr="戻る 単色塗りつぶし">
            <a:extLst>
              <a:ext uri="{FF2B5EF4-FFF2-40B4-BE49-F238E27FC236}">
                <a16:creationId xmlns:a16="http://schemas.microsoft.com/office/drawing/2014/main" id="{3B6A39D3-FCFC-D692-3105-4F3A96B4440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15</xdr:row>
      <xdr:rowOff>408503</xdr:rowOff>
    </xdr:from>
    <xdr:to>
      <xdr:col>3</xdr:col>
      <xdr:colOff>7093324</xdr:colOff>
      <xdr:row>15</xdr:row>
      <xdr:rowOff>699856</xdr:rowOff>
    </xdr:to>
    <xdr:grpSp>
      <xdr:nvGrpSpPr>
        <xdr:cNvPr id="216" name="グループ化 215">
          <a:hlinkClick xmlns:r="http://schemas.openxmlformats.org/officeDocument/2006/relationships" r:id="rId13"/>
          <a:extLst>
            <a:ext uri="{FF2B5EF4-FFF2-40B4-BE49-F238E27FC236}">
              <a16:creationId xmlns:a16="http://schemas.microsoft.com/office/drawing/2014/main" id="{AE26F0AC-12EF-0BD3-7FE3-6B9DA8896ED3}"/>
            </a:ext>
          </a:extLst>
        </xdr:cNvPr>
        <xdr:cNvGrpSpPr>
          <a:grpSpLocks noChangeAspect="1"/>
        </xdr:cNvGrpSpPr>
      </xdr:nvGrpSpPr>
      <xdr:grpSpPr>
        <a:xfrm>
          <a:off x="7851320" y="15049789"/>
          <a:ext cx="997325" cy="291353"/>
          <a:chOff x="16102852" y="8505265"/>
          <a:chExt cx="997325" cy="291353"/>
        </a:xfrm>
      </xdr:grpSpPr>
      <xdr:sp macro="" textlink="">
        <xdr:nvSpPr>
          <xdr:cNvPr id="217" name="正方形/長方形 216">
            <a:extLst>
              <a:ext uri="{FF2B5EF4-FFF2-40B4-BE49-F238E27FC236}">
                <a16:creationId xmlns:a16="http://schemas.microsoft.com/office/drawing/2014/main" id="{6F2D20D2-0625-30C1-0ECD-ECFA594B4BA4}"/>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28" name="グラフィックス 227" descr="戻る 単色塗りつぶし">
            <a:extLst>
              <a:ext uri="{FF2B5EF4-FFF2-40B4-BE49-F238E27FC236}">
                <a16:creationId xmlns:a16="http://schemas.microsoft.com/office/drawing/2014/main" id="{D3A50B5F-7F27-72AA-5C5C-58C6E234379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16</xdr:row>
      <xdr:rowOff>443140</xdr:rowOff>
    </xdr:from>
    <xdr:to>
      <xdr:col>3</xdr:col>
      <xdr:colOff>7093324</xdr:colOff>
      <xdr:row>16</xdr:row>
      <xdr:rowOff>734493</xdr:rowOff>
    </xdr:to>
    <xdr:grpSp>
      <xdr:nvGrpSpPr>
        <xdr:cNvPr id="229" name="グループ化 228">
          <a:hlinkClick xmlns:r="http://schemas.openxmlformats.org/officeDocument/2006/relationships" r:id="rId14"/>
          <a:extLst>
            <a:ext uri="{FF2B5EF4-FFF2-40B4-BE49-F238E27FC236}">
              <a16:creationId xmlns:a16="http://schemas.microsoft.com/office/drawing/2014/main" id="{0F9CE809-3678-B266-500F-F6934CED4A74}"/>
            </a:ext>
          </a:extLst>
        </xdr:cNvPr>
        <xdr:cNvGrpSpPr>
          <a:grpSpLocks noChangeAspect="1"/>
        </xdr:cNvGrpSpPr>
      </xdr:nvGrpSpPr>
      <xdr:grpSpPr>
        <a:xfrm>
          <a:off x="7851320" y="15846426"/>
          <a:ext cx="997325" cy="291353"/>
          <a:chOff x="16102852" y="8505265"/>
          <a:chExt cx="997325" cy="291353"/>
        </a:xfrm>
      </xdr:grpSpPr>
      <xdr:sp macro="" textlink="">
        <xdr:nvSpPr>
          <xdr:cNvPr id="230" name="正方形/長方形 229">
            <a:extLst>
              <a:ext uri="{FF2B5EF4-FFF2-40B4-BE49-F238E27FC236}">
                <a16:creationId xmlns:a16="http://schemas.microsoft.com/office/drawing/2014/main" id="{A25CF268-C68A-C70D-40EF-2BFDFDC36A6B}"/>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31" name="グラフィックス 230" descr="戻る 単色塗りつぶし">
            <a:extLst>
              <a:ext uri="{FF2B5EF4-FFF2-40B4-BE49-F238E27FC236}">
                <a16:creationId xmlns:a16="http://schemas.microsoft.com/office/drawing/2014/main" id="{8F843454-4017-D4A4-8B08-BDB291C0B09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17</xdr:row>
      <xdr:rowOff>408503</xdr:rowOff>
    </xdr:from>
    <xdr:to>
      <xdr:col>3</xdr:col>
      <xdr:colOff>7093324</xdr:colOff>
      <xdr:row>17</xdr:row>
      <xdr:rowOff>699856</xdr:rowOff>
    </xdr:to>
    <xdr:grpSp>
      <xdr:nvGrpSpPr>
        <xdr:cNvPr id="232" name="グループ化 231">
          <a:hlinkClick xmlns:r="http://schemas.openxmlformats.org/officeDocument/2006/relationships" r:id="rId15"/>
          <a:extLst>
            <a:ext uri="{FF2B5EF4-FFF2-40B4-BE49-F238E27FC236}">
              <a16:creationId xmlns:a16="http://schemas.microsoft.com/office/drawing/2014/main" id="{13F0A0A7-FBD8-6D13-DBE8-5C460B84F99A}"/>
            </a:ext>
          </a:extLst>
        </xdr:cNvPr>
        <xdr:cNvGrpSpPr>
          <a:grpSpLocks noChangeAspect="1"/>
        </xdr:cNvGrpSpPr>
      </xdr:nvGrpSpPr>
      <xdr:grpSpPr>
        <a:xfrm>
          <a:off x="7851320" y="16573789"/>
          <a:ext cx="997325" cy="291353"/>
          <a:chOff x="16102852" y="8505265"/>
          <a:chExt cx="997325" cy="291353"/>
        </a:xfrm>
      </xdr:grpSpPr>
      <xdr:sp macro="" textlink="">
        <xdr:nvSpPr>
          <xdr:cNvPr id="233" name="正方形/長方形 232">
            <a:extLst>
              <a:ext uri="{FF2B5EF4-FFF2-40B4-BE49-F238E27FC236}">
                <a16:creationId xmlns:a16="http://schemas.microsoft.com/office/drawing/2014/main" id="{6D73929F-F88B-BEBE-17FC-0420CBB61F88}"/>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34" name="グラフィックス 233" descr="戻る 単色塗りつぶし">
            <a:extLst>
              <a:ext uri="{FF2B5EF4-FFF2-40B4-BE49-F238E27FC236}">
                <a16:creationId xmlns:a16="http://schemas.microsoft.com/office/drawing/2014/main" id="{662C2326-33E8-E025-0C4A-AF3F21665CA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18</xdr:row>
      <xdr:rowOff>443140</xdr:rowOff>
    </xdr:from>
    <xdr:to>
      <xdr:col>3</xdr:col>
      <xdr:colOff>7093324</xdr:colOff>
      <xdr:row>18</xdr:row>
      <xdr:rowOff>734493</xdr:rowOff>
    </xdr:to>
    <xdr:grpSp>
      <xdr:nvGrpSpPr>
        <xdr:cNvPr id="235" name="グループ化 234">
          <a:hlinkClick xmlns:r="http://schemas.openxmlformats.org/officeDocument/2006/relationships" r:id="rId16"/>
          <a:extLst>
            <a:ext uri="{FF2B5EF4-FFF2-40B4-BE49-F238E27FC236}">
              <a16:creationId xmlns:a16="http://schemas.microsoft.com/office/drawing/2014/main" id="{1445FA36-FCEA-2A0E-3164-3EBC6EA2B82E}"/>
            </a:ext>
          </a:extLst>
        </xdr:cNvPr>
        <xdr:cNvGrpSpPr>
          <a:grpSpLocks noChangeAspect="1"/>
        </xdr:cNvGrpSpPr>
      </xdr:nvGrpSpPr>
      <xdr:grpSpPr>
        <a:xfrm>
          <a:off x="7851320" y="17370426"/>
          <a:ext cx="997325" cy="291353"/>
          <a:chOff x="16102852" y="8505265"/>
          <a:chExt cx="997325" cy="291353"/>
        </a:xfrm>
      </xdr:grpSpPr>
      <xdr:sp macro="" textlink="">
        <xdr:nvSpPr>
          <xdr:cNvPr id="236" name="正方形/長方形 235">
            <a:extLst>
              <a:ext uri="{FF2B5EF4-FFF2-40B4-BE49-F238E27FC236}">
                <a16:creationId xmlns:a16="http://schemas.microsoft.com/office/drawing/2014/main" id="{2215B11F-3623-A035-B2B3-DA4BF98383FE}"/>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37" name="グラフィックス 236" descr="戻る 単色塗りつぶし">
            <a:extLst>
              <a:ext uri="{FF2B5EF4-FFF2-40B4-BE49-F238E27FC236}">
                <a16:creationId xmlns:a16="http://schemas.microsoft.com/office/drawing/2014/main" id="{BE1B8943-E004-AC03-3F64-7746ED9A862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19</xdr:row>
      <xdr:rowOff>425822</xdr:rowOff>
    </xdr:from>
    <xdr:to>
      <xdr:col>3</xdr:col>
      <xdr:colOff>7093324</xdr:colOff>
      <xdr:row>19</xdr:row>
      <xdr:rowOff>717175</xdr:rowOff>
    </xdr:to>
    <xdr:grpSp>
      <xdr:nvGrpSpPr>
        <xdr:cNvPr id="238" name="グループ化 237">
          <a:hlinkClick xmlns:r="http://schemas.openxmlformats.org/officeDocument/2006/relationships" r:id="rId17"/>
          <a:extLst>
            <a:ext uri="{FF2B5EF4-FFF2-40B4-BE49-F238E27FC236}">
              <a16:creationId xmlns:a16="http://schemas.microsoft.com/office/drawing/2014/main" id="{6390B3B7-88F6-2404-4089-BB82999A15B1}"/>
            </a:ext>
          </a:extLst>
        </xdr:cNvPr>
        <xdr:cNvGrpSpPr>
          <a:grpSpLocks noChangeAspect="1"/>
        </xdr:cNvGrpSpPr>
      </xdr:nvGrpSpPr>
      <xdr:grpSpPr>
        <a:xfrm>
          <a:off x="7851320" y="18115108"/>
          <a:ext cx="997325" cy="291353"/>
          <a:chOff x="16102852" y="8505265"/>
          <a:chExt cx="997325" cy="291353"/>
        </a:xfrm>
      </xdr:grpSpPr>
      <xdr:sp macro="" textlink="">
        <xdr:nvSpPr>
          <xdr:cNvPr id="239" name="正方形/長方形 238">
            <a:extLst>
              <a:ext uri="{FF2B5EF4-FFF2-40B4-BE49-F238E27FC236}">
                <a16:creationId xmlns:a16="http://schemas.microsoft.com/office/drawing/2014/main" id="{379489DB-0AB5-E11F-DFB5-04159109FFB3}"/>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40" name="グラフィックス 239" descr="戻る 単色塗りつぶし">
            <a:extLst>
              <a:ext uri="{FF2B5EF4-FFF2-40B4-BE49-F238E27FC236}">
                <a16:creationId xmlns:a16="http://schemas.microsoft.com/office/drawing/2014/main" id="{8F629AC8-4D01-D297-9826-CAC41920CAA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24</xdr:row>
      <xdr:rowOff>425823</xdr:rowOff>
    </xdr:from>
    <xdr:to>
      <xdr:col>3</xdr:col>
      <xdr:colOff>7093324</xdr:colOff>
      <xdr:row>24</xdr:row>
      <xdr:rowOff>717176</xdr:rowOff>
    </xdr:to>
    <xdr:grpSp>
      <xdr:nvGrpSpPr>
        <xdr:cNvPr id="241" name="グループ化 240">
          <a:hlinkClick xmlns:r="http://schemas.openxmlformats.org/officeDocument/2006/relationships" r:id="rId18"/>
          <a:extLst>
            <a:ext uri="{FF2B5EF4-FFF2-40B4-BE49-F238E27FC236}">
              <a16:creationId xmlns:a16="http://schemas.microsoft.com/office/drawing/2014/main" id="{B75918D9-0D83-8C2C-9EB2-8739C37C56C9}"/>
            </a:ext>
          </a:extLst>
        </xdr:cNvPr>
        <xdr:cNvGrpSpPr>
          <a:grpSpLocks noChangeAspect="1"/>
        </xdr:cNvGrpSpPr>
      </xdr:nvGrpSpPr>
      <xdr:grpSpPr>
        <a:xfrm>
          <a:off x="7851320" y="21775430"/>
          <a:ext cx="997325" cy="291353"/>
          <a:chOff x="16102852" y="8505265"/>
          <a:chExt cx="997325" cy="291353"/>
        </a:xfrm>
      </xdr:grpSpPr>
      <xdr:sp macro="" textlink="">
        <xdr:nvSpPr>
          <xdr:cNvPr id="242" name="正方形/長方形 241">
            <a:extLst>
              <a:ext uri="{FF2B5EF4-FFF2-40B4-BE49-F238E27FC236}">
                <a16:creationId xmlns:a16="http://schemas.microsoft.com/office/drawing/2014/main" id="{42291BEC-4F5A-99DB-3EA0-5F43350BB15D}"/>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51" name="グラフィックス 250" descr="戻る 単色塗りつぶし">
            <a:extLst>
              <a:ext uri="{FF2B5EF4-FFF2-40B4-BE49-F238E27FC236}">
                <a16:creationId xmlns:a16="http://schemas.microsoft.com/office/drawing/2014/main" id="{06830DC6-1ABA-F1FD-B9EC-4DD0CE849CC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25</xdr:row>
      <xdr:rowOff>408505</xdr:rowOff>
    </xdr:from>
    <xdr:to>
      <xdr:col>3</xdr:col>
      <xdr:colOff>7093324</xdr:colOff>
      <xdr:row>25</xdr:row>
      <xdr:rowOff>699858</xdr:rowOff>
    </xdr:to>
    <xdr:grpSp>
      <xdr:nvGrpSpPr>
        <xdr:cNvPr id="252" name="グループ化 251">
          <a:hlinkClick xmlns:r="http://schemas.openxmlformats.org/officeDocument/2006/relationships" r:id="rId19"/>
          <a:extLst>
            <a:ext uri="{FF2B5EF4-FFF2-40B4-BE49-F238E27FC236}">
              <a16:creationId xmlns:a16="http://schemas.microsoft.com/office/drawing/2014/main" id="{B1C2FE0B-C5D3-6BD0-F5CB-5D3DAEC7AB0E}"/>
            </a:ext>
          </a:extLst>
        </xdr:cNvPr>
        <xdr:cNvGrpSpPr>
          <a:grpSpLocks noChangeAspect="1"/>
        </xdr:cNvGrpSpPr>
      </xdr:nvGrpSpPr>
      <xdr:grpSpPr>
        <a:xfrm>
          <a:off x="7851320" y="22520112"/>
          <a:ext cx="997325" cy="291353"/>
          <a:chOff x="16102852" y="8505265"/>
          <a:chExt cx="997325" cy="291353"/>
        </a:xfrm>
      </xdr:grpSpPr>
      <xdr:sp macro="" textlink="">
        <xdr:nvSpPr>
          <xdr:cNvPr id="253" name="正方形/長方形 252">
            <a:extLst>
              <a:ext uri="{FF2B5EF4-FFF2-40B4-BE49-F238E27FC236}">
                <a16:creationId xmlns:a16="http://schemas.microsoft.com/office/drawing/2014/main" id="{13A4D09C-16C3-EAD9-AD90-12E95E6FA14F}"/>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54" name="グラフィックス 253" descr="戻る 単色塗りつぶし">
            <a:extLst>
              <a:ext uri="{FF2B5EF4-FFF2-40B4-BE49-F238E27FC236}">
                <a16:creationId xmlns:a16="http://schemas.microsoft.com/office/drawing/2014/main" id="{EACF391D-D66E-9781-1B90-A2A555B22FC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27</xdr:row>
      <xdr:rowOff>408505</xdr:rowOff>
    </xdr:from>
    <xdr:to>
      <xdr:col>3</xdr:col>
      <xdr:colOff>7093324</xdr:colOff>
      <xdr:row>27</xdr:row>
      <xdr:rowOff>699858</xdr:rowOff>
    </xdr:to>
    <xdr:grpSp>
      <xdr:nvGrpSpPr>
        <xdr:cNvPr id="255" name="グループ化 254">
          <a:hlinkClick xmlns:r="http://schemas.openxmlformats.org/officeDocument/2006/relationships" r:id="rId20"/>
          <a:extLst>
            <a:ext uri="{FF2B5EF4-FFF2-40B4-BE49-F238E27FC236}">
              <a16:creationId xmlns:a16="http://schemas.microsoft.com/office/drawing/2014/main" id="{8A0472CA-5D4A-EB5B-D6AC-08D8A47D6EA2}"/>
            </a:ext>
          </a:extLst>
        </xdr:cNvPr>
        <xdr:cNvGrpSpPr>
          <a:grpSpLocks noChangeAspect="1"/>
        </xdr:cNvGrpSpPr>
      </xdr:nvGrpSpPr>
      <xdr:grpSpPr>
        <a:xfrm>
          <a:off x="7851320" y="23567862"/>
          <a:ext cx="997325" cy="291353"/>
          <a:chOff x="16102852" y="8505265"/>
          <a:chExt cx="997325" cy="291353"/>
        </a:xfrm>
      </xdr:grpSpPr>
      <xdr:sp macro="" textlink="">
        <xdr:nvSpPr>
          <xdr:cNvPr id="256" name="正方形/長方形 255">
            <a:extLst>
              <a:ext uri="{FF2B5EF4-FFF2-40B4-BE49-F238E27FC236}">
                <a16:creationId xmlns:a16="http://schemas.microsoft.com/office/drawing/2014/main" id="{F57B1F05-F942-2FC6-FB76-94895897FD5F}"/>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57" name="グラフィックス 256" descr="戻る 単色塗りつぶし">
            <a:extLst>
              <a:ext uri="{FF2B5EF4-FFF2-40B4-BE49-F238E27FC236}">
                <a16:creationId xmlns:a16="http://schemas.microsoft.com/office/drawing/2014/main" id="{4C9E199B-2F26-3E6C-B372-6EF439B9FE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28</xdr:row>
      <xdr:rowOff>373869</xdr:rowOff>
    </xdr:from>
    <xdr:to>
      <xdr:col>3</xdr:col>
      <xdr:colOff>7093324</xdr:colOff>
      <xdr:row>28</xdr:row>
      <xdr:rowOff>665222</xdr:rowOff>
    </xdr:to>
    <xdr:grpSp>
      <xdr:nvGrpSpPr>
        <xdr:cNvPr id="258" name="グループ化 257">
          <a:hlinkClick xmlns:r="http://schemas.openxmlformats.org/officeDocument/2006/relationships" r:id="rId21"/>
          <a:extLst>
            <a:ext uri="{FF2B5EF4-FFF2-40B4-BE49-F238E27FC236}">
              <a16:creationId xmlns:a16="http://schemas.microsoft.com/office/drawing/2014/main" id="{0573C83F-72B7-2192-8E2A-F38D7B9346D5}"/>
            </a:ext>
          </a:extLst>
        </xdr:cNvPr>
        <xdr:cNvGrpSpPr>
          <a:grpSpLocks noChangeAspect="1"/>
        </xdr:cNvGrpSpPr>
      </xdr:nvGrpSpPr>
      <xdr:grpSpPr>
        <a:xfrm>
          <a:off x="7851320" y="24295226"/>
          <a:ext cx="997325" cy="291353"/>
          <a:chOff x="16102852" y="8505265"/>
          <a:chExt cx="997325" cy="291353"/>
        </a:xfrm>
      </xdr:grpSpPr>
      <xdr:sp macro="" textlink="">
        <xdr:nvSpPr>
          <xdr:cNvPr id="259" name="正方形/長方形 258">
            <a:extLst>
              <a:ext uri="{FF2B5EF4-FFF2-40B4-BE49-F238E27FC236}">
                <a16:creationId xmlns:a16="http://schemas.microsoft.com/office/drawing/2014/main" id="{23684228-8191-B96A-E16D-91E65E38DB28}"/>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60" name="グラフィックス 259" descr="戻る 単色塗りつぶし">
            <a:extLst>
              <a:ext uri="{FF2B5EF4-FFF2-40B4-BE49-F238E27FC236}">
                <a16:creationId xmlns:a16="http://schemas.microsoft.com/office/drawing/2014/main" id="{92FF91D9-1694-3F8B-6DE7-D2CCC5A4FEA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30</xdr:row>
      <xdr:rowOff>443142</xdr:rowOff>
    </xdr:from>
    <xdr:to>
      <xdr:col>3</xdr:col>
      <xdr:colOff>7093324</xdr:colOff>
      <xdr:row>30</xdr:row>
      <xdr:rowOff>734495</xdr:rowOff>
    </xdr:to>
    <xdr:grpSp>
      <xdr:nvGrpSpPr>
        <xdr:cNvPr id="266" name="グループ化 265">
          <a:hlinkClick xmlns:r="http://schemas.openxmlformats.org/officeDocument/2006/relationships" r:id="rId22"/>
          <a:extLst>
            <a:ext uri="{FF2B5EF4-FFF2-40B4-BE49-F238E27FC236}">
              <a16:creationId xmlns:a16="http://schemas.microsoft.com/office/drawing/2014/main" id="{732D36C6-58C9-820E-16A1-2F0C50DC7A0C}"/>
            </a:ext>
          </a:extLst>
        </xdr:cNvPr>
        <xdr:cNvGrpSpPr>
          <a:grpSpLocks noChangeAspect="1"/>
        </xdr:cNvGrpSpPr>
      </xdr:nvGrpSpPr>
      <xdr:grpSpPr>
        <a:xfrm>
          <a:off x="7851320" y="25412249"/>
          <a:ext cx="997325" cy="291353"/>
          <a:chOff x="16102852" y="8505265"/>
          <a:chExt cx="997325" cy="291353"/>
        </a:xfrm>
      </xdr:grpSpPr>
      <xdr:sp macro="" textlink="">
        <xdr:nvSpPr>
          <xdr:cNvPr id="267" name="正方形/長方形 266">
            <a:extLst>
              <a:ext uri="{FF2B5EF4-FFF2-40B4-BE49-F238E27FC236}">
                <a16:creationId xmlns:a16="http://schemas.microsoft.com/office/drawing/2014/main" id="{0CCA80F5-DE3F-4BCE-C818-CA70EC6F898A}"/>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68" name="グラフィックス 267" descr="戻る 単色塗りつぶし">
            <a:extLst>
              <a:ext uri="{FF2B5EF4-FFF2-40B4-BE49-F238E27FC236}">
                <a16:creationId xmlns:a16="http://schemas.microsoft.com/office/drawing/2014/main" id="{8C0EE037-5C2D-B2FC-AB4E-C79AAFC4CC2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31</xdr:row>
      <xdr:rowOff>391187</xdr:rowOff>
    </xdr:from>
    <xdr:to>
      <xdr:col>3</xdr:col>
      <xdr:colOff>7093324</xdr:colOff>
      <xdr:row>31</xdr:row>
      <xdr:rowOff>682540</xdr:rowOff>
    </xdr:to>
    <xdr:grpSp>
      <xdr:nvGrpSpPr>
        <xdr:cNvPr id="269" name="グループ化 268">
          <a:hlinkClick xmlns:r="http://schemas.openxmlformats.org/officeDocument/2006/relationships" r:id="rId23"/>
          <a:extLst>
            <a:ext uri="{FF2B5EF4-FFF2-40B4-BE49-F238E27FC236}">
              <a16:creationId xmlns:a16="http://schemas.microsoft.com/office/drawing/2014/main" id="{FA03B6DA-E5B9-6B4E-CA5D-C323BC1D1449}"/>
            </a:ext>
          </a:extLst>
        </xdr:cNvPr>
        <xdr:cNvGrpSpPr>
          <a:grpSpLocks noChangeAspect="1"/>
        </xdr:cNvGrpSpPr>
      </xdr:nvGrpSpPr>
      <xdr:grpSpPr>
        <a:xfrm>
          <a:off x="7851320" y="26122294"/>
          <a:ext cx="997325" cy="291353"/>
          <a:chOff x="16102852" y="8505265"/>
          <a:chExt cx="997325" cy="291353"/>
        </a:xfrm>
      </xdr:grpSpPr>
      <xdr:sp macro="" textlink="">
        <xdr:nvSpPr>
          <xdr:cNvPr id="270" name="正方形/長方形 269">
            <a:extLst>
              <a:ext uri="{FF2B5EF4-FFF2-40B4-BE49-F238E27FC236}">
                <a16:creationId xmlns:a16="http://schemas.microsoft.com/office/drawing/2014/main" id="{F5F4ED9A-52D3-A435-9768-6B7943E357FE}"/>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72" name="グラフィックス 271" descr="戻る 単色塗りつぶし">
            <a:extLst>
              <a:ext uri="{FF2B5EF4-FFF2-40B4-BE49-F238E27FC236}">
                <a16:creationId xmlns:a16="http://schemas.microsoft.com/office/drawing/2014/main" id="{28FF11DF-B4C5-CF2B-2715-D47508BD8F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33</xdr:row>
      <xdr:rowOff>443142</xdr:rowOff>
    </xdr:from>
    <xdr:to>
      <xdr:col>3</xdr:col>
      <xdr:colOff>7093324</xdr:colOff>
      <xdr:row>33</xdr:row>
      <xdr:rowOff>734495</xdr:rowOff>
    </xdr:to>
    <xdr:grpSp>
      <xdr:nvGrpSpPr>
        <xdr:cNvPr id="273" name="グループ化 272">
          <a:hlinkClick xmlns:r="http://schemas.openxmlformats.org/officeDocument/2006/relationships" r:id="rId24"/>
          <a:extLst>
            <a:ext uri="{FF2B5EF4-FFF2-40B4-BE49-F238E27FC236}">
              <a16:creationId xmlns:a16="http://schemas.microsoft.com/office/drawing/2014/main" id="{A08528DC-DCD7-35BE-CCEA-C122B2ABA33C}"/>
            </a:ext>
          </a:extLst>
        </xdr:cNvPr>
        <xdr:cNvGrpSpPr>
          <a:grpSpLocks noChangeAspect="1"/>
        </xdr:cNvGrpSpPr>
      </xdr:nvGrpSpPr>
      <xdr:grpSpPr>
        <a:xfrm>
          <a:off x="7851320" y="27221999"/>
          <a:ext cx="997325" cy="291353"/>
          <a:chOff x="16102852" y="8505265"/>
          <a:chExt cx="997325" cy="291353"/>
        </a:xfrm>
      </xdr:grpSpPr>
      <xdr:sp macro="" textlink="">
        <xdr:nvSpPr>
          <xdr:cNvPr id="274" name="正方形/長方形 273">
            <a:extLst>
              <a:ext uri="{FF2B5EF4-FFF2-40B4-BE49-F238E27FC236}">
                <a16:creationId xmlns:a16="http://schemas.microsoft.com/office/drawing/2014/main" id="{33F9A6B3-6252-EF56-D703-6F0B6333D6F7}"/>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76" name="グラフィックス 275" descr="戻る 単色塗りつぶし">
            <a:extLst>
              <a:ext uri="{FF2B5EF4-FFF2-40B4-BE49-F238E27FC236}">
                <a16:creationId xmlns:a16="http://schemas.microsoft.com/office/drawing/2014/main" id="{42E559FD-7BE6-936B-86CB-8BF485B1DAF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34</xdr:row>
      <xdr:rowOff>425824</xdr:rowOff>
    </xdr:from>
    <xdr:to>
      <xdr:col>3</xdr:col>
      <xdr:colOff>7093324</xdr:colOff>
      <xdr:row>34</xdr:row>
      <xdr:rowOff>717177</xdr:rowOff>
    </xdr:to>
    <xdr:grpSp>
      <xdr:nvGrpSpPr>
        <xdr:cNvPr id="277" name="グループ化 276">
          <a:hlinkClick xmlns:r="http://schemas.openxmlformats.org/officeDocument/2006/relationships" r:id="rId25"/>
          <a:extLst>
            <a:ext uri="{FF2B5EF4-FFF2-40B4-BE49-F238E27FC236}">
              <a16:creationId xmlns:a16="http://schemas.microsoft.com/office/drawing/2014/main" id="{6DF1E1EA-436E-2A24-C17F-889694C72EFB}"/>
            </a:ext>
          </a:extLst>
        </xdr:cNvPr>
        <xdr:cNvGrpSpPr>
          <a:grpSpLocks noChangeAspect="1"/>
        </xdr:cNvGrpSpPr>
      </xdr:nvGrpSpPr>
      <xdr:grpSpPr>
        <a:xfrm>
          <a:off x="7851320" y="27966681"/>
          <a:ext cx="997325" cy="291353"/>
          <a:chOff x="16102852" y="8505265"/>
          <a:chExt cx="997325" cy="291353"/>
        </a:xfrm>
      </xdr:grpSpPr>
      <xdr:sp macro="" textlink="">
        <xdr:nvSpPr>
          <xdr:cNvPr id="278" name="正方形/長方形 277">
            <a:extLst>
              <a:ext uri="{FF2B5EF4-FFF2-40B4-BE49-F238E27FC236}">
                <a16:creationId xmlns:a16="http://schemas.microsoft.com/office/drawing/2014/main" id="{E1A0D1B4-10E5-93FF-17EA-0A939AF5FB83}"/>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79" name="グラフィックス 278" descr="戻る 単色塗りつぶし">
            <a:extLst>
              <a:ext uri="{FF2B5EF4-FFF2-40B4-BE49-F238E27FC236}">
                <a16:creationId xmlns:a16="http://schemas.microsoft.com/office/drawing/2014/main" id="{2B90891A-4385-8276-C713-28F2B8AEB7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xdr:from>
      <xdr:col>3</xdr:col>
      <xdr:colOff>6095999</xdr:colOff>
      <xdr:row>35</xdr:row>
      <xdr:rowOff>425824</xdr:rowOff>
    </xdr:from>
    <xdr:to>
      <xdr:col>3</xdr:col>
      <xdr:colOff>7093324</xdr:colOff>
      <xdr:row>35</xdr:row>
      <xdr:rowOff>717177</xdr:rowOff>
    </xdr:to>
    <xdr:grpSp>
      <xdr:nvGrpSpPr>
        <xdr:cNvPr id="280" name="グループ化 279">
          <a:hlinkClick xmlns:r="http://schemas.openxmlformats.org/officeDocument/2006/relationships" r:id="rId26"/>
          <a:extLst>
            <a:ext uri="{FF2B5EF4-FFF2-40B4-BE49-F238E27FC236}">
              <a16:creationId xmlns:a16="http://schemas.microsoft.com/office/drawing/2014/main" id="{B79CD7B4-80B3-2FA7-39E2-EEA1DFABDFDB}"/>
            </a:ext>
          </a:extLst>
        </xdr:cNvPr>
        <xdr:cNvGrpSpPr>
          <a:grpSpLocks noChangeAspect="1"/>
        </xdr:cNvGrpSpPr>
      </xdr:nvGrpSpPr>
      <xdr:grpSpPr>
        <a:xfrm>
          <a:off x="7851320" y="28728681"/>
          <a:ext cx="997325" cy="291353"/>
          <a:chOff x="16102852" y="8505265"/>
          <a:chExt cx="997325" cy="291353"/>
        </a:xfrm>
      </xdr:grpSpPr>
      <xdr:sp macro="" textlink="">
        <xdr:nvSpPr>
          <xdr:cNvPr id="281" name="正方形/長方形 280">
            <a:extLst>
              <a:ext uri="{FF2B5EF4-FFF2-40B4-BE49-F238E27FC236}">
                <a16:creationId xmlns:a16="http://schemas.microsoft.com/office/drawing/2014/main" id="{D243E6D7-A331-B1F0-C9D9-EF9B3B44C3C3}"/>
              </a:ext>
            </a:extLst>
          </xdr:cNvPr>
          <xdr:cNvSpPr/>
        </xdr:nvSpPr>
        <xdr:spPr>
          <a:xfrm>
            <a:off x="16102852" y="8505265"/>
            <a:ext cx="997325" cy="2913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1100" b="1">
                <a:solidFill>
                  <a:schemeClr val="tx1">
                    <a:lumMod val="85000"/>
                    <a:lumOff val="15000"/>
                  </a:schemeClr>
                </a:solidFill>
                <a:latin typeface="Meiryo UI" panose="020B0604030504040204" pitchFamily="50" charset="-128"/>
                <a:ea typeface="Meiryo UI" panose="020B0604030504040204" pitchFamily="50" charset="-128"/>
              </a:rPr>
              <a:t>　　活用ガイド</a:t>
            </a:r>
          </a:p>
        </xdr:txBody>
      </xdr:sp>
      <xdr:pic>
        <xdr:nvPicPr>
          <xdr:cNvPr id="282" name="グラフィックス 281" descr="戻る 単色塗りつぶし">
            <a:extLst>
              <a:ext uri="{FF2B5EF4-FFF2-40B4-BE49-F238E27FC236}">
                <a16:creationId xmlns:a16="http://schemas.microsoft.com/office/drawing/2014/main" id="{D6443AD4-AEC4-FAE4-C24A-87AD9BC0CB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6148695" y="8516471"/>
            <a:ext cx="268941" cy="268941"/>
          </a:xfrm>
          <a:prstGeom prst="rect">
            <a:avLst/>
          </a:prstGeom>
        </xdr:spPr>
      </xdr:pic>
    </xdr:grpSp>
    <xdr:clientData/>
  </xdr:twoCellAnchor>
  <xdr:twoCellAnchor editAs="absolute">
    <xdr:from>
      <xdr:col>0</xdr:col>
      <xdr:colOff>68037</xdr:colOff>
      <xdr:row>2</xdr:row>
      <xdr:rowOff>946961</xdr:rowOff>
    </xdr:from>
    <xdr:to>
      <xdr:col>5</xdr:col>
      <xdr:colOff>204111</xdr:colOff>
      <xdr:row>2</xdr:row>
      <xdr:rowOff>3532908</xdr:rowOff>
    </xdr:to>
    <xdr:grpSp>
      <xdr:nvGrpSpPr>
        <xdr:cNvPr id="33" name="グループ化 32">
          <a:extLst>
            <a:ext uri="{FF2B5EF4-FFF2-40B4-BE49-F238E27FC236}">
              <a16:creationId xmlns:a16="http://schemas.microsoft.com/office/drawing/2014/main" id="{CC8F84F9-CD59-C1FC-144D-617109115328}"/>
            </a:ext>
          </a:extLst>
        </xdr:cNvPr>
        <xdr:cNvGrpSpPr/>
      </xdr:nvGrpSpPr>
      <xdr:grpSpPr>
        <a:xfrm>
          <a:off x="68037" y="1668140"/>
          <a:ext cx="11423199" cy="2585947"/>
          <a:chOff x="68037" y="2055861"/>
          <a:chExt cx="11462165" cy="2503276"/>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213013" y="2072071"/>
            <a:ext cx="11170228" cy="2487066"/>
          </a:xfrm>
          <a:prstGeom prst="rect">
            <a:avLst/>
          </a:prstGeom>
          <a:noFill/>
          <a:ln w="2857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ctr">
              <a:lnSpc>
                <a:spcPct val="80000"/>
              </a:lnSpc>
            </a:pPr>
            <a:r>
              <a:rPr kumimoji="1" lang="ja-JP" altLang="en-US" sz="1600" b="1">
                <a:solidFill>
                  <a:schemeClr val="accent6">
                    <a:lumMod val="75000"/>
                  </a:schemeClr>
                </a:solidFill>
                <a:effectLst/>
                <a:latin typeface="Meiryo UI" panose="020B0604030504040204" pitchFamily="50" charset="-128"/>
                <a:ea typeface="Meiryo UI" panose="020B0604030504040204" pitchFamily="50" charset="-128"/>
                <a:cs typeface="+mn-cs"/>
              </a:rPr>
              <a:t>以下を参考に、あなたの組織の取組を評価してください。判断に迷ったときは</a:t>
            </a:r>
            <a:r>
              <a:rPr kumimoji="1" lang="ja-JP" altLang="en-US" sz="1600" b="1" u="sng">
                <a:solidFill>
                  <a:schemeClr val="bg1"/>
                </a:solidFill>
                <a:effectLst/>
                <a:latin typeface="Meiryo UI" panose="020B0604030504040204" pitchFamily="50" charset="-128"/>
                <a:ea typeface="Meiryo UI" panose="020B0604030504040204" pitchFamily="50" charset="-128"/>
                <a:cs typeface="+mn-cs"/>
              </a:rPr>
              <a:t>「活用ガイド」</a:t>
            </a:r>
            <a:r>
              <a:rPr kumimoji="1" lang="ja-JP" altLang="en-US" sz="1600" b="1">
                <a:solidFill>
                  <a:schemeClr val="accent6">
                    <a:lumMod val="75000"/>
                  </a:schemeClr>
                </a:solidFill>
                <a:effectLst/>
                <a:latin typeface="Meiryo UI" panose="020B0604030504040204" pitchFamily="50" charset="-128"/>
                <a:ea typeface="Meiryo UI" panose="020B0604030504040204" pitchFamily="50" charset="-128"/>
                <a:cs typeface="+mn-cs"/>
              </a:rPr>
              <a:t>もご参照ください。</a:t>
            </a:r>
            <a:endParaRPr kumimoji="1" lang="en-US" altLang="ja-JP" sz="1600" b="1">
              <a:solidFill>
                <a:schemeClr val="accent6">
                  <a:lumMod val="75000"/>
                </a:schemeClr>
              </a:solidFill>
              <a:effectLst/>
              <a:latin typeface="Meiryo UI" panose="020B0604030504040204" pitchFamily="50" charset="-128"/>
              <a:ea typeface="Meiryo UI" panose="020B0604030504040204" pitchFamily="50" charset="-128"/>
              <a:cs typeface="+mn-cs"/>
            </a:endParaRPr>
          </a:p>
          <a:p>
            <a:pPr>
              <a:lnSpc>
                <a:spcPts val="1320"/>
              </a:lnSpc>
            </a:pPr>
            <a:endParaRPr kumimoji="1" lang="en-US" altLang="ja-JP" sz="1200" b="1">
              <a:solidFill>
                <a:schemeClr val="accent6">
                  <a:lumMod val="75000"/>
                </a:schemeClr>
              </a:solidFill>
              <a:latin typeface="Meiryo UI" panose="020B0604030504040204" pitchFamily="50" charset="-128"/>
              <a:ea typeface="Meiryo UI" panose="020B0604030504040204" pitchFamily="50" charset="-128"/>
            </a:endParaRPr>
          </a:p>
        </xdr:txBody>
      </xdr:sp>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68037" y="2410651"/>
            <a:ext cx="11462165" cy="1238249"/>
            <a:chOff x="13702393" y="5374821"/>
            <a:chExt cx="11470824" cy="1238249"/>
          </a:xfrm>
        </xdr:grpSpPr>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3702393" y="5374821"/>
              <a:ext cx="870857" cy="1238249"/>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fontAlgn="ctr">
                <a:lnSpc>
                  <a:spcPct val="80000"/>
                </a:lnSpc>
              </a:pPr>
              <a:r>
                <a:rPr kumimoji="1"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a:t>
              </a:r>
              <a:endParaRPr kumimoji="1" lang="en-US" altLang="ja-JP" sz="1400" b="1">
                <a:solidFill>
                  <a:schemeClr val="accent6">
                    <a:lumMod val="75000"/>
                  </a:schemeClr>
                </a:solidFill>
                <a:effectLst/>
                <a:latin typeface="Meiryo UI" panose="020B0604030504040204" pitchFamily="50" charset="-128"/>
                <a:ea typeface="Meiryo UI" panose="020B0604030504040204" pitchFamily="50" charset="-128"/>
                <a:cs typeface="+mn-cs"/>
              </a:endParaRPr>
            </a:p>
            <a:p>
              <a:pPr algn="ctr" fontAlgn="ctr">
                <a:lnSpc>
                  <a:spcPct val="80000"/>
                </a:lnSpc>
              </a:pPr>
              <a:r>
                <a:rPr kumimoji="1"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a:t>
              </a:r>
              <a:endParaRPr lang="ja-JP" altLang="ja-JP" sz="1400">
                <a:solidFill>
                  <a:schemeClr val="accent6">
                    <a:lumMod val="75000"/>
                  </a:schemeClr>
                </a:solidFill>
                <a:effectLst/>
                <a:latin typeface="Meiryo UI" panose="020B0604030504040204" pitchFamily="50" charset="-128"/>
                <a:ea typeface="Meiryo UI" panose="020B0604030504040204" pitchFamily="50" charset="-128"/>
              </a:endParaRPr>
            </a:p>
            <a:p>
              <a:pPr algn="ctr" fontAlgn="ctr">
                <a:lnSpc>
                  <a:spcPct val="80000"/>
                </a:lnSpc>
              </a:pPr>
              <a:r>
                <a:rPr kumimoji="1"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a:t>
              </a:r>
              <a:r>
                <a:rPr kumimoji="1" lang="en-US"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a:t>
              </a:r>
              <a:r>
                <a:rPr kumimoji="1"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a:t>
              </a:r>
              <a:endParaRPr lang="ja-JP" altLang="ja-JP" sz="1400">
                <a:solidFill>
                  <a:schemeClr val="accent6">
                    <a:lumMod val="75000"/>
                  </a:schemeClr>
                </a:solidFill>
                <a:effectLst/>
                <a:latin typeface="Meiryo UI" panose="020B0604030504040204" pitchFamily="50" charset="-128"/>
                <a:ea typeface="Meiryo UI" panose="020B0604030504040204" pitchFamily="50" charset="-128"/>
              </a:endParaRPr>
            </a:p>
            <a:p>
              <a:pPr algn="ctr" fontAlgn="ctr">
                <a:lnSpc>
                  <a:spcPct val="80000"/>
                </a:lnSpc>
              </a:pPr>
              <a:r>
                <a:rPr kumimoji="1"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a:t>
              </a:r>
              <a:endParaRPr lang="en-US" altLang="ja-JP" sz="1400" b="1">
                <a:solidFill>
                  <a:schemeClr val="accent6">
                    <a:lumMod val="75000"/>
                  </a:schemeClr>
                </a:solidFill>
                <a:effectLst/>
                <a:latin typeface="Meiryo UI" panose="020B0604030504040204" pitchFamily="50" charset="-128"/>
                <a:ea typeface="Meiryo UI" panose="020B0604030504040204" pitchFamily="50" charset="-128"/>
                <a:cs typeface="+mn-cs"/>
              </a:endParaRPr>
            </a:p>
          </xdr:txBody>
        </xdr:sp>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4273893" y="5374821"/>
              <a:ext cx="1850571" cy="1238249"/>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ctr">
                <a:lnSpc>
                  <a:spcPct val="80000"/>
                </a:lnSpc>
              </a:pP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実施している </a:t>
              </a:r>
              <a:endParaRPr lang="ja-JP" altLang="ja-JP" sz="1400">
                <a:solidFill>
                  <a:schemeClr val="accent6">
                    <a:lumMod val="75000"/>
                  </a:schemeClr>
                </a:solidFill>
                <a:effectLst/>
                <a:latin typeface="Meiryo UI" panose="020B0604030504040204" pitchFamily="50" charset="-128"/>
                <a:ea typeface="Meiryo UI" panose="020B0604030504040204" pitchFamily="50" charset="-128"/>
              </a:endParaRPr>
            </a:p>
            <a:p>
              <a:pPr fontAlgn="ctr">
                <a:lnSpc>
                  <a:spcPct val="80000"/>
                </a:lnSpc>
              </a:pP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一部実施している</a:t>
              </a:r>
              <a:endParaRPr lang="ja-JP" altLang="ja-JP" sz="1400">
                <a:solidFill>
                  <a:schemeClr val="accent6">
                    <a:lumMod val="75000"/>
                  </a:schemeClr>
                </a:solidFill>
                <a:effectLst/>
                <a:latin typeface="Meiryo UI" panose="020B0604030504040204" pitchFamily="50" charset="-128"/>
                <a:ea typeface="Meiryo UI" panose="020B0604030504040204" pitchFamily="50" charset="-128"/>
              </a:endParaRPr>
            </a:p>
            <a:p>
              <a:pPr fontAlgn="ctr">
                <a:lnSpc>
                  <a:spcPct val="80000"/>
                </a:lnSpc>
              </a:pP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実施していない</a:t>
              </a:r>
              <a:endParaRPr lang="ja-JP" altLang="ja-JP" sz="1400">
                <a:solidFill>
                  <a:schemeClr val="accent6">
                    <a:lumMod val="75000"/>
                  </a:schemeClr>
                </a:solidFill>
                <a:effectLst/>
                <a:latin typeface="Meiryo UI" panose="020B0604030504040204" pitchFamily="50" charset="-128"/>
                <a:ea typeface="Meiryo UI" panose="020B0604030504040204" pitchFamily="50" charset="-128"/>
              </a:endParaRPr>
            </a:p>
            <a:p>
              <a:pPr fontAlgn="ctr">
                <a:lnSpc>
                  <a:spcPct val="80000"/>
                </a:lnSpc>
              </a:pP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該当しない</a:t>
              </a:r>
              <a:endParaRPr lang="ja-JP" altLang="ja-JP" sz="1400">
                <a:solidFill>
                  <a:schemeClr val="accent6">
                    <a:lumMod val="75000"/>
                  </a:schemeClr>
                </a:solidFill>
                <a:effectLst/>
                <a:latin typeface="Meiryo UI" panose="020B0604030504040204" pitchFamily="50" charset="-128"/>
                <a:ea typeface="Meiryo UI" panose="020B0604030504040204" pitchFamily="50" charset="-128"/>
              </a:endParaRPr>
            </a:p>
          </xdr:txBody>
        </xdr:sp>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5675431" y="5374821"/>
              <a:ext cx="9497786" cy="1238249"/>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ctr">
                <a:lnSpc>
                  <a:spcPct val="80000"/>
                </a:lnSpc>
              </a:pP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：全</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ての</a:t>
              </a: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従業員</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a:t>
              </a: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全ての守るべき情報</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a:t>
              </a:r>
              <a:r>
                <a:rPr lang="en-US"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）、全ての取組</a:t>
              </a: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に</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おいておおむね</a:t>
              </a: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実施</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でき</a:t>
              </a: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ている</a:t>
              </a:r>
              <a:endParaRPr lang="ja-JP" altLang="ja-JP" sz="1400">
                <a:solidFill>
                  <a:schemeClr val="accent6">
                    <a:lumMod val="75000"/>
                  </a:schemeClr>
                </a:solidFill>
                <a:effectLst/>
                <a:latin typeface="Meiryo UI" panose="020B0604030504040204" pitchFamily="50" charset="-128"/>
                <a:ea typeface="Meiryo UI" panose="020B0604030504040204" pitchFamily="50" charset="-128"/>
              </a:endParaRPr>
            </a:p>
            <a:p>
              <a:pPr fontAlgn="ctr">
                <a:lnSpc>
                  <a:spcPct val="80000"/>
                </a:lnSpc>
              </a:pP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：一部の従業員</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、一部の守るべき情報、一部の取組において</a:t>
              </a: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実施</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できていないことがある</a:t>
              </a:r>
              <a:endParaRPr lang="ja-JP" altLang="ja-JP" sz="1400">
                <a:solidFill>
                  <a:schemeClr val="accent6">
                    <a:lumMod val="75000"/>
                  </a:schemeClr>
                </a:solidFill>
                <a:effectLst/>
                <a:latin typeface="Meiryo UI" panose="020B0604030504040204" pitchFamily="50" charset="-128"/>
                <a:ea typeface="Meiryo UI" panose="020B0604030504040204" pitchFamily="50" charset="-128"/>
              </a:endParaRPr>
            </a:p>
            <a:p>
              <a:pPr fontAlgn="ctr">
                <a:lnSpc>
                  <a:spcPct val="80000"/>
                </a:lnSpc>
              </a:pP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：ほとんどの従業員</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、ほとんどの守るべき情報、ほとんどの取組において</a:t>
              </a: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実施</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でき</a:t>
              </a: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ていない</a:t>
              </a:r>
              <a:endParaRPr lang="ja-JP" altLang="ja-JP" sz="1400">
                <a:solidFill>
                  <a:schemeClr val="accent6">
                    <a:lumMod val="75000"/>
                  </a:schemeClr>
                </a:solidFill>
                <a:effectLst/>
                <a:latin typeface="Meiryo UI" panose="020B0604030504040204" pitchFamily="50" charset="-128"/>
                <a:ea typeface="Meiryo UI" panose="020B0604030504040204" pitchFamily="50" charset="-128"/>
              </a:endParaRPr>
            </a:p>
            <a:p>
              <a:pPr fontAlgn="ctr">
                <a:lnSpc>
                  <a:spcPct val="80000"/>
                </a:lnSpc>
              </a:pP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：取引先から預けられた情報がない、情報を外部に預けていない</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な</a:t>
              </a:r>
              <a:r>
                <a:rPr lang="ja-JP" altLang="ja-JP" sz="1400" b="1">
                  <a:solidFill>
                    <a:schemeClr val="accent6">
                      <a:lumMod val="75000"/>
                    </a:schemeClr>
                  </a:solidFill>
                  <a:effectLst/>
                  <a:latin typeface="Meiryo UI" panose="020B0604030504040204" pitchFamily="50" charset="-128"/>
                  <a:ea typeface="Meiryo UI" panose="020B0604030504040204" pitchFamily="50" charset="-128"/>
                  <a:cs typeface="+mn-cs"/>
                </a:rPr>
                <a:t>ど、項目の条件に該当しない</a:t>
              </a:r>
              <a:r>
                <a:rPr lang="ja-JP" altLang="en-US" sz="1400" b="1">
                  <a:solidFill>
                    <a:schemeClr val="accent6">
                      <a:lumMod val="75000"/>
                    </a:schemeClr>
                  </a:solidFill>
                  <a:effectLst/>
                  <a:latin typeface="Meiryo UI" panose="020B0604030504040204" pitchFamily="50" charset="-128"/>
                  <a:ea typeface="Meiryo UI" panose="020B0604030504040204" pitchFamily="50" charset="-128"/>
                  <a:cs typeface="+mn-cs"/>
                </a:rPr>
                <a:t>（一部の項目のみ）</a:t>
              </a:r>
              <a:endParaRPr lang="ja-JP" altLang="ja-JP" sz="1400">
                <a:solidFill>
                  <a:schemeClr val="accent6">
                    <a:lumMod val="75000"/>
                  </a:schemeClr>
                </a:solidFill>
                <a:effectLst/>
                <a:latin typeface="Meiryo UI" panose="020B0604030504040204" pitchFamily="50" charset="-128"/>
                <a:ea typeface="Meiryo UI" panose="020B0604030504040204" pitchFamily="50" charset="-128"/>
              </a:endParaRPr>
            </a:p>
          </xdr:txBody>
        </xdr:sp>
      </xdr:grpSp>
      <xdr:sp macro="" textlink="">
        <xdr:nvSpPr>
          <xdr:cNvPr id="29" name="テキスト ボックス 28">
            <a:hlinkClick xmlns:r="http://schemas.openxmlformats.org/officeDocument/2006/relationships" r:id="rId27"/>
            <a:extLst>
              <a:ext uri="{FF2B5EF4-FFF2-40B4-BE49-F238E27FC236}">
                <a16:creationId xmlns:a16="http://schemas.microsoft.com/office/drawing/2014/main" id="{6DC55CC3-AE72-4F3A-46C4-718500293D54}"/>
              </a:ext>
            </a:extLst>
          </xdr:cNvPr>
          <xdr:cNvSpPr txBox="1"/>
        </xdr:nvSpPr>
        <xdr:spPr>
          <a:xfrm>
            <a:off x="6430240" y="2055861"/>
            <a:ext cx="1605396" cy="38711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ctr">
              <a:lnSpc>
                <a:spcPct val="80000"/>
              </a:lnSpc>
            </a:pPr>
            <a:r>
              <a:rPr kumimoji="1" lang="ja-JP" altLang="en-US" sz="1600" b="1" u="sng">
                <a:solidFill>
                  <a:schemeClr val="accent2"/>
                </a:solidFill>
                <a:effectLst/>
                <a:latin typeface="Meiryo UI" panose="020B0604030504040204" pitchFamily="50" charset="-128"/>
                <a:ea typeface="Meiryo UI" panose="020B0604030504040204" pitchFamily="50" charset="-128"/>
                <a:cs typeface="+mn-cs"/>
              </a:rPr>
              <a:t>「活用ガイド」</a:t>
            </a:r>
            <a:endParaRPr kumimoji="1" lang="en-US" altLang="ja-JP" sz="1200" b="1">
              <a:solidFill>
                <a:schemeClr val="accent6">
                  <a:lumMod val="75000"/>
                </a:schemeClr>
              </a:solidFill>
              <a:latin typeface="Meiryo UI" panose="020B0604030504040204" pitchFamily="50" charset="-128"/>
              <a:ea typeface="Meiryo UI" panose="020B0604030504040204" pitchFamily="50" charset="-128"/>
            </a:endParaRPr>
          </a:p>
        </xdr:txBody>
      </xdr:sp>
    </xdr:grpSp>
    <xdr:clientData/>
  </xdr:twoCellAnchor>
  <xdr:twoCellAnchor editAs="absolute">
    <xdr:from>
      <xdr:col>3</xdr:col>
      <xdr:colOff>7931728</xdr:colOff>
      <xdr:row>7</xdr:row>
      <xdr:rowOff>17318</xdr:rowOff>
    </xdr:from>
    <xdr:to>
      <xdr:col>5</xdr:col>
      <xdr:colOff>34637</xdr:colOff>
      <xdr:row>7</xdr:row>
      <xdr:rowOff>1633104</xdr:rowOff>
    </xdr:to>
    <xdr:pic>
      <xdr:nvPicPr>
        <xdr:cNvPr id="110" name="図 109">
          <a:extLst>
            <a:ext uri="{FF2B5EF4-FFF2-40B4-BE49-F238E27FC236}">
              <a16:creationId xmlns:a16="http://schemas.microsoft.com/office/drawing/2014/main" id="{BACB11C6-76C2-4748-9746-B95B2A38DA0A}"/>
            </a:ext>
          </a:extLst>
        </xdr:cNvPr>
        <xdr:cNvPicPr>
          <a:picLocks noChangeAspect="1"/>
        </xdr:cNvPicPr>
      </xdr:nvPicPr>
      <xdr:blipFill rotWithShape="1">
        <a:blip xmlns:r="http://schemas.openxmlformats.org/officeDocument/2006/relationships" r:embed="rId28"/>
        <a:srcRect l="17269" t="18634" r="9899" b="12043"/>
        <a:stretch/>
      </xdr:blipFill>
      <xdr:spPr>
        <a:xfrm>
          <a:off x="9680864" y="6598227"/>
          <a:ext cx="1679864" cy="1610591"/>
        </a:xfrm>
        <a:prstGeom prst="rect">
          <a:avLst/>
        </a:prstGeom>
      </xdr:spPr>
    </xdr:pic>
    <xdr:clientData/>
  </xdr:twoCellAnchor>
  <xdr:twoCellAnchor editAs="absolute">
    <xdr:from>
      <xdr:col>1</xdr:col>
      <xdr:colOff>51954</xdr:colOff>
      <xdr:row>2</xdr:row>
      <xdr:rowOff>3584864</xdr:rowOff>
    </xdr:from>
    <xdr:to>
      <xdr:col>4</xdr:col>
      <xdr:colOff>69271</xdr:colOff>
      <xdr:row>3</xdr:row>
      <xdr:rowOff>369294</xdr:rowOff>
    </xdr:to>
    <xdr:sp macro="" textlink="">
      <xdr:nvSpPr>
        <xdr:cNvPr id="2" name="テキスト ボックス 1">
          <a:extLst>
            <a:ext uri="{FF2B5EF4-FFF2-40B4-BE49-F238E27FC236}">
              <a16:creationId xmlns:a16="http://schemas.microsoft.com/office/drawing/2014/main" id="{EC892FBA-C161-49C7-98E4-790924DB7102}"/>
            </a:ext>
          </a:extLst>
        </xdr:cNvPr>
        <xdr:cNvSpPr txBox="1"/>
      </xdr:nvSpPr>
      <xdr:spPr>
        <a:xfrm>
          <a:off x="213879" y="4299239"/>
          <a:ext cx="9923317" cy="431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600" b="1">
              <a:solidFill>
                <a:schemeClr val="accent6">
                  <a:lumMod val="75000"/>
                </a:schemeClr>
              </a:solidFill>
              <a:latin typeface="Meiryo UI" panose="020B0604030504040204" pitchFamily="50" charset="-128"/>
              <a:ea typeface="Meiryo UI" panose="020B0604030504040204" pitchFamily="50" charset="-128"/>
            </a:rPr>
            <a:t>各項目に表示しているアイコンは、その項目がレーダーチャートのどの分野に対応しているかを示しています。</a:t>
          </a:r>
        </a:p>
      </xdr:txBody>
    </xdr:sp>
    <xdr:clientData/>
  </xdr:twoCellAnchor>
  <xdr:twoCellAnchor editAs="absolute">
    <xdr:from>
      <xdr:col>1</xdr:col>
      <xdr:colOff>2801</xdr:colOff>
      <xdr:row>3</xdr:row>
      <xdr:rowOff>390524</xdr:rowOff>
    </xdr:from>
    <xdr:to>
      <xdr:col>5</xdr:col>
      <xdr:colOff>40901</xdr:colOff>
      <xdr:row>3</xdr:row>
      <xdr:rowOff>933449</xdr:rowOff>
    </xdr:to>
    <xdr:grpSp>
      <xdr:nvGrpSpPr>
        <xdr:cNvPr id="302" name="グループ化 301">
          <a:extLst>
            <a:ext uri="{FF2B5EF4-FFF2-40B4-BE49-F238E27FC236}">
              <a16:creationId xmlns:a16="http://schemas.microsoft.com/office/drawing/2014/main" id="{779C4A9E-2FCF-EAB4-FAFB-93D875272545}"/>
            </a:ext>
          </a:extLst>
        </xdr:cNvPr>
        <xdr:cNvGrpSpPr/>
      </xdr:nvGrpSpPr>
      <xdr:grpSpPr>
        <a:xfrm>
          <a:off x="166087" y="4758417"/>
          <a:ext cx="11209564" cy="542925"/>
          <a:chOff x="209550" y="4752974"/>
          <a:chExt cx="11210925" cy="542925"/>
        </a:xfrm>
      </xdr:grpSpPr>
      <xdr:pic>
        <xdr:nvPicPr>
          <xdr:cNvPr id="107" name="table">
            <a:extLst>
              <a:ext uri="{FF2B5EF4-FFF2-40B4-BE49-F238E27FC236}">
                <a16:creationId xmlns:a16="http://schemas.microsoft.com/office/drawing/2014/main" id="{025C22F6-E917-70F1-A5CF-EC4169711223}"/>
              </a:ext>
            </a:extLst>
          </xdr:cNvPr>
          <xdr:cNvPicPr>
            <a:picLocks noChangeAspect="1"/>
          </xdr:cNvPicPr>
        </xdr:nvPicPr>
        <xdr:blipFill>
          <a:blip xmlns:r="http://schemas.openxmlformats.org/officeDocument/2006/relationships" r:embed="rId29"/>
          <a:stretch>
            <a:fillRect/>
          </a:stretch>
        </xdr:blipFill>
        <xdr:spPr>
          <a:xfrm>
            <a:off x="209550" y="4752974"/>
            <a:ext cx="11210925" cy="542925"/>
          </a:xfrm>
          <a:prstGeom prst="rect">
            <a:avLst/>
          </a:prstGeom>
        </xdr:spPr>
      </xdr:pic>
      <xdr:grpSp>
        <xdr:nvGrpSpPr>
          <xdr:cNvPr id="109" name="Group 41">
            <a:extLst>
              <a:ext uri="{FF2B5EF4-FFF2-40B4-BE49-F238E27FC236}">
                <a16:creationId xmlns:a16="http://schemas.microsoft.com/office/drawing/2014/main" id="{FF192EBA-E9BE-B192-B0B1-8F1B8ABC1FFF}"/>
              </a:ext>
            </a:extLst>
          </xdr:cNvPr>
          <xdr:cNvGrpSpPr>
            <a:grpSpLocks noChangeAspect="1"/>
          </xdr:cNvGrpSpPr>
        </xdr:nvGrpSpPr>
        <xdr:grpSpPr bwMode="auto">
          <a:xfrm>
            <a:off x="3086394" y="4806406"/>
            <a:ext cx="325232" cy="412085"/>
            <a:chOff x="1268" y="2489"/>
            <a:chExt cx="526" cy="667"/>
          </a:xfrm>
        </xdr:grpSpPr>
        <xdr:sp macro="" textlink="">
          <xdr:nvSpPr>
            <xdr:cNvPr id="299" name="Freeform 42">
              <a:extLst>
                <a:ext uri="{FF2B5EF4-FFF2-40B4-BE49-F238E27FC236}">
                  <a16:creationId xmlns:a16="http://schemas.microsoft.com/office/drawing/2014/main" id="{741C4410-F942-901E-93C4-189229F44A77}"/>
                </a:ext>
              </a:extLst>
            </xdr:cNvPr>
            <xdr:cNvSpPr>
              <a:spLocks noChangeAspect="1"/>
            </xdr:cNvSpPr>
          </xdr:nvSpPr>
          <xdr:spPr bwMode="auto">
            <a:xfrm>
              <a:off x="1268" y="2749"/>
              <a:ext cx="526" cy="407"/>
            </a:xfrm>
            <a:custGeom>
              <a:avLst/>
              <a:gdLst>
                <a:gd name="T0" fmla="*/ 172 w 223"/>
                <a:gd name="T1" fmla="*/ 0 h 108"/>
                <a:gd name="T2" fmla="*/ 49 w 223"/>
                <a:gd name="T3" fmla="*/ 0 h 108"/>
                <a:gd name="T4" fmla="*/ 0 w 223"/>
                <a:gd name="T5" fmla="*/ 46 h 108"/>
                <a:gd name="T6" fmla="*/ 0 w 223"/>
                <a:gd name="T7" fmla="*/ 108 h 108"/>
                <a:gd name="T8" fmla="*/ 37 w 223"/>
                <a:gd name="T9" fmla="*/ 108 h 108"/>
                <a:gd name="T10" fmla="*/ 37 w 223"/>
                <a:gd name="T11" fmla="*/ 64 h 108"/>
                <a:gd name="T12" fmla="*/ 41 w 223"/>
                <a:gd name="T13" fmla="*/ 64 h 108"/>
                <a:gd name="T14" fmla="*/ 41 w 223"/>
                <a:gd name="T15" fmla="*/ 108 h 108"/>
                <a:gd name="T16" fmla="*/ 182 w 223"/>
                <a:gd name="T17" fmla="*/ 108 h 108"/>
                <a:gd name="T18" fmla="*/ 182 w 223"/>
                <a:gd name="T19" fmla="*/ 64 h 108"/>
                <a:gd name="T20" fmla="*/ 186 w 223"/>
                <a:gd name="T21" fmla="*/ 64 h 108"/>
                <a:gd name="T22" fmla="*/ 186 w 223"/>
                <a:gd name="T23" fmla="*/ 108 h 108"/>
                <a:gd name="T24" fmla="*/ 223 w 223"/>
                <a:gd name="T25" fmla="*/ 108 h 108"/>
                <a:gd name="T26" fmla="*/ 223 w 223"/>
                <a:gd name="T27" fmla="*/ 45 h 108"/>
                <a:gd name="T28" fmla="*/ 172 w 223"/>
                <a:gd name="T29" fmla="*/ 0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23" h="108">
                  <a:moveTo>
                    <a:pt x="172" y="0"/>
                  </a:moveTo>
                  <a:cubicBezTo>
                    <a:pt x="159" y="0"/>
                    <a:pt x="63" y="0"/>
                    <a:pt x="49" y="0"/>
                  </a:cubicBezTo>
                  <a:cubicBezTo>
                    <a:pt x="23" y="0"/>
                    <a:pt x="0" y="23"/>
                    <a:pt x="0" y="46"/>
                  </a:cubicBezTo>
                  <a:cubicBezTo>
                    <a:pt x="0" y="48"/>
                    <a:pt x="0" y="75"/>
                    <a:pt x="0" y="108"/>
                  </a:cubicBezTo>
                  <a:cubicBezTo>
                    <a:pt x="37" y="108"/>
                    <a:pt x="37" y="108"/>
                    <a:pt x="37" y="108"/>
                  </a:cubicBezTo>
                  <a:cubicBezTo>
                    <a:pt x="37" y="82"/>
                    <a:pt x="37" y="64"/>
                    <a:pt x="37" y="64"/>
                  </a:cubicBezTo>
                  <a:cubicBezTo>
                    <a:pt x="41" y="64"/>
                    <a:pt x="41" y="64"/>
                    <a:pt x="41" y="64"/>
                  </a:cubicBezTo>
                  <a:cubicBezTo>
                    <a:pt x="41" y="79"/>
                    <a:pt x="41" y="94"/>
                    <a:pt x="41" y="108"/>
                  </a:cubicBezTo>
                  <a:cubicBezTo>
                    <a:pt x="182" y="108"/>
                    <a:pt x="182" y="108"/>
                    <a:pt x="182" y="108"/>
                  </a:cubicBezTo>
                  <a:cubicBezTo>
                    <a:pt x="182" y="94"/>
                    <a:pt x="182" y="79"/>
                    <a:pt x="182" y="64"/>
                  </a:cubicBezTo>
                  <a:cubicBezTo>
                    <a:pt x="186" y="64"/>
                    <a:pt x="186" y="64"/>
                    <a:pt x="186" y="64"/>
                  </a:cubicBezTo>
                  <a:cubicBezTo>
                    <a:pt x="186" y="64"/>
                    <a:pt x="186" y="82"/>
                    <a:pt x="186" y="108"/>
                  </a:cubicBezTo>
                  <a:cubicBezTo>
                    <a:pt x="223" y="108"/>
                    <a:pt x="223" y="108"/>
                    <a:pt x="223" y="108"/>
                  </a:cubicBezTo>
                  <a:cubicBezTo>
                    <a:pt x="223" y="75"/>
                    <a:pt x="223" y="48"/>
                    <a:pt x="223" y="45"/>
                  </a:cubicBezTo>
                  <a:cubicBezTo>
                    <a:pt x="223" y="21"/>
                    <a:pt x="200" y="0"/>
                    <a:pt x="172"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00" name="Freeform 43">
              <a:extLst>
                <a:ext uri="{FF2B5EF4-FFF2-40B4-BE49-F238E27FC236}">
                  <a16:creationId xmlns:a16="http://schemas.microsoft.com/office/drawing/2014/main" id="{7C3650F0-ED61-532B-D816-D0513FCB5D09}"/>
                </a:ext>
              </a:extLst>
            </xdr:cNvPr>
            <xdr:cNvSpPr>
              <a:spLocks noChangeAspect="1"/>
            </xdr:cNvSpPr>
          </xdr:nvSpPr>
          <xdr:spPr bwMode="auto">
            <a:xfrm>
              <a:off x="1428" y="2489"/>
              <a:ext cx="210" cy="210"/>
            </a:xfrm>
            <a:custGeom>
              <a:avLst/>
              <a:gdLst>
                <a:gd name="T0" fmla="*/ 0 w 89"/>
                <a:gd name="T1" fmla="*/ 45 h 89"/>
                <a:gd name="T2" fmla="*/ 45 w 89"/>
                <a:gd name="T3" fmla="*/ 89 h 89"/>
                <a:gd name="T4" fmla="*/ 89 w 89"/>
                <a:gd name="T5" fmla="*/ 45 h 89"/>
                <a:gd name="T6" fmla="*/ 45 w 89"/>
                <a:gd name="T7" fmla="*/ 0 h 89"/>
                <a:gd name="T8" fmla="*/ 0 w 89"/>
                <a:gd name="T9" fmla="*/ 45 h 89"/>
              </a:gdLst>
              <a:ahLst/>
              <a:cxnLst>
                <a:cxn ang="0">
                  <a:pos x="T0" y="T1"/>
                </a:cxn>
                <a:cxn ang="0">
                  <a:pos x="T2" y="T3"/>
                </a:cxn>
                <a:cxn ang="0">
                  <a:pos x="T4" y="T5"/>
                </a:cxn>
                <a:cxn ang="0">
                  <a:pos x="T6" y="T7"/>
                </a:cxn>
                <a:cxn ang="0">
                  <a:pos x="T8" y="T9"/>
                </a:cxn>
              </a:cxnLst>
              <a:rect l="0" t="0" r="r" b="b"/>
              <a:pathLst>
                <a:path w="89" h="89">
                  <a:moveTo>
                    <a:pt x="0" y="45"/>
                  </a:moveTo>
                  <a:cubicBezTo>
                    <a:pt x="0" y="69"/>
                    <a:pt x="19" y="89"/>
                    <a:pt x="45" y="89"/>
                  </a:cubicBezTo>
                  <a:cubicBezTo>
                    <a:pt x="69" y="89"/>
                    <a:pt x="89" y="69"/>
                    <a:pt x="89" y="45"/>
                  </a:cubicBezTo>
                  <a:cubicBezTo>
                    <a:pt x="89" y="20"/>
                    <a:pt x="69" y="0"/>
                    <a:pt x="45" y="0"/>
                  </a:cubicBezTo>
                  <a:cubicBezTo>
                    <a:pt x="19" y="0"/>
                    <a:pt x="0" y="20"/>
                    <a:pt x="0" y="45"/>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111" name="Group 11">
            <a:extLst>
              <a:ext uri="{FF2B5EF4-FFF2-40B4-BE49-F238E27FC236}">
                <a16:creationId xmlns:a16="http://schemas.microsoft.com/office/drawing/2014/main" id="{39075C76-AF2A-4229-D38B-D472129EBE4C}"/>
              </a:ext>
            </a:extLst>
          </xdr:cNvPr>
          <xdr:cNvGrpSpPr>
            <a:grpSpLocks noChangeAspect="1"/>
          </xdr:cNvGrpSpPr>
        </xdr:nvGrpSpPr>
        <xdr:grpSpPr bwMode="auto">
          <a:xfrm>
            <a:off x="5864603" y="4847270"/>
            <a:ext cx="330390" cy="332740"/>
            <a:chOff x="1941" y="981"/>
            <a:chExt cx="281" cy="283"/>
          </a:xfrm>
        </xdr:grpSpPr>
        <xdr:sp macro="" textlink="">
          <xdr:nvSpPr>
            <xdr:cNvPr id="284" name="Freeform 12">
              <a:extLst>
                <a:ext uri="{FF2B5EF4-FFF2-40B4-BE49-F238E27FC236}">
                  <a16:creationId xmlns:a16="http://schemas.microsoft.com/office/drawing/2014/main" id="{3E76BD6D-429F-CDFE-0AE1-0DE932CD8CE9}"/>
                </a:ext>
              </a:extLst>
            </xdr:cNvPr>
            <xdr:cNvSpPr>
              <a:spLocks noChangeAspect="1"/>
            </xdr:cNvSpPr>
          </xdr:nvSpPr>
          <xdr:spPr bwMode="auto">
            <a:xfrm>
              <a:off x="1941" y="981"/>
              <a:ext cx="281" cy="283"/>
            </a:xfrm>
            <a:custGeom>
              <a:avLst/>
              <a:gdLst>
                <a:gd name="T0" fmla="*/ 1403 w 2806"/>
                <a:gd name="T1" fmla="*/ 0 h 2823"/>
                <a:gd name="T2" fmla="*/ 1514 w 2806"/>
                <a:gd name="T3" fmla="*/ 345 h 2823"/>
                <a:gd name="T4" fmla="*/ 1696 w 2806"/>
                <a:gd name="T5" fmla="*/ 31 h 2823"/>
                <a:gd name="T6" fmla="*/ 1733 w 2806"/>
                <a:gd name="T7" fmla="*/ 392 h 2823"/>
                <a:gd name="T8" fmla="*/ 1977 w 2806"/>
                <a:gd name="T9" fmla="*/ 123 h 2823"/>
                <a:gd name="T10" fmla="*/ 1939 w 2806"/>
                <a:gd name="T11" fmla="*/ 484 h 2823"/>
                <a:gd name="T12" fmla="*/ 2232 w 2806"/>
                <a:gd name="T13" fmla="*/ 269 h 2823"/>
                <a:gd name="T14" fmla="*/ 2118 w 2806"/>
                <a:gd name="T15" fmla="*/ 614 h 2823"/>
                <a:gd name="T16" fmla="*/ 2451 w 2806"/>
                <a:gd name="T17" fmla="*/ 468 h 2823"/>
                <a:gd name="T18" fmla="*/ 2270 w 2806"/>
                <a:gd name="T19" fmla="*/ 782 h 2823"/>
                <a:gd name="T20" fmla="*/ 2624 w 2806"/>
                <a:gd name="T21" fmla="*/ 706 h 2823"/>
                <a:gd name="T22" fmla="*/ 2381 w 2806"/>
                <a:gd name="T23" fmla="*/ 976 h 2823"/>
                <a:gd name="T24" fmla="*/ 2744 w 2806"/>
                <a:gd name="T25" fmla="*/ 976 h 2823"/>
                <a:gd name="T26" fmla="*/ 2451 w 2806"/>
                <a:gd name="T27" fmla="*/ 1188 h 2823"/>
                <a:gd name="T28" fmla="*/ 2806 w 2806"/>
                <a:gd name="T29" fmla="*/ 1264 h 2823"/>
                <a:gd name="T30" fmla="*/ 2475 w 2806"/>
                <a:gd name="T31" fmla="*/ 1410 h 2823"/>
                <a:gd name="T32" fmla="*/ 2806 w 2806"/>
                <a:gd name="T33" fmla="*/ 1559 h 2823"/>
                <a:gd name="T34" fmla="*/ 2451 w 2806"/>
                <a:gd name="T35" fmla="*/ 1635 h 2823"/>
                <a:gd name="T36" fmla="*/ 2744 w 2806"/>
                <a:gd name="T37" fmla="*/ 1848 h 2823"/>
                <a:gd name="T38" fmla="*/ 2381 w 2806"/>
                <a:gd name="T39" fmla="*/ 1848 h 2823"/>
                <a:gd name="T40" fmla="*/ 2624 w 2806"/>
                <a:gd name="T41" fmla="*/ 2117 h 2823"/>
                <a:gd name="T42" fmla="*/ 2270 w 2806"/>
                <a:gd name="T43" fmla="*/ 2041 h 2823"/>
                <a:gd name="T44" fmla="*/ 2451 w 2806"/>
                <a:gd name="T45" fmla="*/ 2355 h 2823"/>
                <a:gd name="T46" fmla="*/ 2118 w 2806"/>
                <a:gd name="T47" fmla="*/ 2207 h 2823"/>
                <a:gd name="T48" fmla="*/ 2232 w 2806"/>
                <a:gd name="T49" fmla="*/ 2554 h 2823"/>
                <a:gd name="T50" fmla="*/ 1939 w 2806"/>
                <a:gd name="T51" fmla="*/ 2339 h 2823"/>
                <a:gd name="T52" fmla="*/ 1977 w 2806"/>
                <a:gd name="T53" fmla="*/ 2700 h 2823"/>
                <a:gd name="T54" fmla="*/ 1733 w 2806"/>
                <a:gd name="T55" fmla="*/ 2431 h 2823"/>
                <a:gd name="T56" fmla="*/ 1696 w 2806"/>
                <a:gd name="T57" fmla="*/ 2793 h 2823"/>
                <a:gd name="T58" fmla="*/ 1514 w 2806"/>
                <a:gd name="T59" fmla="*/ 2476 h 2823"/>
                <a:gd name="T60" fmla="*/ 1403 w 2806"/>
                <a:gd name="T61" fmla="*/ 2823 h 2823"/>
                <a:gd name="T62" fmla="*/ 1292 w 2806"/>
                <a:gd name="T63" fmla="*/ 2476 h 2823"/>
                <a:gd name="T64" fmla="*/ 1110 w 2806"/>
                <a:gd name="T65" fmla="*/ 2793 h 2823"/>
                <a:gd name="T66" fmla="*/ 1072 w 2806"/>
                <a:gd name="T67" fmla="*/ 2431 h 2823"/>
                <a:gd name="T68" fmla="*/ 829 w 2806"/>
                <a:gd name="T69" fmla="*/ 2700 h 2823"/>
                <a:gd name="T70" fmla="*/ 867 w 2806"/>
                <a:gd name="T71" fmla="*/ 2339 h 2823"/>
                <a:gd name="T72" fmla="*/ 574 w 2806"/>
                <a:gd name="T73" fmla="*/ 2554 h 2823"/>
                <a:gd name="T74" fmla="*/ 687 w 2806"/>
                <a:gd name="T75" fmla="*/ 2207 h 2823"/>
                <a:gd name="T76" fmla="*/ 354 w 2806"/>
                <a:gd name="T77" fmla="*/ 2355 h 2823"/>
                <a:gd name="T78" fmla="*/ 536 w 2806"/>
                <a:gd name="T79" fmla="*/ 2041 h 2823"/>
                <a:gd name="T80" fmla="*/ 182 w 2806"/>
                <a:gd name="T81" fmla="*/ 2117 h 2823"/>
                <a:gd name="T82" fmla="*/ 425 w 2806"/>
                <a:gd name="T83" fmla="*/ 1848 h 2823"/>
                <a:gd name="T84" fmla="*/ 61 w 2806"/>
                <a:gd name="T85" fmla="*/ 1848 h 2823"/>
                <a:gd name="T86" fmla="*/ 354 w 2806"/>
                <a:gd name="T87" fmla="*/ 1635 h 2823"/>
                <a:gd name="T88" fmla="*/ 0 w 2806"/>
                <a:gd name="T89" fmla="*/ 1559 h 2823"/>
                <a:gd name="T90" fmla="*/ 330 w 2806"/>
                <a:gd name="T91" fmla="*/ 1410 h 2823"/>
                <a:gd name="T92" fmla="*/ 0 w 2806"/>
                <a:gd name="T93" fmla="*/ 1264 h 2823"/>
                <a:gd name="T94" fmla="*/ 354 w 2806"/>
                <a:gd name="T95" fmla="*/ 1188 h 2823"/>
                <a:gd name="T96" fmla="*/ 61 w 2806"/>
                <a:gd name="T97" fmla="*/ 976 h 2823"/>
                <a:gd name="T98" fmla="*/ 425 w 2806"/>
                <a:gd name="T99" fmla="*/ 976 h 2823"/>
                <a:gd name="T100" fmla="*/ 182 w 2806"/>
                <a:gd name="T101" fmla="*/ 706 h 2823"/>
                <a:gd name="T102" fmla="*/ 536 w 2806"/>
                <a:gd name="T103" fmla="*/ 782 h 2823"/>
                <a:gd name="T104" fmla="*/ 354 w 2806"/>
                <a:gd name="T105" fmla="*/ 468 h 2823"/>
                <a:gd name="T106" fmla="*/ 687 w 2806"/>
                <a:gd name="T107" fmla="*/ 614 h 2823"/>
                <a:gd name="T108" fmla="*/ 574 w 2806"/>
                <a:gd name="T109" fmla="*/ 269 h 2823"/>
                <a:gd name="T110" fmla="*/ 867 w 2806"/>
                <a:gd name="T111" fmla="*/ 484 h 2823"/>
                <a:gd name="T112" fmla="*/ 829 w 2806"/>
                <a:gd name="T113" fmla="*/ 123 h 2823"/>
                <a:gd name="T114" fmla="*/ 1072 w 2806"/>
                <a:gd name="T115" fmla="*/ 392 h 2823"/>
                <a:gd name="T116" fmla="*/ 1110 w 2806"/>
                <a:gd name="T117" fmla="*/ 31 h 2823"/>
                <a:gd name="T118" fmla="*/ 1292 w 2806"/>
                <a:gd name="T119" fmla="*/ 345 h 2823"/>
                <a:gd name="T120" fmla="*/ 1403 w 2806"/>
                <a:gd name="T121" fmla="*/ 0 h 28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806" h="2823">
                  <a:moveTo>
                    <a:pt x="1403" y="0"/>
                  </a:moveTo>
                  <a:lnTo>
                    <a:pt x="1514" y="345"/>
                  </a:lnTo>
                  <a:lnTo>
                    <a:pt x="1696" y="31"/>
                  </a:lnTo>
                  <a:lnTo>
                    <a:pt x="1733" y="392"/>
                  </a:lnTo>
                  <a:lnTo>
                    <a:pt x="1977" y="123"/>
                  </a:lnTo>
                  <a:lnTo>
                    <a:pt x="1939" y="484"/>
                  </a:lnTo>
                  <a:lnTo>
                    <a:pt x="2232" y="269"/>
                  </a:lnTo>
                  <a:lnTo>
                    <a:pt x="2118" y="614"/>
                  </a:lnTo>
                  <a:lnTo>
                    <a:pt x="2451" y="468"/>
                  </a:lnTo>
                  <a:lnTo>
                    <a:pt x="2270" y="782"/>
                  </a:lnTo>
                  <a:lnTo>
                    <a:pt x="2624" y="706"/>
                  </a:lnTo>
                  <a:lnTo>
                    <a:pt x="2381" y="976"/>
                  </a:lnTo>
                  <a:lnTo>
                    <a:pt x="2744" y="976"/>
                  </a:lnTo>
                  <a:lnTo>
                    <a:pt x="2451" y="1188"/>
                  </a:lnTo>
                  <a:lnTo>
                    <a:pt x="2806" y="1264"/>
                  </a:lnTo>
                  <a:lnTo>
                    <a:pt x="2475" y="1410"/>
                  </a:lnTo>
                  <a:lnTo>
                    <a:pt x="2806" y="1559"/>
                  </a:lnTo>
                  <a:lnTo>
                    <a:pt x="2451" y="1635"/>
                  </a:lnTo>
                  <a:lnTo>
                    <a:pt x="2744" y="1848"/>
                  </a:lnTo>
                  <a:lnTo>
                    <a:pt x="2381" y="1848"/>
                  </a:lnTo>
                  <a:lnTo>
                    <a:pt x="2624" y="2117"/>
                  </a:lnTo>
                  <a:lnTo>
                    <a:pt x="2270" y="2041"/>
                  </a:lnTo>
                  <a:lnTo>
                    <a:pt x="2451" y="2355"/>
                  </a:lnTo>
                  <a:lnTo>
                    <a:pt x="2118" y="2207"/>
                  </a:lnTo>
                  <a:lnTo>
                    <a:pt x="2232" y="2554"/>
                  </a:lnTo>
                  <a:lnTo>
                    <a:pt x="1939" y="2339"/>
                  </a:lnTo>
                  <a:lnTo>
                    <a:pt x="1977" y="2700"/>
                  </a:lnTo>
                  <a:lnTo>
                    <a:pt x="1733" y="2431"/>
                  </a:lnTo>
                  <a:lnTo>
                    <a:pt x="1696" y="2793"/>
                  </a:lnTo>
                  <a:lnTo>
                    <a:pt x="1514" y="2476"/>
                  </a:lnTo>
                  <a:lnTo>
                    <a:pt x="1403" y="2823"/>
                  </a:lnTo>
                  <a:lnTo>
                    <a:pt x="1292" y="2476"/>
                  </a:lnTo>
                  <a:lnTo>
                    <a:pt x="1110" y="2793"/>
                  </a:lnTo>
                  <a:lnTo>
                    <a:pt x="1072" y="2431"/>
                  </a:lnTo>
                  <a:lnTo>
                    <a:pt x="829" y="2700"/>
                  </a:lnTo>
                  <a:lnTo>
                    <a:pt x="867" y="2339"/>
                  </a:lnTo>
                  <a:lnTo>
                    <a:pt x="574" y="2554"/>
                  </a:lnTo>
                  <a:lnTo>
                    <a:pt x="687" y="2207"/>
                  </a:lnTo>
                  <a:lnTo>
                    <a:pt x="354" y="2355"/>
                  </a:lnTo>
                  <a:lnTo>
                    <a:pt x="536" y="2041"/>
                  </a:lnTo>
                  <a:lnTo>
                    <a:pt x="182" y="2117"/>
                  </a:lnTo>
                  <a:lnTo>
                    <a:pt x="425" y="1848"/>
                  </a:lnTo>
                  <a:lnTo>
                    <a:pt x="61" y="1848"/>
                  </a:lnTo>
                  <a:lnTo>
                    <a:pt x="354" y="1635"/>
                  </a:lnTo>
                  <a:lnTo>
                    <a:pt x="0" y="1559"/>
                  </a:lnTo>
                  <a:lnTo>
                    <a:pt x="330" y="1410"/>
                  </a:lnTo>
                  <a:lnTo>
                    <a:pt x="0" y="1264"/>
                  </a:lnTo>
                  <a:lnTo>
                    <a:pt x="354" y="1188"/>
                  </a:lnTo>
                  <a:lnTo>
                    <a:pt x="61" y="976"/>
                  </a:lnTo>
                  <a:lnTo>
                    <a:pt x="425" y="976"/>
                  </a:lnTo>
                  <a:lnTo>
                    <a:pt x="182" y="706"/>
                  </a:lnTo>
                  <a:lnTo>
                    <a:pt x="536" y="782"/>
                  </a:lnTo>
                  <a:lnTo>
                    <a:pt x="354" y="468"/>
                  </a:lnTo>
                  <a:lnTo>
                    <a:pt x="687" y="614"/>
                  </a:lnTo>
                  <a:lnTo>
                    <a:pt x="574" y="269"/>
                  </a:lnTo>
                  <a:lnTo>
                    <a:pt x="867" y="484"/>
                  </a:lnTo>
                  <a:lnTo>
                    <a:pt x="829" y="123"/>
                  </a:lnTo>
                  <a:lnTo>
                    <a:pt x="1072" y="392"/>
                  </a:lnTo>
                  <a:lnTo>
                    <a:pt x="1110" y="31"/>
                  </a:lnTo>
                  <a:lnTo>
                    <a:pt x="1292" y="345"/>
                  </a:lnTo>
                  <a:lnTo>
                    <a:pt x="1403"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285" name="Group 13">
              <a:extLst>
                <a:ext uri="{FF2B5EF4-FFF2-40B4-BE49-F238E27FC236}">
                  <a16:creationId xmlns:a16="http://schemas.microsoft.com/office/drawing/2014/main" id="{52C31CA1-816F-C9FE-9282-204234762429}"/>
                </a:ext>
              </a:extLst>
            </xdr:cNvPr>
            <xdr:cNvGrpSpPr>
              <a:grpSpLocks noChangeAspect="1"/>
            </xdr:cNvGrpSpPr>
          </xdr:nvGrpSpPr>
          <xdr:grpSpPr bwMode="auto">
            <a:xfrm>
              <a:off x="1994" y="1088"/>
              <a:ext cx="178" cy="105"/>
              <a:chOff x="2575" y="1894"/>
              <a:chExt cx="1845" cy="1085"/>
            </a:xfrm>
          </xdr:grpSpPr>
          <xdr:sp macro="" textlink="">
            <xdr:nvSpPr>
              <xdr:cNvPr id="296" name="Freeform 14">
                <a:extLst>
                  <a:ext uri="{FF2B5EF4-FFF2-40B4-BE49-F238E27FC236}">
                    <a16:creationId xmlns:a16="http://schemas.microsoft.com/office/drawing/2014/main" id="{053F3BE9-FE57-0006-2A4B-E83127B375E8}"/>
                  </a:ext>
                </a:extLst>
              </xdr:cNvPr>
              <xdr:cNvSpPr>
                <a:spLocks noChangeAspect="1"/>
              </xdr:cNvSpPr>
            </xdr:nvSpPr>
            <xdr:spPr bwMode="auto">
              <a:xfrm>
                <a:off x="2575" y="1894"/>
                <a:ext cx="851" cy="444"/>
              </a:xfrm>
              <a:custGeom>
                <a:avLst/>
                <a:gdLst>
                  <a:gd name="T0" fmla="*/ 360 w 360"/>
                  <a:gd name="T1" fmla="*/ 86 h 188"/>
                  <a:gd name="T2" fmla="*/ 222 w 360"/>
                  <a:gd name="T3" fmla="*/ 186 h 188"/>
                  <a:gd name="T4" fmla="*/ 0 w 360"/>
                  <a:gd name="T5" fmla="*/ 0 h 188"/>
                  <a:gd name="T6" fmla="*/ 360 w 360"/>
                  <a:gd name="T7" fmla="*/ 86 h 188"/>
                </a:gdLst>
                <a:ahLst/>
                <a:cxnLst>
                  <a:cxn ang="0">
                    <a:pos x="T0" y="T1"/>
                  </a:cxn>
                  <a:cxn ang="0">
                    <a:pos x="T2" y="T3"/>
                  </a:cxn>
                  <a:cxn ang="0">
                    <a:pos x="T4" y="T5"/>
                  </a:cxn>
                  <a:cxn ang="0">
                    <a:pos x="T6" y="T7"/>
                  </a:cxn>
                </a:cxnLst>
                <a:rect l="0" t="0" r="r" b="b"/>
                <a:pathLst>
                  <a:path w="360" h="188">
                    <a:moveTo>
                      <a:pt x="360" y="86"/>
                    </a:moveTo>
                    <a:cubicBezTo>
                      <a:pt x="360" y="148"/>
                      <a:pt x="270" y="188"/>
                      <a:pt x="222" y="186"/>
                    </a:cubicBezTo>
                    <a:cubicBezTo>
                      <a:pt x="123" y="182"/>
                      <a:pt x="0" y="62"/>
                      <a:pt x="0" y="0"/>
                    </a:cubicBezTo>
                    <a:lnTo>
                      <a:pt x="36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97" name="Freeform 15">
                <a:extLst>
                  <a:ext uri="{FF2B5EF4-FFF2-40B4-BE49-F238E27FC236}">
                    <a16:creationId xmlns:a16="http://schemas.microsoft.com/office/drawing/2014/main" id="{B9355410-4913-7461-2502-AB372202567B}"/>
                  </a:ext>
                </a:extLst>
              </xdr:cNvPr>
              <xdr:cNvSpPr>
                <a:spLocks noChangeAspect="1"/>
              </xdr:cNvSpPr>
            </xdr:nvSpPr>
            <xdr:spPr bwMode="auto">
              <a:xfrm>
                <a:off x="3570" y="1894"/>
                <a:ext cx="850" cy="444"/>
              </a:xfrm>
              <a:custGeom>
                <a:avLst/>
                <a:gdLst>
                  <a:gd name="T0" fmla="*/ 0 w 360"/>
                  <a:gd name="T1" fmla="*/ 86 h 188"/>
                  <a:gd name="T2" fmla="*/ 138 w 360"/>
                  <a:gd name="T3" fmla="*/ 186 h 188"/>
                  <a:gd name="T4" fmla="*/ 360 w 360"/>
                  <a:gd name="T5" fmla="*/ 0 h 188"/>
                  <a:gd name="T6" fmla="*/ 0 w 360"/>
                  <a:gd name="T7" fmla="*/ 86 h 188"/>
                </a:gdLst>
                <a:ahLst/>
                <a:cxnLst>
                  <a:cxn ang="0">
                    <a:pos x="T0" y="T1"/>
                  </a:cxn>
                  <a:cxn ang="0">
                    <a:pos x="T2" y="T3"/>
                  </a:cxn>
                  <a:cxn ang="0">
                    <a:pos x="T4" y="T5"/>
                  </a:cxn>
                  <a:cxn ang="0">
                    <a:pos x="T6" y="T7"/>
                  </a:cxn>
                </a:cxnLst>
                <a:rect l="0" t="0" r="r" b="b"/>
                <a:pathLst>
                  <a:path w="360" h="188">
                    <a:moveTo>
                      <a:pt x="0" y="86"/>
                    </a:moveTo>
                    <a:cubicBezTo>
                      <a:pt x="0" y="148"/>
                      <a:pt x="90" y="188"/>
                      <a:pt x="138" y="186"/>
                    </a:cubicBezTo>
                    <a:cubicBezTo>
                      <a:pt x="236" y="182"/>
                      <a:pt x="360" y="62"/>
                      <a:pt x="360" y="0"/>
                    </a:cubicBezTo>
                    <a:lnTo>
                      <a:pt x="0" y="86"/>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98" name="Freeform 16">
                <a:extLst>
                  <a:ext uri="{FF2B5EF4-FFF2-40B4-BE49-F238E27FC236}">
                    <a16:creationId xmlns:a16="http://schemas.microsoft.com/office/drawing/2014/main" id="{01531586-8691-6496-F5FB-DDB600001788}"/>
                  </a:ext>
                </a:extLst>
              </xdr:cNvPr>
              <xdr:cNvSpPr>
                <a:spLocks noChangeAspect="1"/>
              </xdr:cNvSpPr>
            </xdr:nvSpPr>
            <xdr:spPr bwMode="auto">
              <a:xfrm>
                <a:off x="2934" y="2478"/>
                <a:ext cx="1125" cy="501"/>
              </a:xfrm>
              <a:custGeom>
                <a:avLst/>
                <a:gdLst>
                  <a:gd name="T0" fmla="*/ 234 w 476"/>
                  <a:gd name="T1" fmla="*/ 75 h 212"/>
                  <a:gd name="T2" fmla="*/ 0 w 476"/>
                  <a:gd name="T3" fmla="*/ 0 h 212"/>
                  <a:gd name="T4" fmla="*/ 0 w 476"/>
                  <a:gd name="T5" fmla="*/ 6 h 212"/>
                  <a:gd name="T6" fmla="*/ 234 w 476"/>
                  <a:gd name="T7" fmla="*/ 212 h 212"/>
                  <a:gd name="T8" fmla="*/ 476 w 476"/>
                  <a:gd name="T9" fmla="*/ 6 h 212"/>
                  <a:gd name="T10" fmla="*/ 476 w 476"/>
                  <a:gd name="T11" fmla="*/ 0 h 212"/>
                  <a:gd name="T12" fmla="*/ 234 w 476"/>
                  <a:gd name="T13" fmla="*/ 75 h 212"/>
                </a:gdLst>
                <a:ahLst/>
                <a:cxnLst>
                  <a:cxn ang="0">
                    <a:pos x="T0" y="T1"/>
                  </a:cxn>
                  <a:cxn ang="0">
                    <a:pos x="T2" y="T3"/>
                  </a:cxn>
                  <a:cxn ang="0">
                    <a:pos x="T4" y="T5"/>
                  </a:cxn>
                  <a:cxn ang="0">
                    <a:pos x="T6" y="T7"/>
                  </a:cxn>
                  <a:cxn ang="0">
                    <a:pos x="T8" y="T9"/>
                  </a:cxn>
                  <a:cxn ang="0">
                    <a:pos x="T10" y="T11"/>
                  </a:cxn>
                  <a:cxn ang="0">
                    <a:pos x="T12" y="T13"/>
                  </a:cxn>
                </a:cxnLst>
                <a:rect l="0" t="0" r="r" b="b"/>
                <a:pathLst>
                  <a:path w="476" h="212">
                    <a:moveTo>
                      <a:pt x="234" y="75"/>
                    </a:moveTo>
                    <a:cubicBezTo>
                      <a:pt x="139" y="75"/>
                      <a:pt x="57" y="66"/>
                      <a:pt x="0" y="0"/>
                    </a:cubicBezTo>
                    <a:cubicBezTo>
                      <a:pt x="0" y="2"/>
                      <a:pt x="0" y="4"/>
                      <a:pt x="0" y="6"/>
                    </a:cubicBezTo>
                    <a:cubicBezTo>
                      <a:pt x="0" y="132"/>
                      <a:pt x="103" y="212"/>
                      <a:pt x="234" y="212"/>
                    </a:cubicBezTo>
                    <a:cubicBezTo>
                      <a:pt x="366" y="212"/>
                      <a:pt x="476" y="132"/>
                      <a:pt x="476" y="6"/>
                    </a:cubicBezTo>
                    <a:cubicBezTo>
                      <a:pt x="476" y="4"/>
                      <a:pt x="476" y="2"/>
                      <a:pt x="476" y="0"/>
                    </a:cubicBezTo>
                    <a:cubicBezTo>
                      <a:pt x="420" y="66"/>
                      <a:pt x="330" y="75"/>
                      <a:pt x="234" y="75"/>
                    </a:cubicBez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grpSp>
        <xdr:nvGrpSpPr>
          <xdr:cNvPr id="112" name="Group 2">
            <a:extLst>
              <a:ext uri="{FF2B5EF4-FFF2-40B4-BE49-F238E27FC236}">
                <a16:creationId xmlns:a16="http://schemas.microsoft.com/office/drawing/2014/main" id="{486C8EF4-DFE6-A6BE-16C5-5508BFC319B4}"/>
              </a:ext>
            </a:extLst>
          </xdr:cNvPr>
          <xdr:cNvGrpSpPr>
            <a:grpSpLocks noChangeAspect="1"/>
          </xdr:cNvGrpSpPr>
        </xdr:nvGrpSpPr>
        <xdr:grpSpPr bwMode="auto">
          <a:xfrm>
            <a:off x="299142" y="4811034"/>
            <a:ext cx="330390" cy="405169"/>
            <a:chOff x="2714" y="353"/>
            <a:chExt cx="3047" cy="3735"/>
          </a:xfrm>
        </xdr:grpSpPr>
        <xdr:sp macro="" textlink="">
          <xdr:nvSpPr>
            <xdr:cNvPr id="179" name="Freeform 3">
              <a:extLst>
                <a:ext uri="{FF2B5EF4-FFF2-40B4-BE49-F238E27FC236}">
                  <a16:creationId xmlns:a16="http://schemas.microsoft.com/office/drawing/2014/main" id="{4F5C3A43-2BA2-863A-381B-0D040A6A8CB2}"/>
                </a:ext>
              </a:extLst>
            </xdr:cNvPr>
            <xdr:cNvSpPr>
              <a:spLocks noChangeAspect="1"/>
            </xdr:cNvSpPr>
          </xdr:nvSpPr>
          <xdr:spPr bwMode="gray">
            <a:xfrm>
              <a:off x="2714" y="353"/>
              <a:ext cx="3047" cy="3735"/>
            </a:xfrm>
            <a:custGeom>
              <a:avLst/>
              <a:gdLst>
                <a:gd name="T0" fmla="*/ 1289 w 1290"/>
                <a:gd name="T1" fmla="*/ 17 h 1581"/>
                <a:gd name="T2" fmla="*/ 1289 w 1290"/>
                <a:gd name="T3" fmla="*/ 16 h 1581"/>
                <a:gd name="T4" fmla="*/ 1289 w 1290"/>
                <a:gd name="T5" fmla="*/ 14 h 1581"/>
                <a:gd name="T6" fmla="*/ 1288 w 1290"/>
                <a:gd name="T7" fmla="*/ 11 h 1581"/>
                <a:gd name="T8" fmla="*/ 1286 w 1290"/>
                <a:gd name="T9" fmla="*/ 9 h 1581"/>
                <a:gd name="T10" fmla="*/ 1285 w 1290"/>
                <a:gd name="T11" fmla="*/ 7 h 1581"/>
                <a:gd name="T12" fmla="*/ 1282 w 1290"/>
                <a:gd name="T13" fmla="*/ 5 h 1581"/>
                <a:gd name="T14" fmla="*/ 1280 w 1290"/>
                <a:gd name="T15" fmla="*/ 4 h 1581"/>
                <a:gd name="T16" fmla="*/ 1275 w 1290"/>
                <a:gd name="T17" fmla="*/ 3 h 1581"/>
                <a:gd name="T18" fmla="*/ 135 w 1290"/>
                <a:gd name="T19" fmla="*/ 3 h 1581"/>
                <a:gd name="T20" fmla="*/ 57 w 1290"/>
                <a:gd name="T21" fmla="*/ 22 h 1581"/>
                <a:gd name="T22" fmla="*/ 11 w 1290"/>
                <a:gd name="T23" fmla="*/ 88 h 1581"/>
                <a:gd name="T24" fmla="*/ 11 w 1290"/>
                <a:gd name="T25" fmla="*/ 89 h 1581"/>
                <a:gd name="T26" fmla="*/ 11 w 1290"/>
                <a:gd name="T27" fmla="*/ 1561 h 1581"/>
                <a:gd name="T28" fmla="*/ 10 w 1290"/>
                <a:gd name="T29" fmla="*/ 1566 h 1581"/>
                <a:gd name="T30" fmla="*/ 11 w 1290"/>
                <a:gd name="T31" fmla="*/ 1570 h 1581"/>
                <a:gd name="T32" fmla="*/ 25 w 1290"/>
                <a:gd name="T33" fmla="*/ 1581 h 1581"/>
                <a:gd name="T34" fmla="*/ 1190 w 1290"/>
                <a:gd name="T35" fmla="*/ 1581 h 1581"/>
                <a:gd name="T36" fmla="*/ 1203 w 1290"/>
                <a:gd name="T37" fmla="*/ 1573 h 1581"/>
                <a:gd name="T38" fmla="*/ 1232 w 1290"/>
                <a:gd name="T39" fmla="*/ 1543 h 1581"/>
                <a:gd name="T40" fmla="*/ 1273 w 1290"/>
                <a:gd name="T41" fmla="*/ 1520 h 1581"/>
                <a:gd name="T42" fmla="*/ 1282 w 1290"/>
                <a:gd name="T43" fmla="*/ 1516 h 1581"/>
                <a:gd name="T44" fmla="*/ 1289 w 1290"/>
                <a:gd name="T45" fmla="*/ 1504 h 1581"/>
                <a:gd name="T46" fmla="*/ 1290 w 1290"/>
                <a:gd name="T47" fmla="*/ 1462 h 1581"/>
                <a:gd name="T48" fmla="*/ 1290 w 1290"/>
                <a:gd name="T49" fmla="*/ 18 h 1581"/>
                <a:gd name="T50" fmla="*/ 1289 w 1290"/>
                <a:gd name="T51" fmla="*/ 17 h 15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90" h="1581">
                  <a:moveTo>
                    <a:pt x="1289" y="17"/>
                  </a:moveTo>
                  <a:cubicBezTo>
                    <a:pt x="1289" y="17"/>
                    <a:pt x="1289" y="16"/>
                    <a:pt x="1289" y="16"/>
                  </a:cubicBezTo>
                  <a:cubicBezTo>
                    <a:pt x="1289" y="15"/>
                    <a:pt x="1289" y="15"/>
                    <a:pt x="1289" y="14"/>
                  </a:cubicBezTo>
                  <a:cubicBezTo>
                    <a:pt x="1289" y="13"/>
                    <a:pt x="1288" y="12"/>
                    <a:pt x="1288" y="11"/>
                  </a:cubicBezTo>
                  <a:cubicBezTo>
                    <a:pt x="1288" y="10"/>
                    <a:pt x="1287" y="10"/>
                    <a:pt x="1286" y="9"/>
                  </a:cubicBezTo>
                  <a:cubicBezTo>
                    <a:pt x="1286" y="8"/>
                    <a:pt x="1285" y="7"/>
                    <a:pt x="1285" y="7"/>
                  </a:cubicBezTo>
                  <a:cubicBezTo>
                    <a:pt x="1284" y="6"/>
                    <a:pt x="1283" y="5"/>
                    <a:pt x="1282" y="5"/>
                  </a:cubicBezTo>
                  <a:cubicBezTo>
                    <a:pt x="1281" y="5"/>
                    <a:pt x="1281" y="4"/>
                    <a:pt x="1280" y="4"/>
                  </a:cubicBezTo>
                  <a:cubicBezTo>
                    <a:pt x="1278" y="3"/>
                    <a:pt x="1277" y="3"/>
                    <a:pt x="1275" y="3"/>
                  </a:cubicBezTo>
                  <a:cubicBezTo>
                    <a:pt x="135" y="3"/>
                    <a:pt x="135" y="3"/>
                    <a:pt x="135" y="3"/>
                  </a:cubicBezTo>
                  <a:cubicBezTo>
                    <a:pt x="134" y="2"/>
                    <a:pt x="105" y="0"/>
                    <a:pt x="57" y="22"/>
                  </a:cubicBezTo>
                  <a:cubicBezTo>
                    <a:pt x="0" y="48"/>
                    <a:pt x="10" y="86"/>
                    <a:pt x="11" y="88"/>
                  </a:cubicBezTo>
                  <a:cubicBezTo>
                    <a:pt x="11" y="88"/>
                    <a:pt x="11" y="89"/>
                    <a:pt x="11" y="89"/>
                  </a:cubicBezTo>
                  <a:cubicBezTo>
                    <a:pt x="11" y="1561"/>
                    <a:pt x="11" y="1561"/>
                    <a:pt x="11" y="1561"/>
                  </a:cubicBezTo>
                  <a:cubicBezTo>
                    <a:pt x="11" y="1563"/>
                    <a:pt x="10" y="1564"/>
                    <a:pt x="10" y="1566"/>
                  </a:cubicBezTo>
                  <a:cubicBezTo>
                    <a:pt x="10" y="1567"/>
                    <a:pt x="10" y="1569"/>
                    <a:pt x="11" y="1570"/>
                  </a:cubicBezTo>
                  <a:cubicBezTo>
                    <a:pt x="13" y="1576"/>
                    <a:pt x="19" y="1581"/>
                    <a:pt x="25" y="1581"/>
                  </a:cubicBezTo>
                  <a:cubicBezTo>
                    <a:pt x="1190" y="1581"/>
                    <a:pt x="1190" y="1581"/>
                    <a:pt x="1190" y="1581"/>
                  </a:cubicBezTo>
                  <a:cubicBezTo>
                    <a:pt x="1195" y="1581"/>
                    <a:pt x="1200" y="1578"/>
                    <a:pt x="1203" y="1573"/>
                  </a:cubicBezTo>
                  <a:cubicBezTo>
                    <a:pt x="1203" y="1573"/>
                    <a:pt x="1209" y="1563"/>
                    <a:pt x="1232" y="1543"/>
                  </a:cubicBezTo>
                  <a:cubicBezTo>
                    <a:pt x="1250" y="1527"/>
                    <a:pt x="1265" y="1523"/>
                    <a:pt x="1273" y="1520"/>
                  </a:cubicBezTo>
                  <a:cubicBezTo>
                    <a:pt x="1282" y="1516"/>
                    <a:pt x="1282" y="1516"/>
                    <a:pt x="1282" y="1516"/>
                  </a:cubicBezTo>
                  <a:cubicBezTo>
                    <a:pt x="1287" y="1514"/>
                    <a:pt x="1289" y="1510"/>
                    <a:pt x="1289" y="1504"/>
                  </a:cubicBezTo>
                  <a:cubicBezTo>
                    <a:pt x="1290" y="1462"/>
                    <a:pt x="1290" y="1462"/>
                    <a:pt x="1290" y="1462"/>
                  </a:cubicBezTo>
                  <a:cubicBezTo>
                    <a:pt x="1290" y="18"/>
                    <a:pt x="1290" y="18"/>
                    <a:pt x="1290" y="18"/>
                  </a:cubicBezTo>
                  <a:cubicBezTo>
                    <a:pt x="1290" y="17"/>
                    <a:pt x="1289" y="17"/>
                    <a:pt x="1289" y="1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0" name="Freeform 4">
              <a:extLst>
                <a:ext uri="{FF2B5EF4-FFF2-40B4-BE49-F238E27FC236}">
                  <a16:creationId xmlns:a16="http://schemas.microsoft.com/office/drawing/2014/main" id="{A1D9C075-A553-F0F3-8057-F2577D148205}"/>
                </a:ext>
              </a:extLst>
            </xdr:cNvPr>
            <xdr:cNvSpPr>
              <a:spLocks noChangeAspect="1"/>
            </xdr:cNvSpPr>
          </xdr:nvSpPr>
          <xdr:spPr bwMode="gray">
            <a:xfrm>
              <a:off x="5544" y="441"/>
              <a:ext cx="146" cy="3522"/>
            </a:xfrm>
            <a:custGeom>
              <a:avLst/>
              <a:gdLst>
                <a:gd name="T0" fmla="*/ 7 w 62"/>
                <a:gd name="T1" fmla="*/ 22 h 1491"/>
                <a:gd name="T2" fmla="*/ 6 w 62"/>
                <a:gd name="T3" fmla="*/ 22 h 1491"/>
                <a:gd name="T4" fmla="*/ 4 w 62"/>
                <a:gd name="T5" fmla="*/ 39 h 1491"/>
                <a:gd name="T6" fmla="*/ 6 w 62"/>
                <a:gd name="T7" fmla="*/ 50 h 1491"/>
                <a:gd name="T8" fmla="*/ 6 w 62"/>
                <a:gd name="T9" fmla="*/ 1491 h 1491"/>
                <a:gd name="T10" fmla="*/ 15 w 62"/>
                <a:gd name="T11" fmla="*/ 1483 h 1491"/>
                <a:gd name="T12" fmla="*/ 61 w 62"/>
                <a:gd name="T13" fmla="*/ 1456 h 1491"/>
                <a:gd name="T14" fmla="*/ 62 w 62"/>
                <a:gd name="T15" fmla="*/ 1424 h 1491"/>
                <a:gd name="T16" fmla="*/ 62 w 62"/>
                <a:gd name="T17" fmla="*/ 0 h 1491"/>
                <a:gd name="T18" fmla="*/ 7 w 62"/>
                <a:gd name="T19" fmla="*/ 22 h 14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62" h="1491">
                  <a:moveTo>
                    <a:pt x="7" y="22"/>
                  </a:moveTo>
                  <a:cubicBezTo>
                    <a:pt x="6" y="22"/>
                    <a:pt x="6" y="22"/>
                    <a:pt x="6" y="22"/>
                  </a:cubicBezTo>
                  <a:cubicBezTo>
                    <a:pt x="1" y="27"/>
                    <a:pt x="0" y="32"/>
                    <a:pt x="4" y="39"/>
                  </a:cubicBezTo>
                  <a:cubicBezTo>
                    <a:pt x="6" y="42"/>
                    <a:pt x="7" y="46"/>
                    <a:pt x="6" y="50"/>
                  </a:cubicBezTo>
                  <a:cubicBezTo>
                    <a:pt x="6" y="1491"/>
                    <a:pt x="6" y="1491"/>
                    <a:pt x="6" y="1491"/>
                  </a:cubicBezTo>
                  <a:cubicBezTo>
                    <a:pt x="8" y="1489"/>
                    <a:pt x="11" y="1486"/>
                    <a:pt x="15" y="1483"/>
                  </a:cubicBezTo>
                  <a:cubicBezTo>
                    <a:pt x="34" y="1466"/>
                    <a:pt x="51" y="1460"/>
                    <a:pt x="61" y="1456"/>
                  </a:cubicBezTo>
                  <a:cubicBezTo>
                    <a:pt x="61" y="1444"/>
                    <a:pt x="62" y="1424"/>
                    <a:pt x="62" y="1424"/>
                  </a:cubicBezTo>
                  <a:cubicBezTo>
                    <a:pt x="62" y="1424"/>
                    <a:pt x="62" y="87"/>
                    <a:pt x="62" y="0"/>
                  </a:cubicBezTo>
                  <a:cubicBezTo>
                    <a:pt x="43" y="5"/>
                    <a:pt x="19" y="13"/>
                    <a:pt x="7" y="22"/>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1" name="Freeform 5">
              <a:extLst>
                <a:ext uri="{FF2B5EF4-FFF2-40B4-BE49-F238E27FC236}">
                  <a16:creationId xmlns:a16="http://schemas.microsoft.com/office/drawing/2014/main" id="{FD7080AE-BC1C-020F-6599-80EC948A2E0D}"/>
                </a:ext>
              </a:extLst>
            </xdr:cNvPr>
            <xdr:cNvSpPr>
              <a:spLocks noChangeAspect="1"/>
            </xdr:cNvSpPr>
          </xdr:nvSpPr>
          <xdr:spPr bwMode="gray">
            <a:xfrm>
              <a:off x="5518" y="436"/>
              <a:ext cx="0" cy="0"/>
            </a:xfrm>
            <a:custGeom>
              <a:avLst/>
              <a:gdLst/>
              <a:ahLst/>
              <a:cxnLst>
                <a:cxn ang="0">
                  <a:pos x="0" y="0"/>
                </a:cxn>
                <a:cxn ang="0">
                  <a:pos x="0" y="0"/>
                </a:cxn>
                <a:cxn ang="0">
                  <a:pos x="0" y="0"/>
                </a:cxn>
              </a:cxnLst>
              <a:rect l="0" t="0" r="r" b="b"/>
              <a:pathLst>
                <a:path>
                  <a:moveTo>
                    <a:pt x="0" y="0"/>
                  </a:moveTo>
                  <a:lnTo>
                    <a:pt x="0" y="0"/>
                  </a:lnTo>
                  <a:lnTo>
                    <a:pt x="0" y="0"/>
                  </a:lnTo>
                  <a:close/>
                </a:path>
              </a:pathLst>
            </a:custGeom>
            <a:solidFill>
              <a:srgbClr val="6B894B"/>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2" name="Freeform 6">
              <a:extLst>
                <a:ext uri="{FF2B5EF4-FFF2-40B4-BE49-F238E27FC236}">
                  <a16:creationId xmlns:a16="http://schemas.microsoft.com/office/drawing/2014/main" id="{353F30F9-EBC7-0E04-5E80-040EAA4889F8}"/>
                </a:ext>
              </a:extLst>
            </xdr:cNvPr>
            <xdr:cNvSpPr>
              <a:spLocks noChangeAspect="1"/>
            </xdr:cNvSpPr>
          </xdr:nvSpPr>
          <xdr:spPr bwMode="gray">
            <a:xfrm>
              <a:off x="2818" y="429"/>
              <a:ext cx="2709" cy="87"/>
            </a:xfrm>
            <a:custGeom>
              <a:avLst/>
              <a:gdLst>
                <a:gd name="T0" fmla="*/ 90 w 1147"/>
                <a:gd name="T1" fmla="*/ 1 h 37"/>
                <a:gd name="T2" fmla="*/ 46 w 1147"/>
                <a:gd name="T3" fmla="*/ 9 h 37"/>
                <a:gd name="T4" fmla="*/ 734 w 1147"/>
                <a:gd name="T5" fmla="*/ 9 h 37"/>
                <a:gd name="T6" fmla="*/ 742 w 1147"/>
                <a:gd name="T7" fmla="*/ 17 h 37"/>
                <a:gd name="T8" fmla="*/ 734 w 1147"/>
                <a:gd name="T9" fmla="*/ 24 h 37"/>
                <a:gd name="T10" fmla="*/ 13 w 1147"/>
                <a:gd name="T11" fmla="*/ 24 h 37"/>
                <a:gd name="T12" fmla="*/ 0 w 1147"/>
                <a:gd name="T13" fmla="*/ 37 h 37"/>
                <a:gd name="T14" fmla="*/ 1126 w 1147"/>
                <a:gd name="T15" fmla="*/ 37 h 37"/>
                <a:gd name="T16" fmla="*/ 1126 w 1147"/>
                <a:gd name="T17" fmla="*/ 35 h 37"/>
                <a:gd name="T18" fmla="*/ 1143 w 1147"/>
                <a:gd name="T19" fmla="*/ 3 h 37"/>
                <a:gd name="T20" fmla="*/ 1147 w 1147"/>
                <a:gd name="T21" fmla="*/ 1 h 37"/>
                <a:gd name="T22" fmla="*/ 90 w 1147"/>
                <a:gd name="T23" fmla="*/ 1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7" h="37">
                  <a:moveTo>
                    <a:pt x="90" y="1"/>
                  </a:moveTo>
                  <a:cubicBezTo>
                    <a:pt x="89" y="1"/>
                    <a:pt x="74" y="0"/>
                    <a:pt x="46" y="9"/>
                  </a:cubicBezTo>
                  <a:cubicBezTo>
                    <a:pt x="734" y="9"/>
                    <a:pt x="734" y="9"/>
                    <a:pt x="734" y="9"/>
                  </a:cubicBezTo>
                  <a:cubicBezTo>
                    <a:pt x="739" y="9"/>
                    <a:pt x="742" y="13"/>
                    <a:pt x="742" y="17"/>
                  </a:cubicBezTo>
                  <a:cubicBezTo>
                    <a:pt x="742" y="21"/>
                    <a:pt x="739" y="24"/>
                    <a:pt x="734" y="24"/>
                  </a:cubicBezTo>
                  <a:cubicBezTo>
                    <a:pt x="13" y="24"/>
                    <a:pt x="13" y="24"/>
                    <a:pt x="13" y="24"/>
                  </a:cubicBezTo>
                  <a:cubicBezTo>
                    <a:pt x="6" y="29"/>
                    <a:pt x="2" y="33"/>
                    <a:pt x="0" y="37"/>
                  </a:cubicBezTo>
                  <a:cubicBezTo>
                    <a:pt x="1126" y="37"/>
                    <a:pt x="1126" y="37"/>
                    <a:pt x="1126" y="37"/>
                  </a:cubicBezTo>
                  <a:cubicBezTo>
                    <a:pt x="1126" y="36"/>
                    <a:pt x="1126" y="36"/>
                    <a:pt x="1126" y="35"/>
                  </a:cubicBezTo>
                  <a:cubicBezTo>
                    <a:pt x="1126" y="24"/>
                    <a:pt x="1130" y="12"/>
                    <a:pt x="1143" y="3"/>
                  </a:cubicBezTo>
                  <a:cubicBezTo>
                    <a:pt x="1144" y="2"/>
                    <a:pt x="1145" y="2"/>
                    <a:pt x="1147" y="1"/>
                  </a:cubicBezTo>
                  <a:cubicBezTo>
                    <a:pt x="1002" y="1"/>
                    <a:pt x="90" y="1"/>
                    <a:pt x="90" y="1"/>
                  </a:cubicBezTo>
                  <a:close/>
                </a:path>
              </a:pathLst>
            </a:custGeom>
            <a:solidFill>
              <a:srgbClr val="E1E1E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3" name="Freeform 7">
              <a:extLst>
                <a:ext uri="{FF2B5EF4-FFF2-40B4-BE49-F238E27FC236}">
                  <a16:creationId xmlns:a16="http://schemas.microsoft.com/office/drawing/2014/main" id="{CEF04D14-2582-0EC5-6DFC-66857FDAAD90}"/>
                </a:ext>
              </a:extLst>
            </xdr:cNvPr>
            <xdr:cNvSpPr>
              <a:spLocks noChangeAspect="1"/>
            </xdr:cNvSpPr>
          </xdr:nvSpPr>
          <xdr:spPr bwMode="gray">
            <a:xfrm>
              <a:off x="2806" y="585"/>
              <a:ext cx="2686" cy="3434"/>
            </a:xfrm>
            <a:custGeom>
              <a:avLst/>
              <a:gdLst>
                <a:gd name="T0" fmla="*/ 1137 w 1137"/>
                <a:gd name="T1" fmla="*/ 0 h 1454"/>
                <a:gd name="T2" fmla="*/ 1137 w 1137"/>
                <a:gd name="T3" fmla="*/ 1454 h 1454"/>
                <a:gd name="T4" fmla="*/ 0 w 1137"/>
                <a:gd name="T5" fmla="*/ 1454 h 1454"/>
                <a:gd name="T6" fmla="*/ 0 w 1137"/>
                <a:gd name="T7" fmla="*/ 0 h 1454"/>
                <a:gd name="T8" fmla="*/ 1137 w 1137"/>
                <a:gd name="T9" fmla="*/ 0 h 1454"/>
              </a:gdLst>
              <a:ahLst/>
              <a:cxnLst>
                <a:cxn ang="0">
                  <a:pos x="T0" y="T1"/>
                </a:cxn>
                <a:cxn ang="0">
                  <a:pos x="T2" y="T3"/>
                </a:cxn>
                <a:cxn ang="0">
                  <a:pos x="T4" y="T5"/>
                </a:cxn>
                <a:cxn ang="0">
                  <a:pos x="T6" y="T7"/>
                </a:cxn>
                <a:cxn ang="0">
                  <a:pos x="T8" y="T9"/>
                </a:cxn>
              </a:cxnLst>
              <a:rect l="0" t="0" r="r" b="b"/>
              <a:pathLst>
                <a:path w="1137" h="1454">
                  <a:moveTo>
                    <a:pt x="1137" y="0"/>
                  </a:moveTo>
                  <a:cubicBezTo>
                    <a:pt x="1137" y="27"/>
                    <a:pt x="1137" y="1427"/>
                    <a:pt x="1137" y="1454"/>
                  </a:cubicBezTo>
                  <a:cubicBezTo>
                    <a:pt x="1110" y="1454"/>
                    <a:pt x="27" y="1454"/>
                    <a:pt x="0" y="1454"/>
                  </a:cubicBezTo>
                  <a:cubicBezTo>
                    <a:pt x="0" y="1427"/>
                    <a:pt x="0" y="27"/>
                    <a:pt x="0" y="0"/>
                  </a:cubicBezTo>
                  <a:cubicBezTo>
                    <a:pt x="27" y="0"/>
                    <a:pt x="1110" y="0"/>
                    <a:pt x="1137" y="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4" name="Rectangle 8">
              <a:extLst>
                <a:ext uri="{FF2B5EF4-FFF2-40B4-BE49-F238E27FC236}">
                  <a16:creationId xmlns:a16="http://schemas.microsoft.com/office/drawing/2014/main" id="{552E57D9-0230-EC04-37A2-3F7D4FA49224}"/>
                </a:ext>
              </a:extLst>
            </xdr:cNvPr>
            <xdr:cNvSpPr>
              <a:spLocks noChangeAspect="1" noChangeArrowheads="1"/>
            </xdr:cNvSpPr>
          </xdr:nvSpPr>
          <xdr:spPr bwMode="gray">
            <a:xfrm>
              <a:off x="2880" y="585"/>
              <a:ext cx="70" cy="343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3" name="Rectangle 9">
              <a:extLst>
                <a:ext uri="{FF2B5EF4-FFF2-40B4-BE49-F238E27FC236}">
                  <a16:creationId xmlns:a16="http://schemas.microsoft.com/office/drawing/2014/main" id="{29ABBECC-1919-8D67-CC1A-FA3FF1BC5200}"/>
                </a:ext>
              </a:extLst>
            </xdr:cNvPr>
            <xdr:cNvSpPr>
              <a:spLocks noChangeAspect="1" noChangeArrowheads="1"/>
            </xdr:cNvSpPr>
          </xdr:nvSpPr>
          <xdr:spPr bwMode="gray">
            <a:xfrm>
              <a:off x="3269" y="1149"/>
              <a:ext cx="1760" cy="874"/>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4" name="Rectangle 10">
              <a:extLst>
                <a:ext uri="{FF2B5EF4-FFF2-40B4-BE49-F238E27FC236}">
                  <a16:creationId xmlns:a16="http://schemas.microsoft.com/office/drawing/2014/main" id="{0F27F522-C13E-D6CD-4E5B-D420A7563947}"/>
                </a:ext>
              </a:extLst>
            </xdr:cNvPr>
            <xdr:cNvSpPr>
              <a:spLocks noChangeAspect="1" noChangeArrowheads="1"/>
            </xdr:cNvSpPr>
          </xdr:nvSpPr>
          <xdr:spPr bwMode="gray">
            <a:xfrm>
              <a:off x="3673" y="3240"/>
              <a:ext cx="950" cy="236"/>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5" name="Freeform 11">
              <a:extLst>
                <a:ext uri="{FF2B5EF4-FFF2-40B4-BE49-F238E27FC236}">
                  <a16:creationId xmlns:a16="http://schemas.microsoft.com/office/drawing/2014/main" id="{3D6D56C1-7C0E-002D-D4A9-19E08AFC8CA8}"/>
                </a:ext>
              </a:extLst>
            </xdr:cNvPr>
            <xdr:cNvSpPr>
              <a:spLocks noChangeAspect="1"/>
            </xdr:cNvSpPr>
          </xdr:nvSpPr>
          <xdr:spPr bwMode="gray">
            <a:xfrm>
              <a:off x="3673" y="3240"/>
              <a:ext cx="973" cy="260"/>
            </a:xfrm>
            <a:custGeom>
              <a:avLst/>
              <a:gdLst>
                <a:gd name="T0" fmla="*/ 392 w 412"/>
                <a:gd name="T1" fmla="*/ 0 h 110"/>
                <a:gd name="T2" fmla="*/ 392 w 412"/>
                <a:gd name="T3" fmla="*/ 90 h 110"/>
                <a:gd name="T4" fmla="*/ 0 w 412"/>
                <a:gd name="T5" fmla="*/ 90 h 110"/>
                <a:gd name="T6" fmla="*/ 0 w 412"/>
                <a:gd name="T7" fmla="*/ 110 h 110"/>
                <a:gd name="T8" fmla="*/ 412 w 412"/>
                <a:gd name="T9" fmla="*/ 110 h 110"/>
                <a:gd name="T10" fmla="*/ 412 w 412"/>
                <a:gd name="T11" fmla="*/ 0 h 110"/>
                <a:gd name="T12" fmla="*/ 392 w 412"/>
                <a:gd name="T13" fmla="*/ 0 h 110"/>
              </a:gdLst>
              <a:ahLst/>
              <a:cxnLst>
                <a:cxn ang="0">
                  <a:pos x="T0" y="T1"/>
                </a:cxn>
                <a:cxn ang="0">
                  <a:pos x="T2" y="T3"/>
                </a:cxn>
                <a:cxn ang="0">
                  <a:pos x="T4" y="T5"/>
                </a:cxn>
                <a:cxn ang="0">
                  <a:pos x="T6" y="T7"/>
                </a:cxn>
                <a:cxn ang="0">
                  <a:pos x="T8" y="T9"/>
                </a:cxn>
                <a:cxn ang="0">
                  <a:pos x="T10" y="T11"/>
                </a:cxn>
                <a:cxn ang="0">
                  <a:pos x="T12" y="T13"/>
                </a:cxn>
              </a:cxnLst>
              <a:rect l="0" t="0" r="r" b="b"/>
              <a:pathLst>
                <a:path w="412" h="110">
                  <a:moveTo>
                    <a:pt x="392" y="0"/>
                  </a:moveTo>
                  <a:cubicBezTo>
                    <a:pt x="392" y="0"/>
                    <a:pt x="392" y="73"/>
                    <a:pt x="392" y="90"/>
                  </a:cubicBezTo>
                  <a:cubicBezTo>
                    <a:pt x="373" y="90"/>
                    <a:pt x="0" y="90"/>
                    <a:pt x="0" y="90"/>
                  </a:cubicBezTo>
                  <a:cubicBezTo>
                    <a:pt x="0" y="110"/>
                    <a:pt x="0" y="110"/>
                    <a:pt x="0" y="110"/>
                  </a:cubicBezTo>
                  <a:cubicBezTo>
                    <a:pt x="412" y="110"/>
                    <a:pt x="412" y="110"/>
                    <a:pt x="412" y="110"/>
                  </a:cubicBezTo>
                  <a:cubicBezTo>
                    <a:pt x="412" y="0"/>
                    <a:pt x="412" y="0"/>
                    <a:pt x="412" y="0"/>
                  </a:cubicBezTo>
                  <a:lnTo>
                    <a:pt x="39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83" name="Freeform 12">
              <a:extLst>
                <a:ext uri="{FF2B5EF4-FFF2-40B4-BE49-F238E27FC236}">
                  <a16:creationId xmlns:a16="http://schemas.microsoft.com/office/drawing/2014/main" id="{9DC18140-FB47-B1B1-99F6-A5F588F19AF9}"/>
                </a:ext>
              </a:extLst>
            </xdr:cNvPr>
            <xdr:cNvSpPr>
              <a:spLocks noChangeAspect="1"/>
            </xdr:cNvSpPr>
          </xdr:nvSpPr>
          <xdr:spPr bwMode="gray">
            <a:xfrm>
              <a:off x="3269" y="1149"/>
              <a:ext cx="1795" cy="910"/>
            </a:xfrm>
            <a:custGeom>
              <a:avLst/>
              <a:gdLst>
                <a:gd name="T0" fmla="*/ 730 w 760"/>
                <a:gd name="T1" fmla="*/ 0 h 385"/>
                <a:gd name="T2" fmla="*/ 730 w 760"/>
                <a:gd name="T3" fmla="*/ 355 h 385"/>
                <a:gd name="T4" fmla="*/ 0 w 760"/>
                <a:gd name="T5" fmla="*/ 355 h 385"/>
                <a:gd name="T6" fmla="*/ 0 w 760"/>
                <a:gd name="T7" fmla="*/ 385 h 385"/>
                <a:gd name="T8" fmla="*/ 760 w 760"/>
                <a:gd name="T9" fmla="*/ 385 h 385"/>
                <a:gd name="T10" fmla="*/ 760 w 760"/>
                <a:gd name="T11" fmla="*/ 0 h 385"/>
                <a:gd name="T12" fmla="*/ 730 w 760"/>
                <a:gd name="T13" fmla="*/ 0 h 385"/>
              </a:gdLst>
              <a:ahLst/>
              <a:cxnLst>
                <a:cxn ang="0">
                  <a:pos x="T0" y="T1"/>
                </a:cxn>
                <a:cxn ang="0">
                  <a:pos x="T2" y="T3"/>
                </a:cxn>
                <a:cxn ang="0">
                  <a:pos x="T4" y="T5"/>
                </a:cxn>
                <a:cxn ang="0">
                  <a:pos x="T6" y="T7"/>
                </a:cxn>
                <a:cxn ang="0">
                  <a:pos x="T8" y="T9"/>
                </a:cxn>
                <a:cxn ang="0">
                  <a:pos x="T10" y="T11"/>
                </a:cxn>
                <a:cxn ang="0">
                  <a:pos x="T12" y="T13"/>
                </a:cxn>
              </a:cxnLst>
              <a:rect l="0" t="0" r="r" b="b"/>
              <a:pathLst>
                <a:path w="760" h="385">
                  <a:moveTo>
                    <a:pt x="730" y="0"/>
                  </a:moveTo>
                  <a:cubicBezTo>
                    <a:pt x="730" y="0"/>
                    <a:pt x="730" y="327"/>
                    <a:pt x="730" y="355"/>
                  </a:cubicBezTo>
                  <a:cubicBezTo>
                    <a:pt x="701" y="355"/>
                    <a:pt x="0" y="355"/>
                    <a:pt x="0" y="355"/>
                  </a:cubicBezTo>
                  <a:cubicBezTo>
                    <a:pt x="0" y="385"/>
                    <a:pt x="0" y="385"/>
                    <a:pt x="0" y="385"/>
                  </a:cubicBezTo>
                  <a:cubicBezTo>
                    <a:pt x="760" y="385"/>
                    <a:pt x="760" y="385"/>
                    <a:pt x="760" y="385"/>
                  </a:cubicBezTo>
                  <a:cubicBezTo>
                    <a:pt x="760" y="0"/>
                    <a:pt x="760" y="0"/>
                    <a:pt x="760" y="0"/>
                  </a:cubicBezTo>
                  <a:lnTo>
                    <a:pt x="73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113" name="Group 130">
            <a:extLst>
              <a:ext uri="{FF2B5EF4-FFF2-40B4-BE49-F238E27FC236}">
                <a16:creationId xmlns:a16="http://schemas.microsoft.com/office/drawing/2014/main" id="{B4612471-19EF-CF54-7C14-791D79577488}"/>
              </a:ext>
            </a:extLst>
          </xdr:cNvPr>
          <xdr:cNvGrpSpPr>
            <a:grpSpLocks noChangeAspect="1"/>
          </xdr:cNvGrpSpPr>
        </xdr:nvGrpSpPr>
        <xdr:grpSpPr bwMode="auto">
          <a:xfrm>
            <a:off x="4482854" y="4834166"/>
            <a:ext cx="330390" cy="371268"/>
            <a:chOff x="2487" y="3113"/>
            <a:chExt cx="404" cy="454"/>
          </a:xfrm>
        </xdr:grpSpPr>
        <xdr:sp macro="" textlink="">
          <xdr:nvSpPr>
            <xdr:cNvPr id="171" name="Freeform 131">
              <a:extLst>
                <a:ext uri="{FF2B5EF4-FFF2-40B4-BE49-F238E27FC236}">
                  <a16:creationId xmlns:a16="http://schemas.microsoft.com/office/drawing/2014/main" id="{ACD95A2E-1BEC-6CB6-161B-05A9C3AAFD45}"/>
                </a:ext>
              </a:extLst>
            </xdr:cNvPr>
            <xdr:cNvSpPr>
              <a:spLocks/>
            </xdr:cNvSpPr>
          </xdr:nvSpPr>
          <xdr:spPr bwMode="gray">
            <a:xfrm>
              <a:off x="2487" y="3319"/>
              <a:ext cx="404" cy="248"/>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72" name="Freeform 132">
              <a:extLst>
                <a:ext uri="{FF2B5EF4-FFF2-40B4-BE49-F238E27FC236}">
                  <a16:creationId xmlns:a16="http://schemas.microsoft.com/office/drawing/2014/main" id="{CA7372A2-C150-E11A-DD91-454DE98BE9CF}"/>
                </a:ext>
              </a:extLst>
            </xdr:cNvPr>
            <xdr:cNvSpPr>
              <a:spLocks/>
            </xdr:cNvSpPr>
          </xdr:nvSpPr>
          <xdr:spPr bwMode="gray">
            <a:xfrm>
              <a:off x="2554" y="3113"/>
              <a:ext cx="269" cy="279"/>
            </a:xfrm>
            <a:custGeom>
              <a:avLst/>
              <a:gdLst>
                <a:gd name="T0" fmla="*/ 114 w 114"/>
                <a:gd name="T1" fmla="*/ 53 h 118"/>
                <a:gd name="T2" fmla="*/ 114 w 114"/>
                <a:gd name="T3" fmla="*/ 48 h 118"/>
                <a:gd name="T4" fmla="*/ 114 w 114"/>
                <a:gd name="T5" fmla="*/ 48 h 118"/>
                <a:gd name="T6" fmla="*/ 57 w 114"/>
                <a:gd name="T7" fmla="*/ 0 h 118"/>
                <a:gd name="T8" fmla="*/ 0 w 114"/>
                <a:gd name="T9" fmla="*/ 48 h 118"/>
                <a:gd name="T10" fmla="*/ 0 w 114"/>
                <a:gd name="T11" fmla="*/ 48 h 118"/>
                <a:gd name="T12" fmla="*/ 0 w 114"/>
                <a:gd name="T13" fmla="*/ 53 h 118"/>
                <a:gd name="T14" fmla="*/ 0 w 114"/>
                <a:gd name="T15" fmla="*/ 53 h 118"/>
                <a:gd name="T16" fmla="*/ 0 w 114"/>
                <a:gd name="T17" fmla="*/ 53 h 118"/>
                <a:gd name="T18" fmla="*/ 0 w 114"/>
                <a:gd name="T19" fmla="*/ 118 h 118"/>
                <a:gd name="T20" fmla="*/ 16 w 114"/>
                <a:gd name="T21" fmla="*/ 118 h 118"/>
                <a:gd name="T22" fmla="*/ 16 w 114"/>
                <a:gd name="T23" fmla="*/ 51 h 118"/>
                <a:gd name="T24" fmla="*/ 16 w 114"/>
                <a:gd name="T25" fmla="*/ 51 h 118"/>
                <a:gd name="T26" fmla="*/ 57 w 114"/>
                <a:gd name="T27" fmla="*/ 17 h 118"/>
                <a:gd name="T28" fmla="*/ 98 w 114"/>
                <a:gd name="T29" fmla="*/ 51 h 118"/>
                <a:gd name="T30" fmla="*/ 98 w 114"/>
                <a:gd name="T31" fmla="*/ 51 h 118"/>
                <a:gd name="T32" fmla="*/ 98 w 114"/>
                <a:gd name="T33" fmla="*/ 55 h 118"/>
                <a:gd name="T34" fmla="*/ 98 w 114"/>
                <a:gd name="T35" fmla="*/ 55 h 118"/>
                <a:gd name="T36" fmla="*/ 98 w 114"/>
                <a:gd name="T37" fmla="*/ 55 h 118"/>
                <a:gd name="T38" fmla="*/ 98 w 114"/>
                <a:gd name="T39" fmla="*/ 118 h 118"/>
                <a:gd name="T40" fmla="*/ 114 w 114"/>
                <a:gd name="T41" fmla="*/ 118 h 118"/>
                <a:gd name="T42" fmla="*/ 114 w 114"/>
                <a:gd name="T43" fmla="*/ 53 h 118"/>
                <a:gd name="T44" fmla="*/ 114 w 114"/>
                <a:gd name="T45" fmla="*/ 53 h 118"/>
                <a:gd name="T46" fmla="*/ 114 w 114"/>
                <a:gd name="T47" fmla="*/ 53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14" h="118">
                  <a:moveTo>
                    <a:pt x="114" y="53"/>
                  </a:moveTo>
                  <a:cubicBezTo>
                    <a:pt x="114" y="48"/>
                    <a:pt x="114" y="48"/>
                    <a:pt x="114" y="48"/>
                  </a:cubicBezTo>
                  <a:cubicBezTo>
                    <a:pt x="114" y="48"/>
                    <a:pt x="114" y="48"/>
                    <a:pt x="114" y="48"/>
                  </a:cubicBezTo>
                  <a:cubicBezTo>
                    <a:pt x="111" y="22"/>
                    <a:pt x="87" y="0"/>
                    <a:pt x="57" y="0"/>
                  </a:cubicBezTo>
                  <a:cubicBezTo>
                    <a:pt x="27" y="0"/>
                    <a:pt x="3" y="22"/>
                    <a:pt x="0" y="48"/>
                  </a:cubicBezTo>
                  <a:cubicBezTo>
                    <a:pt x="0" y="48"/>
                    <a:pt x="0" y="48"/>
                    <a:pt x="0" y="48"/>
                  </a:cubicBezTo>
                  <a:cubicBezTo>
                    <a:pt x="0" y="53"/>
                    <a:pt x="0" y="53"/>
                    <a:pt x="0" y="53"/>
                  </a:cubicBezTo>
                  <a:cubicBezTo>
                    <a:pt x="0" y="53"/>
                    <a:pt x="0" y="53"/>
                    <a:pt x="0" y="53"/>
                  </a:cubicBezTo>
                  <a:cubicBezTo>
                    <a:pt x="0" y="53"/>
                    <a:pt x="0" y="53"/>
                    <a:pt x="0" y="53"/>
                  </a:cubicBezTo>
                  <a:cubicBezTo>
                    <a:pt x="0" y="118"/>
                    <a:pt x="0" y="118"/>
                    <a:pt x="0" y="118"/>
                  </a:cubicBezTo>
                  <a:cubicBezTo>
                    <a:pt x="16" y="118"/>
                    <a:pt x="16" y="118"/>
                    <a:pt x="16" y="118"/>
                  </a:cubicBezTo>
                  <a:cubicBezTo>
                    <a:pt x="16" y="51"/>
                    <a:pt x="16" y="51"/>
                    <a:pt x="16" y="51"/>
                  </a:cubicBezTo>
                  <a:cubicBezTo>
                    <a:pt x="16" y="51"/>
                    <a:pt x="16" y="51"/>
                    <a:pt x="16" y="51"/>
                  </a:cubicBezTo>
                  <a:cubicBezTo>
                    <a:pt x="18" y="32"/>
                    <a:pt x="36" y="17"/>
                    <a:pt x="57" y="17"/>
                  </a:cubicBezTo>
                  <a:cubicBezTo>
                    <a:pt x="79" y="17"/>
                    <a:pt x="96" y="32"/>
                    <a:pt x="98" y="51"/>
                  </a:cubicBezTo>
                  <a:cubicBezTo>
                    <a:pt x="98" y="51"/>
                    <a:pt x="98" y="51"/>
                    <a:pt x="98" y="51"/>
                  </a:cubicBezTo>
                  <a:cubicBezTo>
                    <a:pt x="98" y="55"/>
                    <a:pt x="98" y="55"/>
                    <a:pt x="98" y="55"/>
                  </a:cubicBezTo>
                  <a:cubicBezTo>
                    <a:pt x="98" y="55"/>
                    <a:pt x="98" y="55"/>
                    <a:pt x="98" y="55"/>
                  </a:cubicBezTo>
                  <a:cubicBezTo>
                    <a:pt x="98" y="55"/>
                    <a:pt x="98" y="55"/>
                    <a:pt x="98" y="55"/>
                  </a:cubicBezTo>
                  <a:cubicBezTo>
                    <a:pt x="98" y="118"/>
                    <a:pt x="98" y="118"/>
                    <a:pt x="98" y="118"/>
                  </a:cubicBezTo>
                  <a:cubicBezTo>
                    <a:pt x="114" y="118"/>
                    <a:pt x="114" y="118"/>
                    <a:pt x="114" y="118"/>
                  </a:cubicBezTo>
                  <a:cubicBezTo>
                    <a:pt x="114" y="53"/>
                    <a:pt x="114" y="53"/>
                    <a:pt x="114" y="53"/>
                  </a:cubicBezTo>
                  <a:cubicBezTo>
                    <a:pt x="114" y="53"/>
                    <a:pt x="114" y="53"/>
                    <a:pt x="114" y="53"/>
                  </a:cubicBezTo>
                  <a:cubicBezTo>
                    <a:pt x="114" y="53"/>
                    <a:pt x="114" y="53"/>
                    <a:pt x="114" y="53"/>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73" name="Group 133">
              <a:extLst>
                <a:ext uri="{FF2B5EF4-FFF2-40B4-BE49-F238E27FC236}">
                  <a16:creationId xmlns:a16="http://schemas.microsoft.com/office/drawing/2014/main" id="{31AF82EA-CEA1-4385-066D-7A5A0035E35A}"/>
                </a:ext>
              </a:extLst>
            </xdr:cNvPr>
            <xdr:cNvGrpSpPr>
              <a:grpSpLocks/>
            </xdr:cNvGrpSpPr>
          </xdr:nvGrpSpPr>
          <xdr:grpSpPr bwMode="auto">
            <a:xfrm>
              <a:off x="2653" y="3380"/>
              <a:ext cx="71" cy="114"/>
              <a:chOff x="2653" y="3380"/>
              <a:chExt cx="71" cy="114"/>
            </a:xfrm>
          </xdr:grpSpPr>
          <xdr:sp macro="" textlink="">
            <xdr:nvSpPr>
              <xdr:cNvPr id="177" name="Freeform 134">
                <a:extLst>
                  <a:ext uri="{FF2B5EF4-FFF2-40B4-BE49-F238E27FC236}">
                    <a16:creationId xmlns:a16="http://schemas.microsoft.com/office/drawing/2014/main" id="{D0FFAF61-6601-B8D0-61E4-123AC58ED982}"/>
                  </a:ext>
                </a:extLst>
              </xdr:cNvPr>
              <xdr:cNvSpPr>
                <a:spLocks/>
              </xdr:cNvSpPr>
            </xdr:nvSpPr>
            <xdr:spPr bwMode="gray">
              <a:xfrm>
                <a:off x="2653" y="3380"/>
                <a:ext cx="71" cy="114"/>
              </a:xfrm>
              <a:custGeom>
                <a:avLst/>
                <a:gdLst>
                  <a:gd name="T0" fmla="*/ 30 w 30"/>
                  <a:gd name="T1" fmla="*/ 45 h 48"/>
                  <a:gd name="T2" fmla="*/ 17 w 30"/>
                  <a:gd name="T3" fmla="*/ 1 h 48"/>
                  <a:gd name="T4" fmla="*/ 15 w 30"/>
                  <a:gd name="T5" fmla="*/ 0 h 48"/>
                  <a:gd name="T6" fmla="*/ 13 w 30"/>
                  <a:gd name="T7" fmla="*/ 1 h 48"/>
                  <a:gd name="T8" fmla="*/ 0 w 30"/>
                  <a:gd name="T9" fmla="*/ 45 h 48"/>
                  <a:gd name="T10" fmla="*/ 1 w 30"/>
                  <a:gd name="T11" fmla="*/ 47 h 48"/>
                  <a:gd name="T12" fmla="*/ 2 w 30"/>
                  <a:gd name="T13" fmla="*/ 48 h 48"/>
                  <a:gd name="T14" fmla="*/ 28 w 30"/>
                  <a:gd name="T15" fmla="*/ 48 h 48"/>
                  <a:gd name="T16" fmla="*/ 30 w 30"/>
                  <a:gd name="T17" fmla="*/ 47 h 48"/>
                  <a:gd name="T18" fmla="*/ 30 w 30"/>
                  <a:gd name="T19" fmla="*/ 45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 h="48">
                    <a:moveTo>
                      <a:pt x="30" y="45"/>
                    </a:moveTo>
                    <a:cubicBezTo>
                      <a:pt x="17" y="1"/>
                      <a:pt x="17" y="1"/>
                      <a:pt x="17" y="1"/>
                    </a:cubicBezTo>
                    <a:cubicBezTo>
                      <a:pt x="17" y="0"/>
                      <a:pt x="16" y="0"/>
                      <a:pt x="15" y="0"/>
                    </a:cubicBezTo>
                    <a:cubicBezTo>
                      <a:pt x="14" y="0"/>
                      <a:pt x="14" y="0"/>
                      <a:pt x="13" y="1"/>
                    </a:cubicBezTo>
                    <a:cubicBezTo>
                      <a:pt x="0" y="45"/>
                      <a:pt x="0" y="45"/>
                      <a:pt x="0" y="45"/>
                    </a:cubicBezTo>
                    <a:cubicBezTo>
                      <a:pt x="0" y="46"/>
                      <a:pt x="0" y="46"/>
                      <a:pt x="1" y="47"/>
                    </a:cubicBezTo>
                    <a:cubicBezTo>
                      <a:pt x="1" y="47"/>
                      <a:pt x="2" y="48"/>
                      <a:pt x="2" y="48"/>
                    </a:cubicBezTo>
                    <a:cubicBezTo>
                      <a:pt x="28" y="48"/>
                      <a:pt x="28" y="48"/>
                      <a:pt x="28" y="48"/>
                    </a:cubicBezTo>
                    <a:cubicBezTo>
                      <a:pt x="29" y="48"/>
                      <a:pt x="29" y="47"/>
                      <a:pt x="30" y="47"/>
                    </a:cubicBezTo>
                    <a:cubicBezTo>
                      <a:pt x="30" y="46"/>
                      <a:pt x="30" y="46"/>
                      <a:pt x="30" y="45"/>
                    </a:cubicBezTo>
                    <a:close/>
                  </a:path>
                </a:pathLst>
              </a:cu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78" name="Oval 135">
                <a:extLst>
                  <a:ext uri="{FF2B5EF4-FFF2-40B4-BE49-F238E27FC236}">
                    <a16:creationId xmlns:a16="http://schemas.microsoft.com/office/drawing/2014/main" id="{20861A7C-2311-29B6-CB52-85AA497FD4E1}"/>
                  </a:ext>
                </a:extLst>
              </xdr:cNvPr>
              <xdr:cNvSpPr>
                <a:spLocks noChangeArrowheads="1"/>
              </xdr:cNvSpPr>
            </xdr:nvSpPr>
            <xdr:spPr bwMode="gray">
              <a:xfrm>
                <a:off x="2653" y="3380"/>
                <a:ext cx="71" cy="71"/>
              </a:xfrm>
              <a:prstGeom prst="ellipse">
                <a:avLst/>
              </a:prstGeom>
              <a:solidFill>
                <a:srgbClr val="F0F0F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174" name="Group 136">
              <a:extLst>
                <a:ext uri="{FF2B5EF4-FFF2-40B4-BE49-F238E27FC236}">
                  <a16:creationId xmlns:a16="http://schemas.microsoft.com/office/drawing/2014/main" id="{CBD46F4F-3945-951B-6B79-BBC7850AA272}"/>
                </a:ext>
              </a:extLst>
            </xdr:cNvPr>
            <xdr:cNvGrpSpPr>
              <a:grpSpLocks/>
            </xdr:cNvGrpSpPr>
          </xdr:nvGrpSpPr>
          <xdr:grpSpPr bwMode="auto">
            <a:xfrm>
              <a:off x="2669" y="3394"/>
              <a:ext cx="38" cy="83"/>
              <a:chOff x="2669" y="3394"/>
              <a:chExt cx="38" cy="83"/>
            </a:xfrm>
          </xdr:grpSpPr>
          <xdr:sp macro="" textlink="">
            <xdr:nvSpPr>
              <xdr:cNvPr id="175" name="Oval 137">
                <a:extLst>
                  <a:ext uri="{FF2B5EF4-FFF2-40B4-BE49-F238E27FC236}">
                    <a16:creationId xmlns:a16="http://schemas.microsoft.com/office/drawing/2014/main" id="{566E8615-0663-0782-5686-6E4AEDDD94A3}"/>
                  </a:ext>
                </a:extLst>
              </xdr:cNvPr>
              <xdr:cNvSpPr>
                <a:spLocks noChangeArrowheads="1"/>
              </xdr:cNvSpPr>
            </xdr:nvSpPr>
            <xdr:spPr bwMode="gray">
              <a:xfrm>
                <a:off x="2669" y="3394"/>
                <a:ext cx="38" cy="38"/>
              </a:xfrm>
              <a:prstGeom prst="ellipse">
                <a:avLst/>
              </a:pr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76" name="Freeform 138">
                <a:extLst>
                  <a:ext uri="{FF2B5EF4-FFF2-40B4-BE49-F238E27FC236}">
                    <a16:creationId xmlns:a16="http://schemas.microsoft.com/office/drawing/2014/main" id="{BD10F691-BA9C-73B0-C906-6A7A304B1F74}"/>
                  </a:ext>
                </a:extLst>
              </xdr:cNvPr>
              <xdr:cNvSpPr>
                <a:spLocks/>
              </xdr:cNvSpPr>
            </xdr:nvSpPr>
            <xdr:spPr bwMode="gray">
              <a:xfrm>
                <a:off x="2669" y="3416"/>
                <a:ext cx="38" cy="61"/>
              </a:xfrm>
              <a:custGeom>
                <a:avLst/>
                <a:gdLst>
                  <a:gd name="T0" fmla="*/ 16 w 16"/>
                  <a:gd name="T1" fmla="*/ 25 h 26"/>
                  <a:gd name="T2" fmla="*/ 9 w 16"/>
                  <a:gd name="T3" fmla="*/ 1 h 26"/>
                  <a:gd name="T4" fmla="*/ 8 w 16"/>
                  <a:gd name="T5" fmla="*/ 0 h 26"/>
                  <a:gd name="T6" fmla="*/ 7 w 16"/>
                  <a:gd name="T7" fmla="*/ 1 h 26"/>
                  <a:gd name="T8" fmla="*/ 0 w 16"/>
                  <a:gd name="T9" fmla="*/ 25 h 26"/>
                  <a:gd name="T10" fmla="*/ 0 w 16"/>
                  <a:gd name="T11" fmla="*/ 26 h 26"/>
                  <a:gd name="T12" fmla="*/ 1 w 16"/>
                  <a:gd name="T13" fmla="*/ 26 h 26"/>
                  <a:gd name="T14" fmla="*/ 15 w 16"/>
                  <a:gd name="T15" fmla="*/ 26 h 26"/>
                  <a:gd name="T16" fmla="*/ 16 w 16"/>
                  <a:gd name="T17" fmla="*/ 26 h 26"/>
                  <a:gd name="T18" fmla="*/ 16 w 16"/>
                  <a:gd name="T19" fmla="*/ 25 h 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6" h="26">
                    <a:moveTo>
                      <a:pt x="16" y="25"/>
                    </a:moveTo>
                    <a:cubicBezTo>
                      <a:pt x="9" y="1"/>
                      <a:pt x="9" y="1"/>
                      <a:pt x="9" y="1"/>
                    </a:cubicBezTo>
                    <a:cubicBezTo>
                      <a:pt x="9" y="1"/>
                      <a:pt x="9" y="0"/>
                      <a:pt x="8" y="0"/>
                    </a:cubicBezTo>
                    <a:cubicBezTo>
                      <a:pt x="8" y="0"/>
                      <a:pt x="7" y="1"/>
                      <a:pt x="7" y="1"/>
                    </a:cubicBezTo>
                    <a:cubicBezTo>
                      <a:pt x="0" y="25"/>
                      <a:pt x="0" y="25"/>
                      <a:pt x="0" y="25"/>
                    </a:cubicBezTo>
                    <a:cubicBezTo>
                      <a:pt x="0" y="25"/>
                      <a:pt x="0" y="25"/>
                      <a:pt x="0" y="26"/>
                    </a:cubicBezTo>
                    <a:cubicBezTo>
                      <a:pt x="1" y="26"/>
                      <a:pt x="1" y="26"/>
                      <a:pt x="1" y="26"/>
                    </a:cubicBezTo>
                    <a:cubicBezTo>
                      <a:pt x="15" y="26"/>
                      <a:pt x="15" y="26"/>
                      <a:pt x="15" y="26"/>
                    </a:cubicBezTo>
                    <a:cubicBezTo>
                      <a:pt x="15" y="26"/>
                      <a:pt x="16" y="26"/>
                      <a:pt x="16" y="26"/>
                    </a:cubicBezTo>
                    <a:cubicBezTo>
                      <a:pt x="16" y="25"/>
                      <a:pt x="16" y="25"/>
                      <a:pt x="16" y="25"/>
                    </a:cubicBezTo>
                    <a:close/>
                  </a:path>
                </a:pathLst>
              </a:custGeom>
              <a:solidFill>
                <a:srgbClr val="ACACAC"/>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sp macro="" textlink="">
        <xdr:nvSpPr>
          <xdr:cNvPr id="114" name="Freeform 13">
            <a:extLst>
              <a:ext uri="{FF2B5EF4-FFF2-40B4-BE49-F238E27FC236}">
                <a16:creationId xmlns:a16="http://schemas.microsoft.com/office/drawing/2014/main" id="{B8728A1E-5817-F57E-E08C-A858B9200162}"/>
              </a:ext>
            </a:extLst>
          </xdr:cNvPr>
          <xdr:cNvSpPr>
            <a:spLocks noChangeAspect="1" noEditPoints="1"/>
          </xdr:cNvSpPr>
        </xdr:nvSpPr>
        <xdr:spPr bwMode="auto">
          <a:xfrm>
            <a:off x="7272789" y="4848439"/>
            <a:ext cx="330390" cy="329867"/>
          </a:xfrm>
          <a:custGeom>
            <a:avLst/>
            <a:gdLst>
              <a:gd name="T0" fmla="*/ 602 w 1204"/>
              <a:gd name="T1" fmla="*/ 0 h 1204"/>
              <a:gd name="T2" fmla="*/ 177 w 1204"/>
              <a:gd name="T3" fmla="*/ 177 h 1204"/>
              <a:gd name="T4" fmla="*/ 0 w 1204"/>
              <a:gd name="T5" fmla="*/ 602 h 1204"/>
              <a:gd name="T6" fmla="*/ 177 w 1204"/>
              <a:gd name="T7" fmla="*/ 1028 h 1204"/>
              <a:gd name="T8" fmla="*/ 602 w 1204"/>
              <a:gd name="T9" fmla="*/ 1204 h 1204"/>
              <a:gd name="T10" fmla="*/ 1028 w 1204"/>
              <a:gd name="T11" fmla="*/ 1028 h 1204"/>
              <a:gd name="T12" fmla="*/ 1204 w 1204"/>
              <a:gd name="T13" fmla="*/ 602 h 1204"/>
              <a:gd name="T14" fmla="*/ 1028 w 1204"/>
              <a:gd name="T15" fmla="*/ 177 h 1204"/>
              <a:gd name="T16" fmla="*/ 602 w 1204"/>
              <a:gd name="T17" fmla="*/ 0 h 1204"/>
              <a:gd name="T18" fmla="*/ 900 w 1204"/>
              <a:gd name="T19" fmla="*/ 987 h 1204"/>
              <a:gd name="T20" fmla="*/ 602 w 1204"/>
              <a:gd name="T21" fmla="*/ 1088 h 1204"/>
              <a:gd name="T22" fmla="*/ 116 w 1204"/>
              <a:gd name="T23" fmla="*/ 602 h 1204"/>
              <a:gd name="T24" fmla="*/ 206 w 1204"/>
              <a:gd name="T25" fmla="*/ 321 h 1204"/>
              <a:gd name="T26" fmla="*/ 206 w 1204"/>
              <a:gd name="T27" fmla="*/ 320 h 1204"/>
              <a:gd name="T28" fmla="*/ 217 w 1204"/>
              <a:gd name="T29" fmla="*/ 304 h 1204"/>
              <a:gd name="T30" fmla="*/ 224 w 1204"/>
              <a:gd name="T31" fmla="*/ 296 h 1204"/>
              <a:gd name="T32" fmla="*/ 907 w 1204"/>
              <a:gd name="T33" fmla="*/ 980 h 1204"/>
              <a:gd name="T34" fmla="*/ 900 w 1204"/>
              <a:gd name="T35" fmla="*/ 987 h 1204"/>
              <a:gd name="T36" fmla="*/ 998 w 1204"/>
              <a:gd name="T37" fmla="*/ 884 h 1204"/>
              <a:gd name="T38" fmla="*/ 982 w 1204"/>
              <a:gd name="T39" fmla="*/ 908 h 1204"/>
              <a:gd name="T40" fmla="*/ 298 w 1204"/>
              <a:gd name="T41" fmla="*/ 226 h 1204"/>
              <a:gd name="T42" fmla="*/ 298 w 1204"/>
              <a:gd name="T43" fmla="*/ 226 h 1204"/>
              <a:gd name="T44" fmla="*/ 305 w 1204"/>
              <a:gd name="T45" fmla="*/ 218 h 1204"/>
              <a:gd name="T46" fmla="*/ 602 w 1204"/>
              <a:gd name="T47" fmla="*/ 116 h 1204"/>
              <a:gd name="T48" fmla="*/ 1088 w 1204"/>
              <a:gd name="T49" fmla="*/ 602 h 1204"/>
              <a:gd name="T50" fmla="*/ 998 w 1204"/>
              <a:gd name="T51" fmla="*/ 884 h 12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204" h="1204">
                <a:moveTo>
                  <a:pt x="602" y="0"/>
                </a:moveTo>
                <a:cubicBezTo>
                  <a:pt x="436" y="0"/>
                  <a:pt x="286" y="68"/>
                  <a:pt x="177" y="177"/>
                </a:cubicBezTo>
                <a:cubicBezTo>
                  <a:pt x="68" y="286"/>
                  <a:pt x="0" y="436"/>
                  <a:pt x="0" y="602"/>
                </a:cubicBezTo>
                <a:cubicBezTo>
                  <a:pt x="0" y="768"/>
                  <a:pt x="68" y="919"/>
                  <a:pt x="177" y="1028"/>
                </a:cubicBezTo>
                <a:cubicBezTo>
                  <a:pt x="286" y="1137"/>
                  <a:pt x="436" y="1204"/>
                  <a:pt x="602" y="1204"/>
                </a:cubicBezTo>
                <a:cubicBezTo>
                  <a:pt x="769" y="1204"/>
                  <a:pt x="919" y="1137"/>
                  <a:pt x="1028" y="1028"/>
                </a:cubicBezTo>
                <a:cubicBezTo>
                  <a:pt x="1137" y="919"/>
                  <a:pt x="1204" y="768"/>
                  <a:pt x="1204" y="602"/>
                </a:cubicBezTo>
                <a:cubicBezTo>
                  <a:pt x="1204" y="436"/>
                  <a:pt x="1137" y="286"/>
                  <a:pt x="1028" y="177"/>
                </a:cubicBezTo>
                <a:cubicBezTo>
                  <a:pt x="919" y="68"/>
                  <a:pt x="769" y="0"/>
                  <a:pt x="602" y="0"/>
                </a:cubicBezTo>
                <a:close/>
                <a:moveTo>
                  <a:pt x="900" y="987"/>
                </a:moveTo>
                <a:cubicBezTo>
                  <a:pt x="817" y="1050"/>
                  <a:pt x="714" y="1088"/>
                  <a:pt x="602" y="1088"/>
                </a:cubicBezTo>
                <a:cubicBezTo>
                  <a:pt x="334" y="1088"/>
                  <a:pt x="116" y="871"/>
                  <a:pt x="116" y="602"/>
                </a:cubicBezTo>
                <a:cubicBezTo>
                  <a:pt x="116" y="497"/>
                  <a:pt x="150" y="400"/>
                  <a:pt x="206" y="321"/>
                </a:cubicBezTo>
                <a:cubicBezTo>
                  <a:pt x="206" y="320"/>
                  <a:pt x="206" y="320"/>
                  <a:pt x="206" y="320"/>
                </a:cubicBezTo>
                <a:cubicBezTo>
                  <a:pt x="210" y="315"/>
                  <a:pt x="213" y="310"/>
                  <a:pt x="217" y="304"/>
                </a:cubicBezTo>
                <a:cubicBezTo>
                  <a:pt x="220" y="302"/>
                  <a:pt x="222" y="299"/>
                  <a:pt x="224" y="296"/>
                </a:cubicBezTo>
                <a:cubicBezTo>
                  <a:pt x="907" y="980"/>
                  <a:pt x="907" y="980"/>
                  <a:pt x="907" y="980"/>
                </a:cubicBezTo>
                <a:lnTo>
                  <a:pt x="900" y="987"/>
                </a:lnTo>
                <a:close/>
                <a:moveTo>
                  <a:pt x="998" y="884"/>
                </a:moveTo>
                <a:cubicBezTo>
                  <a:pt x="982" y="908"/>
                  <a:pt x="982" y="908"/>
                  <a:pt x="982" y="908"/>
                </a:cubicBezTo>
                <a:cubicBezTo>
                  <a:pt x="298" y="226"/>
                  <a:pt x="298" y="226"/>
                  <a:pt x="298" y="226"/>
                </a:cubicBezTo>
                <a:cubicBezTo>
                  <a:pt x="297" y="227"/>
                  <a:pt x="298" y="226"/>
                  <a:pt x="298" y="226"/>
                </a:cubicBezTo>
                <a:cubicBezTo>
                  <a:pt x="305" y="218"/>
                  <a:pt x="305" y="218"/>
                  <a:pt x="305" y="218"/>
                </a:cubicBezTo>
                <a:cubicBezTo>
                  <a:pt x="387" y="154"/>
                  <a:pt x="490" y="116"/>
                  <a:pt x="602" y="116"/>
                </a:cubicBezTo>
                <a:cubicBezTo>
                  <a:pt x="871" y="116"/>
                  <a:pt x="1088" y="334"/>
                  <a:pt x="1088" y="602"/>
                </a:cubicBezTo>
                <a:cubicBezTo>
                  <a:pt x="1088" y="707"/>
                  <a:pt x="1055" y="804"/>
                  <a:pt x="998" y="884"/>
                </a:cubicBezTo>
                <a:close/>
              </a:path>
            </a:pathLst>
          </a:custGeom>
          <a:solidFill>
            <a:schemeClr val="tx1">
              <a:lumMod val="65000"/>
              <a:lumOff val="35000"/>
            </a:schemeClr>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15" name="Group 14">
            <a:extLst>
              <a:ext uri="{FF2B5EF4-FFF2-40B4-BE49-F238E27FC236}">
                <a16:creationId xmlns:a16="http://schemas.microsoft.com/office/drawing/2014/main" id="{0AD4AF6B-905B-5B1B-20C9-48EBA4A181AA}"/>
              </a:ext>
            </a:extLst>
          </xdr:cNvPr>
          <xdr:cNvGrpSpPr>
            <a:grpSpLocks noChangeAspect="1"/>
          </xdr:cNvGrpSpPr>
        </xdr:nvGrpSpPr>
        <xdr:grpSpPr bwMode="auto">
          <a:xfrm>
            <a:off x="8694313" y="4866612"/>
            <a:ext cx="330390" cy="285806"/>
            <a:chOff x="851" y="2680"/>
            <a:chExt cx="1166" cy="1009"/>
          </a:xfrm>
        </xdr:grpSpPr>
        <xdr:grpSp>
          <xdr:nvGrpSpPr>
            <xdr:cNvPr id="152" name="Group 15">
              <a:extLst>
                <a:ext uri="{FF2B5EF4-FFF2-40B4-BE49-F238E27FC236}">
                  <a16:creationId xmlns:a16="http://schemas.microsoft.com/office/drawing/2014/main" id="{491E07B4-EDC8-09B8-388B-B65BDB87209D}"/>
                </a:ext>
              </a:extLst>
            </xdr:cNvPr>
            <xdr:cNvGrpSpPr>
              <a:grpSpLocks/>
            </xdr:cNvGrpSpPr>
          </xdr:nvGrpSpPr>
          <xdr:grpSpPr bwMode="auto">
            <a:xfrm>
              <a:off x="851" y="2680"/>
              <a:ext cx="1166" cy="1009"/>
              <a:chOff x="851" y="2680"/>
              <a:chExt cx="1166" cy="1009"/>
            </a:xfrm>
          </xdr:grpSpPr>
          <xdr:sp macro="" textlink="">
            <xdr:nvSpPr>
              <xdr:cNvPr id="159" name="Freeform 16">
                <a:extLst>
                  <a:ext uri="{FF2B5EF4-FFF2-40B4-BE49-F238E27FC236}">
                    <a16:creationId xmlns:a16="http://schemas.microsoft.com/office/drawing/2014/main" id="{A88660D2-9702-8C26-CAEA-864A87AD3F0F}"/>
                  </a:ext>
                </a:extLst>
              </xdr:cNvPr>
              <xdr:cNvSpPr>
                <a:spLocks/>
              </xdr:cNvSpPr>
            </xdr:nvSpPr>
            <xdr:spPr bwMode="auto">
              <a:xfrm>
                <a:off x="851" y="2680"/>
                <a:ext cx="1166" cy="1009"/>
              </a:xfrm>
              <a:custGeom>
                <a:avLst/>
                <a:gdLst>
                  <a:gd name="T0" fmla="*/ 44 w 884"/>
                  <a:gd name="T1" fmla="*/ 765 h 765"/>
                  <a:gd name="T2" fmla="*/ 16 w 884"/>
                  <a:gd name="T3" fmla="*/ 716 h 765"/>
                  <a:gd name="T4" fmla="*/ 414 w 884"/>
                  <a:gd name="T5" fmla="*/ 27 h 765"/>
                  <a:gd name="T6" fmla="*/ 471 w 884"/>
                  <a:gd name="T7" fmla="*/ 27 h 765"/>
                  <a:gd name="T8" fmla="*/ 868 w 884"/>
                  <a:gd name="T9" fmla="*/ 716 h 765"/>
                  <a:gd name="T10" fmla="*/ 840 w 884"/>
                  <a:gd name="T11" fmla="*/ 765 h 765"/>
                  <a:gd name="T12" fmla="*/ 44 w 884"/>
                  <a:gd name="T13" fmla="*/ 765 h 765"/>
                </a:gdLst>
                <a:ahLst/>
                <a:cxnLst>
                  <a:cxn ang="0">
                    <a:pos x="T0" y="T1"/>
                  </a:cxn>
                  <a:cxn ang="0">
                    <a:pos x="T2" y="T3"/>
                  </a:cxn>
                  <a:cxn ang="0">
                    <a:pos x="T4" y="T5"/>
                  </a:cxn>
                  <a:cxn ang="0">
                    <a:pos x="T6" y="T7"/>
                  </a:cxn>
                  <a:cxn ang="0">
                    <a:pos x="T8" y="T9"/>
                  </a:cxn>
                  <a:cxn ang="0">
                    <a:pos x="T10" y="T11"/>
                  </a:cxn>
                  <a:cxn ang="0">
                    <a:pos x="T12" y="T13"/>
                  </a:cxn>
                </a:cxnLst>
                <a:rect l="0" t="0" r="r" b="b"/>
                <a:pathLst>
                  <a:path w="884" h="765">
                    <a:moveTo>
                      <a:pt x="44" y="765"/>
                    </a:moveTo>
                    <a:cubicBezTo>
                      <a:pt x="13" y="765"/>
                      <a:pt x="0" y="743"/>
                      <a:pt x="16" y="716"/>
                    </a:cubicBezTo>
                    <a:cubicBezTo>
                      <a:pt x="414" y="27"/>
                      <a:pt x="414" y="27"/>
                      <a:pt x="414" y="27"/>
                    </a:cubicBezTo>
                    <a:cubicBezTo>
                      <a:pt x="429" y="0"/>
                      <a:pt x="455" y="0"/>
                      <a:pt x="471" y="27"/>
                    </a:cubicBezTo>
                    <a:cubicBezTo>
                      <a:pt x="868" y="716"/>
                      <a:pt x="868" y="716"/>
                      <a:pt x="868" y="716"/>
                    </a:cubicBezTo>
                    <a:cubicBezTo>
                      <a:pt x="884" y="743"/>
                      <a:pt x="871" y="765"/>
                      <a:pt x="840" y="765"/>
                    </a:cubicBezTo>
                    <a:lnTo>
                      <a:pt x="44" y="765"/>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70" name="Freeform 17">
                <a:extLst>
                  <a:ext uri="{FF2B5EF4-FFF2-40B4-BE49-F238E27FC236}">
                    <a16:creationId xmlns:a16="http://schemas.microsoft.com/office/drawing/2014/main" id="{41FA2ED8-EB44-6F2C-4C5F-62ED476D3B8D}"/>
                  </a:ext>
                </a:extLst>
              </xdr:cNvPr>
              <xdr:cNvSpPr>
                <a:spLocks/>
              </xdr:cNvSpPr>
            </xdr:nvSpPr>
            <xdr:spPr bwMode="auto">
              <a:xfrm>
                <a:off x="910" y="2750"/>
                <a:ext cx="1048" cy="907"/>
              </a:xfrm>
              <a:custGeom>
                <a:avLst/>
                <a:gdLst>
                  <a:gd name="T0" fmla="*/ 40 w 794"/>
                  <a:gd name="T1" fmla="*/ 687 h 687"/>
                  <a:gd name="T2" fmla="*/ 14 w 794"/>
                  <a:gd name="T3" fmla="*/ 643 h 687"/>
                  <a:gd name="T4" fmla="*/ 372 w 794"/>
                  <a:gd name="T5" fmla="*/ 24 h 687"/>
                  <a:gd name="T6" fmla="*/ 423 w 794"/>
                  <a:gd name="T7" fmla="*/ 24 h 687"/>
                  <a:gd name="T8" fmla="*/ 780 w 794"/>
                  <a:gd name="T9" fmla="*/ 643 h 687"/>
                  <a:gd name="T10" fmla="*/ 755 w 794"/>
                  <a:gd name="T11" fmla="*/ 687 h 687"/>
                  <a:gd name="T12" fmla="*/ 40 w 794"/>
                  <a:gd name="T13" fmla="*/ 687 h 687"/>
                </a:gdLst>
                <a:ahLst/>
                <a:cxnLst>
                  <a:cxn ang="0">
                    <a:pos x="T0" y="T1"/>
                  </a:cxn>
                  <a:cxn ang="0">
                    <a:pos x="T2" y="T3"/>
                  </a:cxn>
                  <a:cxn ang="0">
                    <a:pos x="T4" y="T5"/>
                  </a:cxn>
                  <a:cxn ang="0">
                    <a:pos x="T6" y="T7"/>
                  </a:cxn>
                  <a:cxn ang="0">
                    <a:pos x="T8" y="T9"/>
                  </a:cxn>
                  <a:cxn ang="0">
                    <a:pos x="T10" y="T11"/>
                  </a:cxn>
                  <a:cxn ang="0">
                    <a:pos x="T12" y="T13"/>
                  </a:cxn>
                </a:cxnLst>
                <a:rect l="0" t="0" r="r" b="b"/>
                <a:pathLst>
                  <a:path w="794" h="687">
                    <a:moveTo>
                      <a:pt x="40" y="687"/>
                    </a:moveTo>
                    <a:cubicBezTo>
                      <a:pt x="12" y="687"/>
                      <a:pt x="0" y="668"/>
                      <a:pt x="14" y="643"/>
                    </a:cubicBezTo>
                    <a:cubicBezTo>
                      <a:pt x="372" y="24"/>
                      <a:pt x="372" y="24"/>
                      <a:pt x="372" y="24"/>
                    </a:cubicBezTo>
                    <a:cubicBezTo>
                      <a:pt x="386" y="0"/>
                      <a:pt x="408" y="0"/>
                      <a:pt x="423" y="24"/>
                    </a:cubicBezTo>
                    <a:cubicBezTo>
                      <a:pt x="780" y="643"/>
                      <a:pt x="780" y="643"/>
                      <a:pt x="780" y="643"/>
                    </a:cubicBezTo>
                    <a:cubicBezTo>
                      <a:pt x="794" y="668"/>
                      <a:pt x="783" y="687"/>
                      <a:pt x="755" y="687"/>
                    </a:cubicBezTo>
                    <a:lnTo>
                      <a:pt x="40" y="687"/>
                    </a:lnTo>
                    <a:close/>
                  </a:path>
                </a:pathLst>
              </a:custGeom>
              <a:solidFill>
                <a:srgbClr val="CFCFC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153" name="Group 18">
              <a:extLst>
                <a:ext uri="{FF2B5EF4-FFF2-40B4-BE49-F238E27FC236}">
                  <a16:creationId xmlns:a16="http://schemas.microsoft.com/office/drawing/2014/main" id="{C8A2F410-FE1E-A7B7-E4A7-D4234E8856B9}"/>
                </a:ext>
              </a:extLst>
            </xdr:cNvPr>
            <xdr:cNvGrpSpPr>
              <a:grpSpLocks/>
            </xdr:cNvGrpSpPr>
          </xdr:nvGrpSpPr>
          <xdr:grpSpPr bwMode="auto">
            <a:xfrm>
              <a:off x="1342" y="2931"/>
              <a:ext cx="184" cy="662"/>
              <a:chOff x="248" y="2280"/>
              <a:chExt cx="184" cy="662"/>
            </a:xfrm>
          </xdr:grpSpPr>
          <xdr:sp macro="" textlink="">
            <xdr:nvSpPr>
              <xdr:cNvPr id="155" name="Oval 19">
                <a:extLst>
                  <a:ext uri="{FF2B5EF4-FFF2-40B4-BE49-F238E27FC236}">
                    <a16:creationId xmlns:a16="http://schemas.microsoft.com/office/drawing/2014/main" id="{3A0B3254-5402-234A-BB50-9A6091898757}"/>
                  </a:ext>
                </a:extLst>
              </xdr:cNvPr>
              <xdr:cNvSpPr>
                <a:spLocks noChangeArrowheads="1"/>
              </xdr:cNvSpPr>
            </xdr:nvSpPr>
            <xdr:spPr bwMode="auto">
              <a:xfrm>
                <a:off x="275" y="2813"/>
                <a:ext cx="130" cy="129"/>
              </a:xfrm>
              <a:prstGeom prst="ellipse">
                <a:avLst/>
              </a:pr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1" lang="ja-JP" altLang="ja-JP" sz="1800" b="0" i="0" u="none" strike="noStrike" cap="none" normalizeH="0" baseline="0">
                  <a:ln>
                    <a:noFill/>
                  </a:ln>
                  <a:solidFill>
                    <a:schemeClr val="tx1"/>
                  </a:solidFill>
                  <a:effectLst/>
                  <a:latin typeface="Arial" pitchFamily="34" charset="0"/>
                  <a:ea typeface="ＭＳ Ｐゴシック" pitchFamily="50" charset="-128"/>
                </a:endParaRPr>
              </a:p>
            </xdr:txBody>
          </xdr:sp>
          <xdr:sp macro="" textlink="">
            <xdr:nvSpPr>
              <xdr:cNvPr id="158" name="Freeform 20">
                <a:extLst>
                  <a:ext uri="{FF2B5EF4-FFF2-40B4-BE49-F238E27FC236}">
                    <a16:creationId xmlns:a16="http://schemas.microsoft.com/office/drawing/2014/main" id="{BCCC5D32-425C-046B-A141-E19907EFA50F}"/>
                  </a:ext>
                </a:extLst>
              </xdr:cNvPr>
              <xdr:cNvSpPr>
                <a:spLocks/>
              </xdr:cNvSpPr>
            </xdr:nvSpPr>
            <xdr:spPr bwMode="auto">
              <a:xfrm>
                <a:off x="248" y="2280"/>
                <a:ext cx="184" cy="508"/>
              </a:xfrm>
              <a:custGeom>
                <a:avLst/>
                <a:gdLst>
                  <a:gd name="T0" fmla="*/ 105 w 140"/>
                  <a:gd name="T1" fmla="*/ 347 h 385"/>
                  <a:gd name="T2" fmla="*/ 140 w 140"/>
                  <a:gd name="T3" fmla="*/ 66 h 385"/>
                  <a:gd name="T4" fmla="*/ 74 w 140"/>
                  <a:gd name="T5" fmla="*/ 0 h 385"/>
                  <a:gd name="T6" fmla="*/ 66 w 140"/>
                  <a:gd name="T7" fmla="*/ 0 h 385"/>
                  <a:gd name="T8" fmla="*/ 0 w 140"/>
                  <a:gd name="T9" fmla="*/ 66 h 385"/>
                  <a:gd name="T10" fmla="*/ 35 w 140"/>
                  <a:gd name="T11" fmla="*/ 347 h 385"/>
                  <a:gd name="T12" fmla="*/ 105 w 140"/>
                  <a:gd name="T13" fmla="*/ 347 h 385"/>
                </a:gdLst>
                <a:ahLst/>
                <a:cxnLst>
                  <a:cxn ang="0">
                    <a:pos x="T0" y="T1"/>
                  </a:cxn>
                  <a:cxn ang="0">
                    <a:pos x="T2" y="T3"/>
                  </a:cxn>
                  <a:cxn ang="0">
                    <a:pos x="T4" y="T5"/>
                  </a:cxn>
                  <a:cxn ang="0">
                    <a:pos x="T6" y="T7"/>
                  </a:cxn>
                  <a:cxn ang="0">
                    <a:pos x="T8" y="T9"/>
                  </a:cxn>
                  <a:cxn ang="0">
                    <a:pos x="T10" y="T11"/>
                  </a:cxn>
                  <a:cxn ang="0">
                    <a:pos x="T12" y="T13"/>
                  </a:cxn>
                </a:cxnLst>
                <a:rect l="0" t="0" r="r" b="b"/>
                <a:pathLst>
                  <a:path w="140" h="385">
                    <a:moveTo>
                      <a:pt x="105" y="347"/>
                    </a:moveTo>
                    <a:cubicBezTo>
                      <a:pt x="140" y="66"/>
                      <a:pt x="140" y="66"/>
                      <a:pt x="140" y="66"/>
                    </a:cubicBezTo>
                    <a:cubicBezTo>
                      <a:pt x="140" y="29"/>
                      <a:pt x="111" y="0"/>
                      <a:pt x="74" y="0"/>
                    </a:cubicBezTo>
                    <a:cubicBezTo>
                      <a:pt x="66" y="0"/>
                      <a:pt x="66" y="0"/>
                      <a:pt x="66" y="0"/>
                    </a:cubicBezTo>
                    <a:cubicBezTo>
                      <a:pt x="30" y="0"/>
                      <a:pt x="0" y="29"/>
                      <a:pt x="0" y="66"/>
                    </a:cubicBezTo>
                    <a:cubicBezTo>
                      <a:pt x="35" y="347"/>
                      <a:pt x="35" y="347"/>
                      <a:pt x="35" y="347"/>
                    </a:cubicBezTo>
                    <a:cubicBezTo>
                      <a:pt x="47" y="385"/>
                      <a:pt x="94" y="385"/>
                      <a:pt x="105" y="347"/>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grpSp>
        <xdr:nvGrpSpPr>
          <xdr:cNvPr id="116" name="Group 40">
            <a:extLst>
              <a:ext uri="{FF2B5EF4-FFF2-40B4-BE49-F238E27FC236}">
                <a16:creationId xmlns:a16="http://schemas.microsoft.com/office/drawing/2014/main" id="{430CFB71-9B83-E411-7C6A-14AA3D2FE8F4}"/>
              </a:ext>
            </a:extLst>
          </xdr:cNvPr>
          <xdr:cNvGrpSpPr>
            <a:grpSpLocks noChangeAspect="1"/>
          </xdr:cNvGrpSpPr>
        </xdr:nvGrpSpPr>
        <xdr:grpSpPr bwMode="auto">
          <a:xfrm>
            <a:off x="10049166" y="4882638"/>
            <a:ext cx="374295" cy="251276"/>
            <a:chOff x="2485" y="3410"/>
            <a:chExt cx="572" cy="384"/>
          </a:xfrm>
        </xdr:grpSpPr>
        <xdr:sp macro="" textlink="">
          <xdr:nvSpPr>
            <xdr:cNvPr id="133" name="Freeform 41">
              <a:extLst>
                <a:ext uri="{FF2B5EF4-FFF2-40B4-BE49-F238E27FC236}">
                  <a16:creationId xmlns:a16="http://schemas.microsoft.com/office/drawing/2014/main" id="{FEA62AC4-5E9A-C8D8-F8D5-B6EB27FF8565}"/>
                </a:ext>
              </a:extLst>
            </xdr:cNvPr>
            <xdr:cNvSpPr>
              <a:spLocks noChangeAspect="1"/>
            </xdr:cNvSpPr>
          </xdr:nvSpPr>
          <xdr:spPr bwMode="gray">
            <a:xfrm>
              <a:off x="2485" y="3410"/>
              <a:ext cx="457" cy="381"/>
            </a:xfrm>
            <a:custGeom>
              <a:avLst/>
              <a:gdLst>
                <a:gd name="T0" fmla="*/ 298 w 298"/>
                <a:gd name="T1" fmla="*/ 163 h 248"/>
                <a:gd name="T2" fmla="*/ 292 w 298"/>
                <a:gd name="T3" fmla="*/ 148 h 248"/>
                <a:gd name="T4" fmla="*/ 265 w 298"/>
                <a:gd name="T5" fmla="*/ 120 h 248"/>
                <a:gd name="T6" fmla="*/ 257 w 298"/>
                <a:gd name="T7" fmla="*/ 112 h 248"/>
                <a:gd name="T8" fmla="*/ 178 w 298"/>
                <a:gd name="T9" fmla="*/ 33 h 248"/>
                <a:gd name="T10" fmla="*/ 110 w 298"/>
                <a:gd name="T11" fmla="*/ 0 h 248"/>
                <a:gd name="T12" fmla="*/ 0 w 298"/>
                <a:gd name="T13" fmla="*/ 0 h 248"/>
                <a:gd name="T14" fmla="*/ 0 w 298"/>
                <a:gd name="T15" fmla="*/ 115 h 248"/>
                <a:gd name="T16" fmla="*/ 59 w 298"/>
                <a:gd name="T17" fmla="*/ 115 h 248"/>
                <a:gd name="T18" fmla="*/ 68 w 298"/>
                <a:gd name="T19" fmla="*/ 128 h 248"/>
                <a:gd name="T20" fmla="*/ 75 w 298"/>
                <a:gd name="T21" fmla="*/ 139 h 248"/>
                <a:gd name="T22" fmla="*/ 163 w 298"/>
                <a:gd name="T23" fmla="*/ 229 h 248"/>
                <a:gd name="T24" fmla="*/ 175 w 298"/>
                <a:gd name="T25" fmla="*/ 241 h 248"/>
                <a:gd name="T26" fmla="*/ 190 w 298"/>
                <a:gd name="T27" fmla="*/ 248 h 248"/>
                <a:gd name="T28" fmla="*/ 206 w 298"/>
                <a:gd name="T29" fmla="*/ 242 h 248"/>
                <a:gd name="T30" fmla="*/ 212 w 298"/>
                <a:gd name="T31" fmla="*/ 228 h 248"/>
                <a:gd name="T32" fmla="*/ 216 w 298"/>
                <a:gd name="T33" fmla="*/ 232 h 248"/>
                <a:gd name="T34" fmla="*/ 231 w 298"/>
                <a:gd name="T35" fmla="*/ 239 h 248"/>
                <a:gd name="T36" fmla="*/ 246 w 298"/>
                <a:gd name="T37" fmla="*/ 233 h 248"/>
                <a:gd name="T38" fmla="*/ 253 w 298"/>
                <a:gd name="T39" fmla="*/ 217 h 248"/>
                <a:gd name="T40" fmla="*/ 252 w 298"/>
                <a:gd name="T41" fmla="*/ 216 h 248"/>
                <a:gd name="T42" fmla="*/ 259 w 298"/>
                <a:gd name="T43" fmla="*/ 218 h 248"/>
                <a:gd name="T44" fmla="*/ 275 w 298"/>
                <a:gd name="T45" fmla="*/ 212 h 248"/>
                <a:gd name="T46" fmla="*/ 281 w 298"/>
                <a:gd name="T47" fmla="*/ 196 h 248"/>
                <a:gd name="T48" fmla="*/ 277 w 298"/>
                <a:gd name="T49" fmla="*/ 184 h 248"/>
                <a:gd name="T50" fmla="*/ 291 w 298"/>
                <a:gd name="T51" fmla="*/ 178 h 248"/>
                <a:gd name="T52" fmla="*/ 298 w 298"/>
                <a:gd name="T53" fmla="*/ 163 h 2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298" h="248">
                  <a:moveTo>
                    <a:pt x="298" y="163"/>
                  </a:moveTo>
                  <a:cubicBezTo>
                    <a:pt x="298" y="157"/>
                    <a:pt x="296" y="152"/>
                    <a:pt x="292" y="148"/>
                  </a:cubicBezTo>
                  <a:cubicBezTo>
                    <a:pt x="265" y="120"/>
                    <a:pt x="265" y="120"/>
                    <a:pt x="265" y="120"/>
                  </a:cubicBezTo>
                  <a:cubicBezTo>
                    <a:pt x="257" y="112"/>
                    <a:pt x="257" y="112"/>
                    <a:pt x="257" y="112"/>
                  </a:cubicBezTo>
                  <a:cubicBezTo>
                    <a:pt x="257" y="112"/>
                    <a:pt x="178" y="33"/>
                    <a:pt x="178" y="33"/>
                  </a:cubicBezTo>
                  <a:cubicBezTo>
                    <a:pt x="177" y="31"/>
                    <a:pt x="140" y="0"/>
                    <a:pt x="110" y="0"/>
                  </a:cubicBezTo>
                  <a:cubicBezTo>
                    <a:pt x="0" y="0"/>
                    <a:pt x="0" y="0"/>
                    <a:pt x="0" y="0"/>
                  </a:cubicBezTo>
                  <a:cubicBezTo>
                    <a:pt x="0" y="115"/>
                    <a:pt x="0" y="115"/>
                    <a:pt x="0" y="115"/>
                  </a:cubicBezTo>
                  <a:cubicBezTo>
                    <a:pt x="0" y="115"/>
                    <a:pt x="58" y="115"/>
                    <a:pt x="59" y="115"/>
                  </a:cubicBezTo>
                  <a:cubicBezTo>
                    <a:pt x="61" y="116"/>
                    <a:pt x="66" y="124"/>
                    <a:pt x="68" y="128"/>
                  </a:cubicBezTo>
                  <a:cubicBezTo>
                    <a:pt x="75" y="139"/>
                    <a:pt x="75" y="139"/>
                    <a:pt x="75" y="139"/>
                  </a:cubicBezTo>
                  <a:cubicBezTo>
                    <a:pt x="82" y="148"/>
                    <a:pt x="130" y="198"/>
                    <a:pt x="163" y="229"/>
                  </a:cubicBezTo>
                  <a:cubicBezTo>
                    <a:pt x="175" y="241"/>
                    <a:pt x="175" y="241"/>
                    <a:pt x="175" y="241"/>
                  </a:cubicBezTo>
                  <a:cubicBezTo>
                    <a:pt x="179" y="245"/>
                    <a:pt x="185" y="248"/>
                    <a:pt x="190" y="248"/>
                  </a:cubicBezTo>
                  <a:cubicBezTo>
                    <a:pt x="196" y="248"/>
                    <a:pt x="202" y="246"/>
                    <a:pt x="206" y="242"/>
                  </a:cubicBezTo>
                  <a:cubicBezTo>
                    <a:pt x="209" y="238"/>
                    <a:pt x="211" y="233"/>
                    <a:pt x="212" y="228"/>
                  </a:cubicBezTo>
                  <a:cubicBezTo>
                    <a:pt x="212" y="229"/>
                    <a:pt x="216" y="232"/>
                    <a:pt x="216" y="232"/>
                  </a:cubicBezTo>
                  <a:cubicBezTo>
                    <a:pt x="220" y="236"/>
                    <a:pt x="225" y="239"/>
                    <a:pt x="231" y="239"/>
                  </a:cubicBezTo>
                  <a:cubicBezTo>
                    <a:pt x="236" y="239"/>
                    <a:pt x="242" y="237"/>
                    <a:pt x="246" y="233"/>
                  </a:cubicBezTo>
                  <a:cubicBezTo>
                    <a:pt x="250" y="228"/>
                    <a:pt x="253" y="223"/>
                    <a:pt x="253" y="217"/>
                  </a:cubicBezTo>
                  <a:cubicBezTo>
                    <a:pt x="253" y="217"/>
                    <a:pt x="252" y="216"/>
                    <a:pt x="252" y="216"/>
                  </a:cubicBezTo>
                  <a:cubicBezTo>
                    <a:pt x="255" y="217"/>
                    <a:pt x="257" y="218"/>
                    <a:pt x="259" y="218"/>
                  </a:cubicBezTo>
                  <a:cubicBezTo>
                    <a:pt x="265" y="218"/>
                    <a:pt x="271" y="216"/>
                    <a:pt x="275" y="212"/>
                  </a:cubicBezTo>
                  <a:cubicBezTo>
                    <a:pt x="279" y="207"/>
                    <a:pt x="281" y="202"/>
                    <a:pt x="281" y="196"/>
                  </a:cubicBezTo>
                  <a:cubicBezTo>
                    <a:pt x="281" y="192"/>
                    <a:pt x="280" y="188"/>
                    <a:pt x="277" y="184"/>
                  </a:cubicBezTo>
                  <a:cubicBezTo>
                    <a:pt x="283" y="184"/>
                    <a:pt x="287" y="182"/>
                    <a:pt x="291" y="178"/>
                  </a:cubicBezTo>
                  <a:cubicBezTo>
                    <a:pt x="296" y="174"/>
                    <a:pt x="298" y="169"/>
                    <a:pt x="298" y="163"/>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4" name="Freeform 42">
              <a:extLst>
                <a:ext uri="{FF2B5EF4-FFF2-40B4-BE49-F238E27FC236}">
                  <a16:creationId xmlns:a16="http://schemas.microsoft.com/office/drawing/2014/main" id="{8126D6D1-3CAC-1402-7820-3D36E5C8831D}"/>
                </a:ext>
              </a:extLst>
            </xdr:cNvPr>
            <xdr:cNvSpPr>
              <a:spLocks noChangeAspect="1"/>
            </xdr:cNvSpPr>
          </xdr:nvSpPr>
          <xdr:spPr bwMode="gray">
            <a:xfrm>
              <a:off x="2485" y="3422"/>
              <a:ext cx="445" cy="356"/>
            </a:xfrm>
            <a:custGeom>
              <a:avLst/>
              <a:gdLst>
                <a:gd name="T0" fmla="*/ 75 w 290"/>
                <a:gd name="T1" fmla="*/ 116 h 232"/>
                <a:gd name="T2" fmla="*/ 81 w 290"/>
                <a:gd name="T3" fmla="*/ 126 h 232"/>
                <a:gd name="T4" fmla="*/ 169 w 290"/>
                <a:gd name="T5" fmla="*/ 215 h 232"/>
                <a:gd name="T6" fmla="*/ 181 w 290"/>
                <a:gd name="T7" fmla="*/ 228 h 232"/>
                <a:gd name="T8" fmla="*/ 190 w 290"/>
                <a:gd name="T9" fmla="*/ 232 h 232"/>
                <a:gd name="T10" fmla="*/ 200 w 290"/>
                <a:gd name="T11" fmla="*/ 228 h 232"/>
                <a:gd name="T12" fmla="*/ 200 w 290"/>
                <a:gd name="T13" fmla="*/ 209 h 232"/>
                <a:gd name="T14" fmla="*/ 178 w 290"/>
                <a:gd name="T15" fmla="*/ 185 h 232"/>
                <a:gd name="T16" fmla="*/ 178 w 290"/>
                <a:gd name="T17" fmla="*/ 179 h 232"/>
                <a:gd name="T18" fmla="*/ 183 w 290"/>
                <a:gd name="T19" fmla="*/ 179 h 232"/>
                <a:gd name="T20" fmla="*/ 221 w 290"/>
                <a:gd name="T21" fmla="*/ 219 h 232"/>
                <a:gd name="T22" fmla="*/ 231 w 290"/>
                <a:gd name="T23" fmla="*/ 223 h 232"/>
                <a:gd name="T24" fmla="*/ 240 w 290"/>
                <a:gd name="T25" fmla="*/ 219 h 232"/>
                <a:gd name="T26" fmla="*/ 245 w 290"/>
                <a:gd name="T27" fmla="*/ 209 h 232"/>
                <a:gd name="T28" fmla="*/ 241 w 290"/>
                <a:gd name="T29" fmla="*/ 200 h 232"/>
                <a:gd name="T30" fmla="*/ 239 w 290"/>
                <a:gd name="T31" fmla="*/ 198 h 232"/>
                <a:gd name="T32" fmla="*/ 200 w 290"/>
                <a:gd name="T33" fmla="*/ 157 h 232"/>
                <a:gd name="T34" fmla="*/ 199 w 290"/>
                <a:gd name="T35" fmla="*/ 154 h 232"/>
                <a:gd name="T36" fmla="*/ 200 w 290"/>
                <a:gd name="T37" fmla="*/ 151 h 232"/>
                <a:gd name="T38" fmla="*/ 203 w 290"/>
                <a:gd name="T39" fmla="*/ 150 h 232"/>
                <a:gd name="T40" fmla="*/ 205 w 290"/>
                <a:gd name="T41" fmla="*/ 151 h 232"/>
                <a:gd name="T42" fmla="*/ 250 w 290"/>
                <a:gd name="T43" fmla="*/ 197 h 232"/>
                <a:gd name="T44" fmla="*/ 259 w 290"/>
                <a:gd name="T45" fmla="*/ 202 h 232"/>
                <a:gd name="T46" fmla="*/ 269 w 290"/>
                <a:gd name="T47" fmla="*/ 198 h 232"/>
                <a:gd name="T48" fmla="*/ 273 w 290"/>
                <a:gd name="T49" fmla="*/ 188 h 232"/>
                <a:gd name="T50" fmla="*/ 269 w 290"/>
                <a:gd name="T51" fmla="*/ 179 h 232"/>
                <a:gd name="T52" fmla="*/ 261 w 290"/>
                <a:gd name="T53" fmla="*/ 170 h 232"/>
                <a:gd name="T54" fmla="*/ 261 w 290"/>
                <a:gd name="T55" fmla="*/ 170 h 232"/>
                <a:gd name="T56" fmla="*/ 231 w 290"/>
                <a:gd name="T57" fmla="*/ 138 h 232"/>
                <a:gd name="T58" fmla="*/ 227 w 290"/>
                <a:gd name="T59" fmla="*/ 135 h 232"/>
                <a:gd name="T60" fmla="*/ 226 w 290"/>
                <a:gd name="T61" fmla="*/ 132 h 232"/>
                <a:gd name="T62" fmla="*/ 227 w 290"/>
                <a:gd name="T63" fmla="*/ 129 h 232"/>
                <a:gd name="T64" fmla="*/ 232 w 290"/>
                <a:gd name="T65" fmla="*/ 129 h 232"/>
                <a:gd name="T66" fmla="*/ 233 w 290"/>
                <a:gd name="T67" fmla="*/ 130 h 232"/>
                <a:gd name="T68" fmla="*/ 236 w 290"/>
                <a:gd name="T69" fmla="*/ 133 h 232"/>
                <a:gd name="T70" fmla="*/ 243 w 290"/>
                <a:gd name="T71" fmla="*/ 140 h 232"/>
                <a:gd name="T72" fmla="*/ 267 w 290"/>
                <a:gd name="T73" fmla="*/ 165 h 232"/>
                <a:gd name="T74" fmla="*/ 276 w 290"/>
                <a:gd name="T75" fmla="*/ 168 h 232"/>
                <a:gd name="T76" fmla="*/ 286 w 290"/>
                <a:gd name="T77" fmla="*/ 165 h 232"/>
                <a:gd name="T78" fmla="*/ 290 w 290"/>
                <a:gd name="T79" fmla="*/ 155 h 232"/>
                <a:gd name="T80" fmla="*/ 286 w 290"/>
                <a:gd name="T81" fmla="*/ 145 h 232"/>
                <a:gd name="T82" fmla="*/ 260 w 290"/>
                <a:gd name="T83" fmla="*/ 119 h 232"/>
                <a:gd name="T84" fmla="*/ 252 w 290"/>
                <a:gd name="T85" fmla="*/ 110 h 232"/>
                <a:gd name="T86" fmla="*/ 173 w 290"/>
                <a:gd name="T87" fmla="*/ 30 h 232"/>
                <a:gd name="T88" fmla="*/ 110 w 290"/>
                <a:gd name="T89" fmla="*/ 0 h 232"/>
                <a:gd name="T90" fmla="*/ 0 w 290"/>
                <a:gd name="T91" fmla="*/ 0 h 232"/>
                <a:gd name="T92" fmla="*/ 0 w 290"/>
                <a:gd name="T93" fmla="*/ 99 h 232"/>
                <a:gd name="T94" fmla="*/ 60 w 290"/>
                <a:gd name="T95" fmla="*/ 99 h 232"/>
                <a:gd name="T96" fmla="*/ 75 w 290"/>
                <a:gd name="T97" fmla="*/ 116 h 2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290" h="232">
                  <a:moveTo>
                    <a:pt x="75" y="116"/>
                  </a:moveTo>
                  <a:cubicBezTo>
                    <a:pt x="81" y="126"/>
                    <a:pt x="81" y="126"/>
                    <a:pt x="81" y="126"/>
                  </a:cubicBezTo>
                  <a:cubicBezTo>
                    <a:pt x="87" y="134"/>
                    <a:pt x="135" y="184"/>
                    <a:pt x="169" y="215"/>
                  </a:cubicBezTo>
                  <a:cubicBezTo>
                    <a:pt x="181" y="228"/>
                    <a:pt x="181" y="228"/>
                    <a:pt x="181" y="228"/>
                  </a:cubicBezTo>
                  <a:cubicBezTo>
                    <a:pt x="183" y="230"/>
                    <a:pt x="187" y="232"/>
                    <a:pt x="190" y="232"/>
                  </a:cubicBezTo>
                  <a:cubicBezTo>
                    <a:pt x="194" y="232"/>
                    <a:pt x="197" y="230"/>
                    <a:pt x="200" y="228"/>
                  </a:cubicBezTo>
                  <a:cubicBezTo>
                    <a:pt x="205" y="223"/>
                    <a:pt x="206" y="214"/>
                    <a:pt x="200" y="209"/>
                  </a:cubicBezTo>
                  <a:cubicBezTo>
                    <a:pt x="178" y="185"/>
                    <a:pt x="178" y="185"/>
                    <a:pt x="178" y="185"/>
                  </a:cubicBezTo>
                  <a:cubicBezTo>
                    <a:pt x="176" y="183"/>
                    <a:pt x="176" y="181"/>
                    <a:pt x="178" y="179"/>
                  </a:cubicBezTo>
                  <a:cubicBezTo>
                    <a:pt x="179" y="178"/>
                    <a:pt x="182" y="178"/>
                    <a:pt x="183" y="179"/>
                  </a:cubicBezTo>
                  <a:cubicBezTo>
                    <a:pt x="221" y="219"/>
                    <a:pt x="221" y="219"/>
                    <a:pt x="221" y="219"/>
                  </a:cubicBezTo>
                  <a:cubicBezTo>
                    <a:pt x="224" y="221"/>
                    <a:pt x="227" y="223"/>
                    <a:pt x="231" y="223"/>
                  </a:cubicBezTo>
                  <a:cubicBezTo>
                    <a:pt x="234" y="223"/>
                    <a:pt x="238" y="221"/>
                    <a:pt x="240" y="219"/>
                  </a:cubicBezTo>
                  <a:cubicBezTo>
                    <a:pt x="243" y="216"/>
                    <a:pt x="245" y="213"/>
                    <a:pt x="245" y="209"/>
                  </a:cubicBezTo>
                  <a:cubicBezTo>
                    <a:pt x="245" y="206"/>
                    <a:pt x="243" y="202"/>
                    <a:pt x="241" y="200"/>
                  </a:cubicBezTo>
                  <a:cubicBezTo>
                    <a:pt x="239" y="198"/>
                    <a:pt x="239" y="198"/>
                    <a:pt x="239" y="198"/>
                  </a:cubicBezTo>
                  <a:cubicBezTo>
                    <a:pt x="200" y="157"/>
                    <a:pt x="200" y="157"/>
                    <a:pt x="200" y="157"/>
                  </a:cubicBezTo>
                  <a:cubicBezTo>
                    <a:pt x="199" y="156"/>
                    <a:pt x="199" y="155"/>
                    <a:pt x="199" y="154"/>
                  </a:cubicBezTo>
                  <a:cubicBezTo>
                    <a:pt x="199" y="153"/>
                    <a:pt x="199" y="152"/>
                    <a:pt x="200" y="151"/>
                  </a:cubicBezTo>
                  <a:cubicBezTo>
                    <a:pt x="201" y="151"/>
                    <a:pt x="202" y="150"/>
                    <a:pt x="203" y="150"/>
                  </a:cubicBezTo>
                  <a:cubicBezTo>
                    <a:pt x="204" y="150"/>
                    <a:pt x="205" y="151"/>
                    <a:pt x="205" y="151"/>
                  </a:cubicBezTo>
                  <a:cubicBezTo>
                    <a:pt x="250" y="197"/>
                    <a:pt x="250" y="197"/>
                    <a:pt x="250" y="197"/>
                  </a:cubicBezTo>
                  <a:cubicBezTo>
                    <a:pt x="252" y="200"/>
                    <a:pt x="256" y="202"/>
                    <a:pt x="259" y="202"/>
                  </a:cubicBezTo>
                  <a:cubicBezTo>
                    <a:pt x="263" y="202"/>
                    <a:pt x="266" y="200"/>
                    <a:pt x="269" y="198"/>
                  </a:cubicBezTo>
                  <a:cubicBezTo>
                    <a:pt x="272" y="195"/>
                    <a:pt x="273" y="192"/>
                    <a:pt x="273" y="188"/>
                  </a:cubicBezTo>
                  <a:cubicBezTo>
                    <a:pt x="273" y="185"/>
                    <a:pt x="272" y="181"/>
                    <a:pt x="269" y="179"/>
                  </a:cubicBezTo>
                  <a:cubicBezTo>
                    <a:pt x="269" y="179"/>
                    <a:pt x="264" y="173"/>
                    <a:pt x="261" y="170"/>
                  </a:cubicBezTo>
                  <a:cubicBezTo>
                    <a:pt x="261" y="170"/>
                    <a:pt x="261" y="170"/>
                    <a:pt x="261" y="170"/>
                  </a:cubicBezTo>
                  <a:cubicBezTo>
                    <a:pt x="261" y="170"/>
                    <a:pt x="235" y="143"/>
                    <a:pt x="231" y="138"/>
                  </a:cubicBezTo>
                  <a:cubicBezTo>
                    <a:pt x="230" y="138"/>
                    <a:pt x="227" y="135"/>
                    <a:pt x="227" y="135"/>
                  </a:cubicBezTo>
                  <a:cubicBezTo>
                    <a:pt x="226" y="134"/>
                    <a:pt x="226" y="133"/>
                    <a:pt x="226" y="132"/>
                  </a:cubicBezTo>
                  <a:cubicBezTo>
                    <a:pt x="226" y="131"/>
                    <a:pt x="226" y="129"/>
                    <a:pt x="227" y="129"/>
                  </a:cubicBezTo>
                  <a:cubicBezTo>
                    <a:pt x="228" y="127"/>
                    <a:pt x="231" y="127"/>
                    <a:pt x="232" y="129"/>
                  </a:cubicBezTo>
                  <a:cubicBezTo>
                    <a:pt x="232" y="129"/>
                    <a:pt x="233" y="130"/>
                    <a:pt x="233" y="130"/>
                  </a:cubicBezTo>
                  <a:cubicBezTo>
                    <a:pt x="233" y="130"/>
                    <a:pt x="236" y="132"/>
                    <a:pt x="236" y="133"/>
                  </a:cubicBezTo>
                  <a:cubicBezTo>
                    <a:pt x="239" y="135"/>
                    <a:pt x="243" y="140"/>
                    <a:pt x="243" y="140"/>
                  </a:cubicBezTo>
                  <a:cubicBezTo>
                    <a:pt x="243" y="140"/>
                    <a:pt x="258" y="155"/>
                    <a:pt x="267" y="165"/>
                  </a:cubicBezTo>
                  <a:cubicBezTo>
                    <a:pt x="270" y="167"/>
                    <a:pt x="273" y="168"/>
                    <a:pt x="276" y="168"/>
                  </a:cubicBezTo>
                  <a:cubicBezTo>
                    <a:pt x="280" y="169"/>
                    <a:pt x="283" y="167"/>
                    <a:pt x="286" y="165"/>
                  </a:cubicBezTo>
                  <a:cubicBezTo>
                    <a:pt x="289" y="162"/>
                    <a:pt x="290" y="158"/>
                    <a:pt x="290" y="155"/>
                  </a:cubicBezTo>
                  <a:cubicBezTo>
                    <a:pt x="290" y="151"/>
                    <a:pt x="289" y="148"/>
                    <a:pt x="286" y="145"/>
                  </a:cubicBezTo>
                  <a:cubicBezTo>
                    <a:pt x="260" y="119"/>
                    <a:pt x="260" y="119"/>
                    <a:pt x="260" y="119"/>
                  </a:cubicBezTo>
                  <a:cubicBezTo>
                    <a:pt x="252" y="110"/>
                    <a:pt x="252" y="110"/>
                    <a:pt x="252" y="110"/>
                  </a:cubicBezTo>
                  <a:cubicBezTo>
                    <a:pt x="252" y="110"/>
                    <a:pt x="173" y="30"/>
                    <a:pt x="173" y="30"/>
                  </a:cubicBezTo>
                  <a:cubicBezTo>
                    <a:pt x="172" y="30"/>
                    <a:pt x="137" y="0"/>
                    <a:pt x="110" y="0"/>
                  </a:cubicBezTo>
                  <a:cubicBezTo>
                    <a:pt x="0" y="0"/>
                    <a:pt x="0" y="0"/>
                    <a:pt x="0" y="0"/>
                  </a:cubicBezTo>
                  <a:cubicBezTo>
                    <a:pt x="0" y="99"/>
                    <a:pt x="0" y="99"/>
                    <a:pt x="0" y="99"/>
                  </a:cubicBezTo>
                  <a:cubicBezTo>
                    <a:pt x="60" y="99"/>
                    <a:pt x="60" y="99"/>
                    <a:pt x="60" y="99"/>
                  </a:cubicBezTo>
                  <a:cubicBezTo>
                    <a:pt x="65" y="99"/>
                    <a:pt x="68" y="103"/>
                    <a:pt x="75" y="116"/>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5" name="Freeform 43">
              <a:extLst>
                <a:ext uri="{FF2B5EF4-FFF2-40B4-BE49-F238E27FC236}">
                  <a16:creationId xmlns:a16="http://schemas.microsoft.com/office/drawing/2014/main" id="{C8D11EB1-B743-E284-F19B-D888BE452BCF}"/>
                </a:ext>
              </a:extLst>
            </xdr:cNvPr>
            <xdr:cNvSpPr>
              <a:spLocks noChangeAspect="1"/>
            </xdr:cNvSpPr>
          </xdr:nvSpPr>
          <xdr:spPr bwMode="gray">
            <a:xfrm>
              <a:off x="2586" y="3602"/>
              <a:ext cx="204" cy="192"/>
            </a:xfrm>
            <a:custGeom>
              <a:avLst/>
              <a:gdLst>
                <a:gd name="T0" fmla="*/ 124 w 133"/>
                <a:gd name="T1" fmla="*/ 72 h 125"/>
                <a:gd name="T2" fmla="*/ 111 w 133"/>
                <a:gd name="T3" fmla="*/ 66 h 125"/>
                <a:gd name="T4" fmla="*/ 114 w 133"/>
                <a:gd name="T5" fmla="*/ 55 h 125"/>
                <a:gd name="T6" fmla="*/ 108 w 133"/>
                <a:gd name="T7" fmla="*/ 40 h 125"/>
                <a:gd name="T8" fmla="*/ 108 w 133"/>
                <a:gd name="T9" fmla="*/ 40 h 125"/>
                <a:gd name="T10" fmla="*/ 88 w 133"/>
                <a:gd name="T11" fmla="*/ 34 h 125"/>
                <a:gd name="T12" fmla="*/ 89 w 133"/>
                <a:gd name="T13" fmla="*/ 29 h 125"/>
                <a:gd name="T14" fmla="*/ 82 w 133"/>
                <a:gd name="T15" fmla="*/ 15 h 125"/>
                <a:gd name="T16" fmla="*/ 53 w 133"/>
                <a:gd name="T17" fmla="*/ 15 h 125"/>
                <a:gd name="T18" fmla="*/ 48 w 133"/>
                <a:gd name="T19" fmla="*/ 20 h 125"/>
                <a:gd name="T20" fmla="*/ 42 w 133"/>
                <a:gd name="T21" fmla="*/ 8 h 125"/>
                <a:gd name="T22" fmla="*/ 12 w 133"/>
                <a:gd name="T23" fmla="*/ 8 h 125"/>
                <a:gd name="T24" fmla="*/ 6 w 133"/>
                <a:gd name="T25" fmla="*/ 14 h 125"/>
                <a:gd name="T26" fmla="*/ 0 w 133"/>
                <a:gd name="T27" fmla="*/ 29 h 125"/>
                <a:gd name="T28" fmla="*/ 6 w 133"/>
                <a:gd name="T29" fmla="*/ 44 h 125"/>
                <a:gd name="T30" fmla="*/ 24 w 133"/>
                <a:gd name="T31" fmla="*/ 50 h 125"/>
                <a:gd name="T32" fmla="*/ 30 w 133"/>
                <a:gd name="T33" fmla="*/ 69 h 125"/>
                <a:gd name="T34" fmla="*/ 49 w 133"/>
                <a:gd name="T35" fmla="*/ 75 h 125"/>
                <a:gd name="T36" fmla="*/ 48 w 133"/>
                <a:gd name="T37" fmla="*/ 80 h 125"/>
                <a:gd name="T38" fmla="*/ 55 w 133"/>
                <a:gd name="T39" fmla="*/ 94 h 125"/>
                <a:gd name="T40" fmla="*/ 74 w 133"/>
                <a:gd name="T41" fmla="*/ 100 h 125"/>
                <a:gd name="T42" fmla="*/ 74 w 133"/>
                <a:gd name="T43" fmla="*/ 102 h 125"/>
                <a:gd name="T44" fmla="*/ 80 w 133"/>
                <a:gd name="T45" fmla="*/ 117 h 125"/>
                <a:gd name="T46" fmla="*/ 110 w 133"/>
                <a:gd name="T47" fmla="*/ 117 h 125"/>
                <a:gd name="T48" fmla="*/ 125 w 133"/>
                <a:gd name="T49" fmla="*/ 101 h 125"/>
                <a:gd name="T50" fmla="*/ 124 w 133"/>
                <a:gd name="T51" fmla="*/ 72 h 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133" h="125">
                  <a:moveTo>
                    <a:pt x="124" y="72"/>
                  </a:moveTo>
                  <a:cubicBezTo>
                    <a:pt x="121" y="68"/>
                    <a:pt x="116" y="66"/>
                    <a:pt x="111" y="66"/>
                  </a:cubicBezTo>
                  <a:cubicBezTo>
                    <a:pt x="113" y="62"/>
                    <a:pt x="114" y="59"/>
                    <a:pt x="114" y="55"/>
                  </a:cubicBezTo>
                  <a:cubicBezTo>
                    <a:pt x="114" y="49"/>
                    <a:pt x="112" y="44"/>
                    <a:pt x="108" y="40"/>
                  </a:cubicBezTo>
                  <a:cubicBezTo>
                    <a:pt x="108" y="40"/>
                    <a:pt x="108" y="40"/>
                    <a:pt x="108" y="40"/>
                  </a:cubicBezTo>
                  <a:cubicBezTo>
                    <a:pt x="102" y="35"/>
                    <a:pt x="95" y="33"/>
                    <a:pt x="88" y="34"/>
                  </a:cubicBezTo>
                  <a:cubicBezTo>
                    <a:pt x="89" y="33"/>
                    <a:pt x="89" y="31"/>
                    <a:pt x="89" y="29"/>
                  </a:cubicBezTo>
                  <a:cubicBezTo>
                    <a:pt x="89" y="24"/>
                    <a:pt x="87" y="19"/>
                    <a:pt x="82" y="15"/>
                  </a:cubicBezTo>
                  <a:cubicBezTo>
                    <a:pt x="74" y="7"/>
                    <a:pt x="61" y="7"/>
                    <a:pt x="53" y="15"/>
                  </a:cubicBezTo>
                  <a:cubicBezTo>
                    <a:pt x="48" y="20"/>
                    <a:pt x="48" y="20"/>
                    <a:pt x="48" y="20"/>
                  </a:cubicBezTo>
                  <a:cubicBezTo>
                    <a:pt x="47" y="15"/>
                    <a:pt x="45" y="11"/>
                    <a:pt x="42" y="8"/>
                  </a:cubicBezTo>
                  <a:cubicBezTo>
                    <a:pt x="34" y="0"/>
                    <a:pt x="20" y="0"/>
                    <a:pt x="12" y="8"/>
                  </a:cubicBezTo>
                  <a:cubicBezTo>
                    <a:pt x="6" y="14"/>
                    <a:pt x="6" y="14"/>
                    <a:pt x="6" y="14"/>
                  </a:cubicBezTo>
                  <a:cubicBezTo>
                    <a:pt x="2" y="19"/>
                    <a:pt x="0" y="24"/>
                    <a:pt x="0" y="29"/>
                  </a:cubicBezTo>
                  <a:cubicBezTo>
                    <a:pt x="0" y="35"/>
                    <a:pt x="2" y="40"/>
                    <a:pt x="6" y="44"/>
                  </a:cubicBezTo>
                  <a:cubicBezTo>
                    <a:pt x="11" y="49"/>
                    <a:pt x="18" y="51"/>
                    <a:pt x="24" y="50"/>
                  </a:cubicBezTo>
                  <a:cubicBezTo>
                    <a:pt x="22" y="57"/>
                    <a:pt x="24" y="64"/>
                    <a:pt x="30" y="69"/>
                  </a:cubicBezTo>
                  <a:cubicBezTo>
                    <a:pt x="35" y="74"/>
                    <a:pt x="42" y="76"/>
                    <a:pt x="49" y="75"/>
                  </a:cubicBezTo>
                  <a:cubicBezTo>
                    <a:pt x="49" y="76"/>
                    <a:pt x="48" y="78"/>
                    <a:pt x="48" y="80"/>
                  </a:cubicBezTo>
                  <a:cubicBezTo>
                    <a:pt x="48" y="85"/>
                    <a:pt x="51" y="90"/>
                    <a:pt x="55" y="94"/>
                  </a:cubicBezTo>
                  <a:cubicBezTo>
                    <a:pt x="60" y="99"/>
                    <a:pt x="67" y="101"/>
                    <a:pt x="74" y="100"/>
                  </a:cubicBezTo>
                  <a:cubicBezTo>
                    <a:pt x="74" y="101"/>
                    <a:pt x="74" y="101"/>
                    <a:pt x="74" y="102"/>
                  </a:cubicBezTo>
                  <a:cubicBezTo>
                    <a:pt x="74" y="108"/>
                    <a:pt x="76" y="113"/>
                    <a:pt x="80" y="117"/>
                  </a:cubicBezTo>
                  <a:cubicBezTo>
                    <a:pt x="89" y="125"/>
                    <a:pt x="102" y="125"/>
                    <a:pt x="110" y="117"/>
                  </a:cubicBezTo>
                  <a:cubicBezTo>
                    <a:pt x="125" y="101"/>
                    <a:pt x="125" y="101"/>
                    <a:pt x="125" y="101"/>
                  </a:cubicBezTo>
                  <a:cubicBezTo>
                    <a:pt x="133" y="93"/>
                    <a:pt x="133" y="80"/>
                    <a:pt x="124" y="72"/>
                  </a:cubicBez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6" name="Freeform 44">
              <a:extLst>
                <a:ext uri="{FF2B5EF4-FFF2-40B4-BE49-F238E27FC236}">
                  <a16:creationId xmlns:a16="http://schemas.microsoft.com/office/drawing/2014/main" id="{FB93A406-3B42-9C63-4BE4-B43BE8162C26}"/>
                </a:ext>
              </a:extLst>
            </xdr:cNvPr>
            <xdr:cNvSpPr>
              <a:spLocks noChangeAspect="1"/>
            </xdr:cNvSpPr>
          </xdr:nvSpPr>
          <xdr:spPr bwMode="gray">
            <a:xfrm>
              <a:off x="2712" y="3713"/>
              <a:ext cx="63" cy="67"/>
            </a:xfrm>
            <a:custGeom>
              <a:avLst/>
              <a:gdLst>
                <a:gd name="T0" fmla="*/ 4 w 41"/>
                <a:gd name="T1" fmla="*/ 39 h 44"/>
                <a:gd name="T2" fmla="*/ 0 w 41"/>
                <a:gd name="T3" fmla="*/ 30 h 44"/>
                <a:gd name="T4" fmla="*/ 4 w 41"/>
                <a:gd name="T5" fmla="*/ 21 h 44"/>
                <a:gd name="T6" fmla="*/ 18 w 41"/>
                <a:gd name="T7" fmla="*/ 6 h 44"/>
                <a:gd name="T8" fmla="*/ 37 w 41"/>
                <a:gd name="T9" fmla="*/ 5 h 44"/>
                <a:gd name="T10" fmla="*/ 41 w 41"/>
                <a:gd name="T11" fmla="*/ 15 h 44"/>
                <a:gd name="T12" fmla="*/ 37 w 41"/>
                <a:gd name="T13" fmla="*/ 24 h 44"/>
                <a:gd name="T14" fmla="*/ 22 w 41"/>
                <a:gd name="T15" fmla="*/ 39 h 44"/>
                <a:gd name="T16" fmla="*/ 4 w 41"/>
                <a:gd name="T17" fmla="*/ 39 h 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1" h="44">
                  <a:moveTo>
                    <a:pt x="4" y="39"/>
                  </a:moveTo>
                  <a:cubicBezTo>
                    <a:pt x="1" y="37"/>
                    <a:pt x="0" y="34"/>
                    <a:pt x="0" y="30"/>
                  </a:cubicBezTo>
                  <a:cubicBezTo>
                    <a:pt x="0" y="27"/>
                    <a:pt x="1" y="23"/>
                    <a:pt x="4" y="21"/>
                  </a:cubicBezTo>
                  <a:cubicBezTo>
                    <a:pt x="18" y="6"/>
                    <a:pt x="18" y="6"/>
                    <a:pt x="18" y="6"/>
                  </a:cubicBezTo>
                  <a:cubicBezTo>
                    <a:pt x="23" y="0"/>
                    <a:pt x="32" y="0"/>
                    <a:pt x="37" y="5"/>
                  </a:cubicBezTo>
                  <a:cubicBezTo>
                    <a:pt x="39" y="8"/>
                    <a:pt x="41" y="11"/>
                    <a:pt x="41" y="15"/>
                  </a:cubicBezTo>
                  <a:cubicBezTo>
                    <a:pt x="41" y="18"/>
                    <a:pt x="40" y="21"/>
                    <a:pt x="37" y="24"/>
                  </a:cubicBezTo>
                  <a:cubicBezTo>
                    <a:pt x="22" y="39"/>
                    <a:pt x="22" y="39"/>
                    <a:pt x="22" y="39"/>
                  </a:cubicBezTo>
                  <a:cubicBezTo>
                    <a:pt x="17" y="44"/>
                    <a:pt x="9" y="44"/>
                    <a:pt x="4" y="39"/>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7" name="Freeform 45">
              <a:extLst>
                <a:ext uri="{FF2B5EF4-FFF2-40B4-BE49-F238E27FC236}">
                  <a16:creationId xmlns:a16="http://schemas.microsoft.com/office/drawing/2014/main" id="{F6087E3E-0209-1E28-2A78-04D6C5CBD0DA}"/>
                </a:ext>
              </a:extLst>
            </xdr:cNvPr>
            <xdr:cNvSpPr>
              <a:spLocks noChangeAspect="1"/>
            </xdr:cNvSpPr>
          </xdr:nvSpPr>
          <xdr:spPr bwMode="gray">
            <a:xfrm>
              <a:off x="2598" y="3616"/>
              <a:ext cx="49" cy="54"/>
            </a:xfrm>
            <a:custGeom>
              <a:avLst/>
              <a:gdLst>
                <a:gd name="T0" fmla="*/ 4 w 32"/>
                <a:gd name="T1" fmla="*/ 30 h 35"/>
                <a:gd name="T2" fmla="*/ 0 w 32"/>
                <a:gd name="T3" fmla="*/ 20 h 35"/>
                <a:gd name="T4" fmla="*/ 3 w 32"/>
                <a:gd name="T5" fmla="*/ 11 h 35"/>
                <a:gd name="T6" fmla="*/ 10 w 32"/>
                <a:gd name="T7" fmla="*/ 5 h 35"/>
                <a:gd name="T8" fmla="*/ 28 w 32"/>
                <a:gd name="T9" fmla="*/ 5 h 35"/>
                <a:gd name="T10" fmla="*/ 32 w 32"/>
                <a:gd name="T11" fmla="*/ 14 h 35"/>
                <a:gd name="T12" fmla="*/ 29 w 32"/>
                <a:gd name="T13" fmla="*/ 23 h 35"/>
                <a:gd name="T14" fmla="*/ 22 w 32"/>
                <a:gd name="T15" fmla="*/ 29 h 35"/>
                <a:gd name="T16" fmla="*/ 4 w 32"/>
                <a:gd name="T17" fmla="*/ 30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2" h="35">
                  <a:moveTo>
                    <a:pt x="4" y="30"/>
                  </a:moveTo>
                  <a:cubicBezTo>
                    <a:pt x="1" y="27"/>
                    <a:pt x="0" y="24"/>
                    <a:pt x="0" y="20"/>
                  </a:cubicBezTo>
                  <a:cubicBezTo>
                    <a:pt x="0" y="17"/>
                    <a:pt x="1" y="14"/>
                    <a:pt x="3" y="11"/>
                  </a:cubicBezTo>
                  <a:cubicBezTo>
                    <a:pt x="10" y="5"/>
                    <a:pt x="10" y="5"/>
                    <a:pt x="10" y="5"/>
                  </a:cubicBezTo>
                  <a:cubicBezTo>
                    <a:pt x="15" y="0"/>
                    <a:pt x="23" y="0"/>
                    <a:pt x="28" y="5"/>
                  </a:cubicBezTo>
                  <a:cubicBezTo>
                    <a:pt x="31" y="7"/>
                    <a:pt x="32" y="10"/>
                    <a:pt x="32" y="14"/>
                  </a:cubicBezTo>
                  <a:cubicBezTo>
                    <a:pt x="32" y="17"/>
                    <a:pt x="31" y="21"/>
                    <a:pt x="29" y="23"/>
                  </a:cubicBezTo>
                  <a:cubicBezTo>
                    <a:pt x="22" y="29"/>
                    <a:pt x="22" y="29"/>
                    <a:pt x="22" y="29"/>
                  </a:cubicBezTo>
                  <a:cubicBezTo>
                    <a:pt x="17" y="34"/>
                    <a:pt x="9" y="35"/>
                    <a:pt x="4" y="30"/>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8" name="Freeform 46">
              <a:extLst>
                <a:ext uri="{FF2B5EF4-FFF2-40B4-BE49-F238E27FC236}">
                  <a16:creationId xmlns:a16="http://schemas.microsoft.com/office/drawing/2014/main" id="{76334E08-C154-7774-6D30-8CE3ED4425F7}"/>
                </a:ext>
              </a:extLst>
            </xdr:cNvPr>
            <xdr:cNvSpPr>
              <a:spLocks noChangeAspect="1"/>
            </xdr:cNvSpPr>
          </xdr:nvSpPr>
          <xdr:spPr bwMode="gray">
            <a:xfrm>
              <a:off x="2672" y="3665"/>
              <a:ext cx="77" cy="82"/>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9" name="Freeform 47">
              <a:extLst>
                <a:ext uri="{FF2B5EF4-FFF2-40B4-BE49-F238E27FC236}">
                  <a16:creationId xmlns:a16="http://schemas.microsoft.com/office/drawing/2014/main" id="{815F6A66-43A6-C5B7-6F66-61ED85B1B984}"/>
                </a:ext>
              </a:extLst>
            </xdr:cNvPr>
            <xdr:cNvSpPr>
              <a:spLocks noChangeAspect="1"/>
            </xdr:cNvSpPr>
          </xdr:nvSpPr>
          <xdr:spPr bwMode="gray">
            <a:xfrm>
              <a:off x="2632" y="3625"/>
              <a:ext cx="78" cy="81"/>
            </a:xfrm>
            <a:custGeom>
              <a:avLst/>
              <a:gdLst>
                <a:gd name="T0" fmla="*/ 5 w 51"/>
                <a:gd name="T1" fmla="*/ 48 h 53"/>
                <a:gd name="T2" fmla="*/ 5 w 51"/>
                <a:gd name="T3" fmla="*/ 30 h 53"/>
                <a:gd name="T4" fmla="*/ 28 w 51"/>
                <a:gd name="T5" fmla="*/ 6 h 53"/>
                <a:gd name="T6" fmla="*/ 47 w 51"/>
                <a:gd name="T7" fmla="*/ 5 h 53"/>
                <a:gd name="T8" fmla="*/ 51 w 51"/>
                <a:gd name="T9" fmla="*/ 15 h 53"/>
                <a:gd name="T10" fmla="*/ 47 w 51"/>
                <a:gd name="T11" fmla="*/ 24 h 53"/>
                <a:gd name="T12" fmla="*/ 24 w 51"/>
                <a:gd name="T13" fmla="*/ 48 h 53"/>
                <a:gd name="T14" fmla="*/ 5 w 51"/>
                <a:gd name="T15" fmla="*/ 48 h 5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 h="53">
                  <a:moveTo>
                    <a:pt x="5" y="48"/>
                  </a:moveTo>
                  <a:cubicBezTo>
                    <a:pt x="0" y="43"/>
                    <a:pt x="0" y="35"/>
                    <a:pt x="5" y="30"/>
                  </a:cubicBezTo>
                  <a:cubicBezTo>
                    <a:pt x="28" y="6"/>
                    <a:pt x="28" y="6"/>
                    <a:pt x="28" y="6"/>
                  </a:cubicBezTo>
                  <a:cubicBezTo>
                    <a:pt x="33" y="1"/>
                    <a:pt x="42" y="0"/>
                    <a:pt x="47" y="5"/>
                  </a:cubicBezTo>
                  <a:cubicBezTo>
                    <a:pt x="49" y="8"/>
                    <a:pt x="51" y="11"/>
                    <a:pt x="51" y="15"/>
                  </a:cubicBezTo>
                  <a:cubicBezTo>
                    <a:pt x="51" y="18"/>
                    <a:pt x="50" y="21"/>
                    <a:pt x="47" y="24"/>
                  </a:cubicBezTo>
                  <a:cubicBezTo>
                    <a:pt x="24" y="48"/>
                    <a:pt x="24" y="48"/>
                    <a:pt x="24" y="48"/>
                  </a:cubicBezTo>
                  <a:cubicBezTo>
                    <a:pt x="19" y="53"/>
                    <a:pt x="10" y="53"/>
                    <a:pt x="5"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0" name="Freeform 48">
              <a:extLst>
                <a:ext uri="{FF2B5EF4-FFF2-40B4-BE49-F238E27FC236}">
                  <a16:creationId xmlns:a16="http://schemas.microsoft.com/office/drawing/2014/main" id="{3C118656-69EC-7147-5275-625854D7B6F7}"/>
                </a:ext>
              </a:extLst>
            </xdr:cNvPr>
            <xdr:cNvSpPr>
              <a:spLocks noChangeAspect="1"/>
            </xdr:cNvSpPr>
          </xdr:nvSpPr>
          <xdr:spPr bwMode="gray">
            <a:xfrm>
              <a:off x="2641" y="3410"/>
              <a:ext cx="416" cy="238"/>
            </a:xfrm>
            <a:custGeom>
              <a:avLst/>
              <a:gdLst>
                <a:gd name="T0" fmla="*/ 140 w 271"/>
                <a:gd name="T1" fmla="*/ 0 h 155"/>
                <a:gd name="T2" fmla="*/ 85 w 271"/>
                <a:gd name="T3" fmla="*/ 2 h 155"/>
                <a:gd name="T4" fmla="*/ 1 w 271"/>
                <a:gd name="T5" fmla="*/ 68 h 155"/>
                <a:gd name="T6" fmla="*/ 7 w 271"/>
                <a:gd name="T7" fmla="*/ 86 h 155"/>
                <a:gd name="T8" fmla="*/ 51 w 271"/>
                <a:gd name="T9" fmla="*/ 86 h 155"/>
                <a:gd name="T10" fmla="*/ 99 w 271"/>
                <a:gd name="T11" fmla="*/ 68 h 155"/>
                <a:gd name="T12" fmla="*/ 185 w 271"/>
                <a:gd name="T13" fmla="*/ 154 h 155"/>
                <a:gd name="T14" fmla="*/ 188 w 271"/>
                <a:gd name="T15" fmla="*/ 155 h 155"/>
                <a:gd name="T16" fmla="*/ 191 w 271"/>
                <a:gd name="T17" fmla="*/ 154 h 155"/>
                <a:gd name="T18" fmla="*/ 206 w 271"/>
                <a:gd name="T19" fmla="*/ 132 h 155"/>
                <a:gd name="T20" fmla="*/ 214 w 271"/>
                <a:gd name="T21" fmla="*/ 115 h 155"/>
                <a:gd name="T22" fmla="*/ 271 w 271"/>
                <a:gd name="T23" fmla="*/ 115 h 155"/>
                <a:gd name="T24" fmla="*/ 271 w 271"/>
                <a:gd name="T25" fmla="*/ 0 h 155"/>
                <a:gd name="T26" fmla="*/ 140 w 271"/>
                <a:gd name="T27" fmla="*/ 0 h 1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71" h="155">
                  <a:moveTo>
                    <a:pt x="140" y="0"/>
                  </a:moveTo>
                  <a:cubicBezTo>
                    <a:pt x="139" y="0"/>
                    <a:pt x="104" y="0"/>
                    <a:pt x="85" y="2"/>
                  </a:cubicBezTo>
                  <a:cubicBezTo>
                    <a:pt x="67" y="5"/>
                    <a:pt x="3" y="57"/>
                    <a:pt x="1" y="68"/>
                  </a:cubicBezTo>
                  <a:cubicBezTo>
                    <a:pt x="0" y="75"/>
                    <a:pt x="2" y="82"/>
                    <a:pt x="7" y="86"/>
                  </a:cubicBezTo>
                  <a:cubicBezTo>
                    <a:pt x="15" y="93"/>
                    <a:pt x="31" y="93"/>
                    <a:pt x="51" y="86"/>
                  </a:cubicBezTo>
                  <a:cubicBezTo>
                    <a:pt x="51" y="86"/>
                    <a:pt x="94" y="69"/>
                    <a:pt x="99" y="68"/>
                  </a:cubicBezTo>
                  <a:cubicBezTo>
                    <a:pt x="102" y="71"/>
                    <a:pt x="185" y="154"/>
                    <a:pt x="185" y="154"/>
                  </a:cubicBezTo>
                  <a:cubicBezTo>
                    <a:pt x="186" y="155"/>
                    <a:pt x="187" y="155"/>
                    <a:pt x="188" y="155"/>
                  </a:cubicBezTo>
                  <a:cubicBezTo>
                    <a:pt x="190" y="155"/>
                    <a:pt x="191" y="155"/>
                    <a:pt x="191" y="154"/>
                  </a:cubicBezTo>
                  <a:cubicBezTo>
                    <a:pt x="192" y="153"/>
                    <a:pt x="200" y="143"/>
                    <a:pt x="206" y="132"/>
                  </a:cubicBezTo>
                  <a:cubicBezTo>
                    <a:pt x="210" y="124"/>
                    <a:pt x="213" y="119"/>
                    <a:pt x="214" y="115"/>
                  </a:cubicBezTo>
                  <a:cubicBezTo>
                    <a:pt x="219" y="115"/>
                    <a:pt x="271" y="115"/>
                    <a:pt x="271" y="115"/>
                  </a:cubicBezTo>
                  <a:cubicBezTo>
                    <a:pt x="271" y="0"/>
                    <a:pt x="271" y="0"/>
                    <a:pt x="271" y="0"/>
                  </a:cubicBezTo>
                  <a:lnTo>
                    <a:pt x="140" y="0"/>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1" name="Freeform 49">
              <a:extLst>
                <a:ext uri="{FF2B5EF4-FFF2-40B4-BE49-F238E27FC236}">
                  <a16:creationId xmlns:a16="http://schemas.microsoft.com/office/drawing/2014/main" id="{B9A8B71C-DD0A-58CC-1F47-3AA6AF9CBD43}"/>
                </a:ext>
              </a:extLst>
            </xdr:cNvPr>
            <xdr:cNvSpPr>
              <a:spLocks noChangeAspect="1"/>
            </xdr:cNvSpPr>
          </xdr:nvSpPr>
          <xdr:spPr bwMode="gray">
            <a:xfrm>
              <a:off x="2653" y="3422"/>
              <a:ext cx="404" cy="211"/>
            </a:xfrm>
            <a:custGeom>
              <a:avLst/>
              <a:gdLst>
                <a:gd name="T0" fmla="*/ 78 w 263"/>
                <a:gd name="T1" fmla="*/ 2 h 137"/>
                <a:gd name="T2" fmla="*/ 1 w 263"/>
                <a:gd name="T3" fmla="*/ 61 h 137"/>
                <a:gd name="T4" fmla="*/ 4 w 263"/>
                <a:gd name="T5" fmla="*/ 72 h 137"/>
                <a:gd name="T6" fmla="*/ 41 w 263"/>
                <a:gd name="T7" fmla="*/ 70 h 137"/>
                <a:gd name="T8" fmla="*/ 90 w 263"/>
                <a:gd name="T9" fmla="*/ 51 h 137"/>
                <a:gd name="T10" fmla="*/ 95 w 263"/>
                <a:gd name="T11" fmla="*/ 52 h 137"/>
                <a:gd name="T12" fmla="*/ 180 w 263"/>
                <a:gd name="T13" fmla="*/ 137 h 137"/>
                <a:gd name="T14" fmla="*/ 191 w 263"/>
                <a:gd name="T15" fmla="*/ 120 h 137"/>
                <a:gd name="T16" fmla="*/ 199 w 263"/>
                <a:gd name="T17" fmla="*/ 102 h 137"/>
                <a:gd name="T18" fmla="*/ 203 w 263"/>
                <a:gd name="T19" fmla="*/ 99 h 137"/>
                <a:gd name="T20" fmla="*/ 263 w 263"/>
                <a:gd name="T21" fmla="*/ 99 h 137"/>
                <a:gd name="T22" fmla="*/ 263 w 263"/>
                <a:gd name="T23" fmla="*/ 0 h 137"/>
                <a:gd name="T24" fmla="*/ 132 w 263"/>
                <a:gd name="T25" fmla="*/ 0 h 137"/>
                <a:gd name="T26" fmla="*/ 78 w 263"/>
                <a:gd name="T27" fmla="*/ 2 h 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63" h="137">
                  <a:moveTo>
                    <a:pt x="78" y="2"/>
                  </a:moveTo>
                  <a:cubicBezTo>
                    <a:pt x="63" y="4"/>
                    <a:pt x="4" y="54"/>
                    <a:pt x="1" y="61"/>
                  </a:cubicBezTo>
                  <a:cubicBezTo>
                    <a:pt x="0" y="66"/>
                    <a:pt x="1" y="70"/>
                    <a:pt x="4" y="72"/>
                  </a:cubicBezTo>
                  <a:cubicBezTo>
                    <a:pt x="10" y="77"/>
                    <a:pt x="24" y="76"/>
                    <a:pt x="41" y="70"/>
                  </a:cubicBezTo>
                  <a:cubicBezTo>
                    <a:pt x="90" y="51"/>
                    <a:pt x="90" y="51"/>
                    <a:pt x="90" y="51"/>
                  </a:cubicBezTo>
                  <a:cubicBezTo>
                    <a:pt x="92" y="51"/>
                    <a:pt x="93" y="51"/>
                    <a:pt x="95" y="52"/>
                  </a:cubicBezTo>
                  <a:cubicBezTo>
                    <a:pt x="95" y="52"/>
                    <a:pt x="174" y="131"/>
                    <a:pt x="180" y="137"/>
                  </a:cubicBezTo>
                  <a:cubicBezTo>
                    <a:pt x="183" y="133"/>
                    <a:pt x="187" y="127"/>
                    <a:pt x="191" y="120"/>
                  </a:cubicBezTo>
                  <a:cubicBezTo>
                    <a:pt x="196" y="111"/>
                    <a:pt x="199" y="105"/>
                    <a:pt x="199" y="102"/>
                  </a:cubicBezTo>
                  <a:cubicBezTo>
                    <a:pt x="200" y="100"/>
                    <a:pt x="202" y="99"/>
                    <a:pt x="203" y="99"/>
                  </a:cubicBezTo>
                  <a:cubicBezTo>
                    <a:pt x="263" y="99"/>
                    <a:pt x="263" y="99"/>
                    <a:pt x="263" y="99"/>
                  </a:cubicBezTo>
                  <a:cubicBezTo>
                    <a:pt x="263" y="0"/>
                    <a:pt x="263" y="0"/>
                    <a:pt x="263" y="0"/>
                  </a:cubicBezTo>
                  <a:cubicBezTo>
                    <a:pt x="132" y="0"/>
                    <a:pt x="132" y="0"/>
                    <a:pt x="132" y="0"/>
                  </a:cubicBezTo>
                  <a:cubicBezTo>
                    <a:pt x="132" y="0"/>
                    <a:pt x="97" y="0"/>
                    <a:pt x="78" y="2"/>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nvGrpSpPr>
          <xdr:cNvPr id="117" name="グループ化 116">
            <a:extLst>
              <a:ext uri="{FF2B5EF4-FFF2-40B4-BE49-F238E27FC236}">
                <a16:creationId xmlns:a16="http://schemas.microsoft.com/office/drawing/2014/main" id="{DD1A989D-427D-4D99-C619-0D6743698D94}"/>
              </a:ext>
            </a:extLst>
          </xdr:cNvPr>
          <xdr:cNvGrpSpPr>
            <a:grpSpLocks noChangeAspect="1"/>
          </xdr:cNvGrpSpPr>
        </xdr:nvGrpSpPr>
        <xdr:grpSpPr>
          <a:xfrm>
            <a:off x="1623509" y="4870643"/>
            <a:ext cx="400448" cy="308776"/>
            <a:chOff x="1839946" y="2129756"/>
            <a:chExt cx="654504" cy="504675"/>
          </a:xfrm>
        </xdr:grpSpPr>
        <xdr:grpSp>
          <xdr:nvGrpSpPr>
            <xdr:cNvPr id="118" name="Group 14">
              <a:extLst>
                <a:ext uri="{FF2B5EF4-FFF2-40B4-BE49-F238E27FC236}">
                  <a16:creationId xmlns:a16="http://schemas.microsoft.com/office/drawing/2014/main" id="{F51D23B7-4C8C-A704-0245-4BFE94251776}"/>
                </a:ext>
              </a:extLst>
            </xdr:cNvPr>
            <xdr:cNvGrpSpPr>
              <a:grpSpLocks noChangeAspect="1"/>
            </xdr:cNvGrpSpPr>
          </xdr:nvGrpSpPr>
          <xdr:grpSpPr bwMode="auto">
            <a:xfrm rot="17775047">
              <a:off x="1944326" y="2069978"/>
              <a:ext cx="384534" cy="593294"/>
              <a:chOff x="3502" y="2181"/>
              <a:chExt cx="331" cy="593"/>
            </a:xfrm>
          </xdr:grpSpPr>
          <xdr:sp macro="" textlink="">
            <xdr:nvSpPr>
              <xdr:cNvPr id="130" name="Freeform 15">
                <a:extLst>
                  <a:ext uri="{FF2B5EF4-FFF2-40B4-BE49-F238E27FC236}">
                    <a16:creationId xmlns:a16="http://schemas.microsoft.com/office/drawing/2014/main" id="{ED1EAAD7-835B-6716-37A9-02284E1217CE}"/>
                  </a:ext>
                </a:extLst>
              </xdr:cNvPr>
              <xdr:cNvSpPr>
                <a:spLocks noChangeAspect="1"/>
              </xdr:cNvSpPr>
            </xdr:nvSpPr>
            <xdr:spPr bwMode="gray">
              <a:xfrm>
                <a:off x="3516" y="2203"/>
                <a:ext cx="303" cy="564"/>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1" name="Freeform 16">
                <a:extLst>
                  <a:ext uri="{FF2B5EF4-FFF2-40B4-BE49-F238E27FC236}">
                    <a16:creationId xmlns:a16="http://schemas.microsoft.com/office/drawing/2014/main" id="{354534C6-B761-153A-AE1B-32F85EA6E70F}"/>
                  </a:ext>
                </a:extLst>
              </xdr:cNvPr>
              <xdr:cNvSpPr>
                <a:spLocks noChangeAspect="1"/>
              </xdr:cNvSpPr>
            </xdr:nvSpPr>
            <xdr:spPr bwMode="gray">
              <a:xfrm>
                <a:off x="3502" y="2181"/>
                <a:ext cx="331" cy="593"/>
              </a:xfrm>
              <a:custGeom>
                <a:avLst/>
                <a:gdLst>
                  <a:gd name="T0" fmla="*/ 75 w 140"/>
                  <a:gd name="T1" fmla="*/ 251 h 251"/>
                  <a:gd name="T2" fmla="*/ 116 w 140"/>
                  <a:gd name="T3" fmla="*/ 239 h 251"/>
                  <a:gd name="T4" fmla="*/ 140 w 140"/>
                  <a:gd name="T5" fmla="*/ 192 h 251"/>
                  <a:gd name="T6" fmla="*/ 140 w 140"/>
                  <a:gd name="T7" fmla="*/ 19 h 251"/>
                  <a:gd name="T8" fmla="*/ 120 w 140"/>
                  <a:gd name="T9" fmla="*/ 0 h 251"/>
                  <a:gd name="T10" fmla="*/ 99 w 140"/>
                  <a:gd name="T11" fmla="*/ 19 h 251"/>
                  <a:gd name="T12" fmla="*/ 99 w 140"/>
                  <a:gd name="T13" fmla="*/ 96 h 251"/>
                  <a:gd name="T14" fmla="*/ 87 w 140"/>
                  <a:gd name="T15" fmla="*/ 91 h 251"/>
                  <a:gd name="T16" fmla="*/ 86 w 140"/>
                  <a:gd name="T17" fmla="*/ 91 h 251"/>
                  <a:gd name="T18" fmla="*/ 71 w 140"/>
                  <a:gd name="T19" fmla="*/ 97 h 251"/>
                  <a:gd name="T20" fmla="*/ 67 w 140"/>
                  <a:gd name="T21" fmla="*/ 104 h 251"/>
                  <a:gd name="T22" fmla="*/ 53 w 140"/>
                  <a:gd name="T23" fmla="*/ 97 h 251"/>
                  <a:gd name="T24" fmla="*/ 33 w 140"/>
                  <a:gd name="T25" fmla="*/ 115 h 251"/>
                  <a:gd name="T26" fmla="*/ 19 w 140"/>
                  <a:gd name="T27" fmla="*/ 109 h 251"/>
                  <a:gd name="T28" fmla="*/ 0 w 140"/>
                  <a:gd name="T29" fmla="*/ 128 h 251"/>
                  <a:gd name="T30" fmla="*/ 0 w 140"/>
                  <a:gd name="T31" fmla="*/ 198 h 251"/>
                  <a:gd name="T32" fmla="*/ 28 w 140"/>
                  <a:gd name="T33" fmla="*/ 244 h 251"/>
                  <a:gd name="T34" fmla="*/ 73 w 140"/>
                  <a:gd name="T35" fmla="*/ 251 h 251"/>
                  <a:gd name="T36" fmla="*/ 75 w 140"/>
                  <a:gd name="T37" fmla="*/ 251 h 2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40" h="251">
                    <a:moveTo>
                      <a:pt x="75" y="251"/>
                    </a:moveTo>
                    <a:cubicBezTo>
                      <a:pt x="88" y="251"/>
                      <a:pt x="106" y="247"/>
                      <a:pt x="116" y="239"/>
                    </a:cubicBezTo>
                    <a:cubicBezTo>
                      <a:pt x="124" y="232"/>
                      <a:pt x="140" y="213"/>
                      <a:pt x="140" y="192"/>
                    </a:cubicBezTo>
                    <a:cubicBezTo>
                      <a:pt x="140" y="19"/>
                      <a:pt x="140" y="19"/>
                      <a:pt x="140" y="19"/>
                    </a:cubicBezTo>
                    <a:cubicBezTo>
                      <a:pt x="140" y="9"/>
                      <a:pt x="131" y="0"/>
                      <a:pt x="120" y="0"/>
                    </a:cubicBezTo>
                    <a:cubicBezTo>
                      <a:pt x="109" y="0"/>
                      <a:pt x="99" y="9"/>
                      <a:pt x="99" y="19"/>
                    </a:cubicBezTo>
                    <a:cubicBezTo>
                      <a:pt x="99" y="19"/>
                      <a:pt x="99" y="58"/>
                      <a:pt x="99" y="96"/>
                    </a:cubicBezTo>
                    <a:cubicBezTo>
                      <a:pt x="96" y="93"/>
                      <a:pt x="92" y="91"/>
                      <a:pt x="87" y="91"/>
                    </a:cubicBezTo>
                    <a:cubicBezTo>
                      <a:pt x="87" y="91"/>
                      <a:pt x="86" y="91"/>
                      <a:pt x="86" y="91"/>
                    </a:cubicBezTo>
                    <a:cubicBezTo>
                      <a:pt x="80" y="91"/>
                      <a:pt x="75" y="93"/>
                      <a:pt x="71" y="97"/>
                    </a:cubicBezTo>
                    <a:cubicBezTo>
                      <a:pt x="69" y="99"/>
                      <a:pt x="68" y="101"/>
                      <a:pt x="67" y="104"/>
                    </a:cubicBezTo>
                    <a:cubicBezTo>
                      <a:pt x="63" y="100"/>
                      <a:pt x="58" y="97"/>
                      <a:pt x="53" y="97"/>
                    </a:cubicBezTo>
                    <a:cubicBezTo>
                      <a:pt x="43" y="97"/>
                      <a:pt x="34" y="105"/>
                      <a:pt x="33" y="115"/>
                    </a:cubicBezTo>
                    <a:cubicBezTo>
                      <a:pt x="29" y="111"/>
                      <a:pt x="25" y="109"/>
                      <a:pt x="19" y="109"/>
                    </a:cubicBezTo>
                    <a:cubicBezTo>
                      <a:pt x="9" y="109"/>
                      <a:pt x="0" y="118"/>
                      <a:pt x="0" y="128"/>
                    </a:cubicBezTo>
                    <a:cubicBezTo>
                      <a:pt x="0" y="198"/>
                      <a:pt x="0" y="198"/>
                      <a:pt x="0" y="198"/>
                    </a:cubicBezTo>
                    <a:cubicBezTo>
                      <a:pt x="0" y="222"/>
                      <a:pt x="11" y="233"/>
                      <a:pt x="28" y="244"/>
                    </a:cubicBezTo>
                    <a:cubicBezTo>
                      <a:pt x="38" y="250"/>
                      <a:pt x="64" y="251"/>
                      <a:pt x="73" y="251"/>
                    </a:cubicBezTo>
                    <a:cubicBezTo>
                      <a:pt x="74" y="251"/>
                      <a:pt x="74" y="251"/>
                      <a:pt x="75" y="251"/>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2" name="Freeform 17">
                <a:extLst>
                  <a:ext uri="{FF2B5EF4-FFF2-40B4-BE49-F238E27FC236}">
                    <a16:creationId xmlns:a16="http://schemas.microsoft.com/office/drawing/2014/main" id="{CA39E99A-723F-692B-B662-4F061B9608F0}"/>
                  </a:ext>
                </a:extLst>
              </xdr:cNvPr>
              <xdr:cNvSpPr>
                <a:spLocks noChangeAspect="1"/>
              </xdr:cNvSpPr>
            </xdr:nvSpPr>
            <xdr:spPr bwMode="gray">
              <a:xfrm>
                <a:off x="3516" y="2195"/>
                <a:ext cx="303" cy="565"/>
              </a:xfrm>
              <a:custGeom>
                <a:avLst/>
                <a:gdLst>
                  <a:gd name="T0" fmla="*/ 106 w 128"/>
                  <a:gd name="T1" fmla="*/ 228 h 239"/>
                  <a:gd name="T2" fmla="*/ 128 w 128"/>
                  <a:gd name="T3" fmla="*/ 186 h 239"/>
                  <a:gd name="T4" fmla="*/ 128 w 128"/>
                  <a:gd name="T5" fmla="*/ 13 h 239"/>
                  <a:gd name="T6" fmla="*/ 114 w 128"/>
                  <a:gd name="T7" fmla="*/ 0 h 239"/>
                  <a:gd name="T8" fmla="*/ 99 w 128"/>
                  <a:gd name="T9" fmla="*/ 13 h 239"/>
                  <a:gd name="T10" fmla="*/ 99 w 128"/>
                  <a:gd name="T11" fmla="*/ 159 h 239"/>
                  <a:gd name="T12" fmla="*/ 93 w 128"/>
                  <a:gd name="T13" fmla="*/ 160 h 239"/>
                  <a:gd name="T14" fmla="*/ 93 w 128"/>
                  <a:gd name="T15" fmla="*/ 105 h 239"/>
                  <a:gd name="T16" fmla="*/ 81 w 128"/>
                  <a:gd name="T17" fmla="*/ 91 h 239"/>
                  <a:gd name="T18" fmla="*/ 65 w 128"/>
                  <a:gd name="T19" fmla="*/ 104 h 239"/>
                  <a:gd name="T20" fmla="*/ 65 w 128"/>
                  <a:gd name="T21" fmla="*/ 163 h 239"/>
                  <a:gd name="T22" fmla="*/ 60 w 128"/>
                  <a:gd name="T23" fmla="*/ 163 h 239"/>
                  <a:gd name="T24" fmla="*/ 60 w 128"/>
                  <a:gd name="T25" fmla="*/ 111 h 239"/>
                  <a:gd name="T26" fmla="*/ 47 w 128"/>
                  <a:gd name="T27" fmla="*/ 97 h 239"/>
                  <a:gd name="T28" fmla="*/ 33 w 128"/>
                  <a:gd name="T29" fmla="*/ 111 h 239"/>
                  <a:gd name="T30" fmla="*/ 33 w 128"/>
                  <a:gd name="T31" fmla="*/ 162 h 239"/>
                  <a:gd name="T32" fmla="*/ 27 w 128"/>
                  <a:gd name="T33" fmla="*/ 162 h 239"/>
                  <a:gd name="T34" fmla="*/ 27 w 128"/>
                  <a:gd name="T35" fmla="*/ 122 h 239"/>
                  <a:gd name="T36" fmla="*/ 13 w 128"/>
                  <a:gd name="T37" fmla="*/ 109 h 239"/>
                  <a:gd name="T38" fmla="*/ 0 w 128"/>
                  <a:gd name="T39" fmla="*/ 122 h 239"/>
                  <a:gd name="T40" fmla="*/ 0 w 128"/>
                  <a:gd name="T41" fmla="*/ 192 h 239"/>
                  <a:gd name="T42" fmla="*/ 25 w 128"/>
                  <a:gd name="T43" fmla="*/ 233 h 239"/>
                  <a:gd name="T44" fmla="*/ 69 w 128"/>
                  <a:gd name="T45" fmla="*/ 239 h 239"/>
                  <a:gd name="T46" fmla="*/ 106 w 128"/>
                  <a:gd name="T47" fmla="*/ 22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28" h="239">
                    <a:moveTo>
                      <a:pt x="106" y="228"/>
                    </a:moveTo>
                    <a:cubicBezTo>
                      <a:pt x="112" y="223"/>
                      <a:pt x="128" y="205"/>
                      <a:pt x="128" y="186"/>
                    </a:cubicBezTo>
                    <a:cubicBezTo>
                      <a:pt x="128" y="168"/>
                      <a:pt x="128" y="13"/>
                      <a:pt x="128" y="13"/>
                    </a:cubicBezTo>
                    <a:cubicBezTo>
                      <a:pt x="128" y="6"/>
                      <a:pt x="121" y="0"/>
                      <a:pt x="114" y="0"/>
                    </a:cubicBezTo>
                    <a:cubicBezTo>
                      <a:pt x="106" y="0"/>
                      <a:pt x="99" y="6"/>
                      <a:pt x="99" y="13"/>
                    </a:cubicBezTo>
                    <a:cubicBezTo>
                      <a:pt x="99" y="104"/>
                      <a:pt x="99" y="159"/>
                      <a:pt x="99" y="159"/>
                    </a:cubicBezTo>
                    <a:cubicBezTo>
                      <a:pt x="99" y="164"/>
                      <a:pt x="93" y="164"/>
                      <a:pt x="93" y="160"/>
                    </a:cubicBezTo>
                    <a:cubicBezTo>
                      <a:pt x="93" y="150"/>
                      <a:pt x="93" y="134"/>
                      <a:pt x="93" y="105"/>
                    </a:cubicBezTo>
                    <a:cubicBezTo>
                      <a:pt x="93" y="97"/>
                      <a:pt x="88" y="91"/>
                      <a:pt x="81" y="91"/>
                    </a:cubicBezTo>
                    <a:cubicBezTo>
                      <a:pt x="73" y="91"/>
                      <a:pt x="65" y="96"/>
                      <a:pt x="65" y="104"/>
                    </a:cubicBezTo>
                    <a:cubicBezTo>
                      <a:pt x="65" y="104"/>
                      <a:pt x="65" y="123"/>
                      <a:pt x="65" y="163"/>
                    </a:cubicBezTo>
                    <a:cubicBezTo>
                      <a:pt x="65" y="166"/>
                      <a:pt x="60" y="166"/>
                      <a:pt x="60" y="163"/>
                    </a:cubicBezTo>
                    <a:cubicBezTo>
                      <a:pt x="60" y="154"/>
                      <a:pt x="60" y="136"/>
                      <a:pt x="60" y="111"/>
                    </a:cubicBezTo>
                    <a:cubicBezTo>
                      <a:pt x="60" y="103"/>
                      <a:pt x="54" y="97"/>
                      <a:pt x="47" y="97"/>
                    </a:cubicBezTo>
                    <a:cubicBezTo>
                      <a:pt x="40" y="97"/>
                      <a:pt x="33" y="103"/>
                      <a:pt x="33" y="111"/>
                    </a:cubicBezTo>
                    <a:cubicBezTo>
                      <a:pt x="33" y="111"/>
                      <a:pt x="33" y="129"/>
                      <a:pt x="33" y="162"/>
                    </a:cubicBezTo>
                    <a:cubicBezTo>
                      <a:pt x="33" y="165"/>
                      <a:pt x="27" y="165"/>
                      <a:pt x="27" y="162"/>
                    </a:cubicBezTo>
                    <a:cubicBezTo>
                      <a:pt x="27" y="154"/>
                      <a:pt x="27" y="139"/>
                      <a:pt x="27" y="122"/>
                    </a:cubicBezTo>
                    <a:cubicBezTo>
                      <a:pt x="27" y="115"/>
                      <a:pt x="21" y="109"/>
                      <a:pt x="13" y="109"/>
                    </a:cubicBezTo>
                    <a:cubicBezTo>
                      <a:pt x="6" y="109"/>
                      <a:pt x="0" y="115"/>
                      <a:pt x="0" y="122"/>
                    </a:cubicBezTo>
                    <a:cubicBezTo>
                      <a:pt x="0" y="192"/>
                      <a:pt x="0" y="192"/>
                      <a:pt x="0" y="192"/>
                    </a:cubicBezTo>
                    <a:cubicBezTo>
                      <a:pt x="0" y="214"/>
                      <a:pt x="10" y="223"/>
                      <a:pt x="25" y="233"/>
                    </a:cubicBezTo>
                    <a:cubicBezTo>
                      <a:pt x="35" y="239"/>
                      <a:pt x="68" y="239"/>
                      <a:pt x="69" y="239"/>
                    </a:cubicBezTo>
                    <a:cubicBezTo>
                      <a:pt x="82" y="239"/>
                      <a:pt x="98" y="235"/>
                      <a:pt x="106" y="22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sp macro="" textlink="">
          <xdr:nvSpPr>
            <xdr:cNvPr id="119" name="Freeform 131">
              <a:extLst>
                <a:ext uri="{FF2B5EF4-FFF2-40B4-BE49-F238E27FC236}">
                  <a16:creationId xmlns:a16="http://schemas.microsoft.com/office/drawing/2014/main" id="{E11AB82C-65F0-8FCA-5A2A-32A7091646FF}"/>
                </a:ext>
              </a:extLst>
            </xdr:cNvPr>
            <xdr:cNvSpPr>
              <a:spLocks noChangeAspect="1"/>
            </xdr:cNvSpPr>
          </xdr:nvSpPr>
          <xdr:spPr bwMode="gray">
            <a:xfrm rot="17775047">
              <a:off x="2256711" y="2396692"/>
              <a:ext cx="294626" cy="180852"/>
            </a:xfrm>
            <a:custGeom>
              <a:avLst/>
              <a:gdLst>
                <a:gd name="T0" fmla="*/ 171 w 171"/>
                <a:gd name="T1" fmla="*/ 0 h 105"/>
                <a:gd name="T2" fmla="*/ 0 w 171"/>
                <a:gd name="T3" fmla="*/ 0 h 105"/>
                <a:gd name="T4" fmla="*/ 0 w 171"/>
                <a:gd name="T5" fmla="*/ 69 h 105"/>
                <a:gd name="T6" fmla="*/ 0 w 171"/>
                <a:gd name="T7" fmla="*/ 69 h 105"/>
                <a:gd name="T8" fmla="*/ 85 w 171"/>
                <a:gd name="T9" fmla="*/ 105 h 105"/>
                <a:gd name="T10" fmla="*/ 171 w 171"/>
                <a:gd name="T11" fmla="*/ 69 h 105"/>
                <a:gd name="T12" fmla="*/ 171 w 171"/>
                <a:gd name="T13" fmla="*/ 69 h 105"/>
                <a:gd name="T14" fmla="*/ 171 w 171"/>
                <a:gd name="T15" fmla="*/ 0 h 1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1" h="105">
                  <a:moveTo>
                    <a:pt x="171" y="0"/>
                  </a:moveTo>
                  <a:cubicBezTo>
                    <a:pt x="0" y="0"/>
                    <a:pt x="0" y="0"/>
                    <a:pt x="0" y="0"/>
                  </a:cubicBezTo>
                  <a:cubicBezTo>
                    <a:pt x="0" y="69"/>
                    <a:pt x="0" y="69"/>
                    <a:pt x="0" y="69"/>
                  </a:cubicBezTo>
                  <a:cubicBezTo>
                    <a:pt x="0" y="69"/>
                    <a:pt x="0" y="69"/>
                    <a:pt x="0" y="69"/>
                  </a:cubicBezTo>
                  <a:cubicBezTo>
                    <a:pt x="1" y="89"/>
                    <a:pt x="39" y="105"/>
                    <a:pt x="85" y="105"/>
                  </a:cubicBezTo>
                  <a:cubicBezTo>
                    <a:pt x="132" y="105"/>
                    <a:pt x="170" y="89"/>
                    <a:pt x="171" y="69"/>
                  </a:cubicBezTo>
                  <a:cubicBezTo>
                    <a:pt x="171" y="69"/>
                    <a:pt x="171" y="69"/>
                    <a:pt x="171" y="69"/>
                  </a:cubicBezTo>
                  <a:lnTo>
                    <a:pt x="171" y="0"/>
                  </a:ln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20" name="グループ化 119">
              <a:extLst>
                <a:ext uri="{FF2B5EF4-FFF2-40B4-BE49-F238E27FC236}">
                  <a16:creationId xmlns:a16="http://schemas.microsoft.com/office/drawing/2014/main" id="{B41D168E-0DB7-262D-7650-B5C2C223DBBE}"/>
                </a:ext>
              </a:extLst>
            </xdr:cNvPr>
            <xdr:cNvGrpSpPr/>
          </xdr:nvGrpSpPr>
          <xdr:grpSpPr>
            <a:xfrm rot="21483375">
              <a:off x="2312772" y="2129756"/>
              <a:ext cx="165750" cy="332663"/>
              <a:chOff x="2307438" y="3050900"/>
              <a:chExt cx="150861" cy="302781"/>
            </a:xfrm>
          </xdr:grpSpPr>
          <xdr:sp macro="" textlink="">
            <xdr:nvSpPr>
              <xdr:cNvPr id="127" name="Freeform 46">
                <a:extLst>
                  <a:ext uri="{FF2B5EF4-FFF2-40B4-BE49-F238E27FC236}">
                    <a16:creationId xmlns:a16="http://schemas.microsoft.com/office/drawing/2014/main" id="{05EC0F4B-B059-D095-C717-0E4C0DB7602D}"/>
                  </a:ext>
                </a:extLst>
              </xdr:cNvPr>
              <xdr:cNvSpPr>
                <a:spLocks noChangeAspect="1"/>
              </xdr:cNvSpPr>
            </xdr:nvSpPr>
            <xdr:spPr bwMode="gray">
              <a:xfrm rot="18960000">
                <a:off x="2307438" y="3193022"/>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8" name="Freeform 46">
                <a:extLst>
                  <a:ext uri="{FF2B5EF4-FFF2-40B4-BE49-F238E27FC236}">
                    <a16:creationId xmlns:a16="http://schemas.microsoft.com/office/drawing/2014/main" id="{7D691882-6B77-DC4C-5F4C-1AB510B6A8B1}"/>
                  </a:ext>
                </a:extLst>
              </xdr:cNvPr>
              <xdr:cNvSpPr>
                <a:spLocks noChangeAspect="1"/>
              </xdr:cNvSpPr>
            </xdr:nvSpPr>
            <xdr:spPr bwMode="gray">
              <a:xfrm rot="18960000">
                <a:off x="2307438" y="3129155"/>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9" name="Freeform 46">
                <a:extLst>
                  <a:ext uri="{FF2B5EF4-FFF2-40B4-BE49-F238E27FC236}">
                    <a16:creationId xmlns:a16="http://schemas.microsoft.com/office/drawing/2014/main" id="{6B8FAE60-D804-5659-A5BE-9BBEE66D474B}"/>
                  </a:ext>
                </a:extLst>
              </xdr:cNvPr>
              <xdr:cNvSpPr>
                <a:spLocks noChangeAspect="1"/>
              </xdr:cNvSpPr>
            </xdr:nvSpPr>
            <xdr:spPr bwMode="gray">
              <a:xfrm rot="18960000">
                <a:off x="2307438" y="3050900"/>
                <a:ext cx="150861" cy="160659"/>
              </a:xfrm>
              <a:custGeom>
                <a:avLst/>
                <a:gdLst>
                  <a:gd name="T0" fmla="*/ 4 w 50"/>
                  <a:gd name="T1" fmla="*/ 48 h 53"/>
                  <a:gd name="T2" fmla="*/ 0 w 50"/>
                  <a:gd name="T3" fmla="*/ 38 h 53"/>
                  <a:gd name="T4" fmla="*/ 4 w 50"/>
                  <a:gd name="T5" fmla="*/ 29 h 53"/>
                  <a:gd name="T6" fmla="*/ 28 w 50"/>
                  <a:gd name="T7" fmla="*/ 5 h 53"/>
                  <a:gd name="T8" fmla="*/ 46 w 50"/>
                  <a:gd name="T9" fmla="*/ 5 h 53"/>
                  <a:gd name="T10" fmla="*/ 50 w 50"/>
                  <a:gd name="T11" fmla="*/ 14 h 53"/>
                  <a:gd name="T12" fmla="*/ 50 w 50"/>
                  <a:gd name="T13" fmla="*/ 14 h 53"/>
                  <a:gd name="T14" fmla="*/ 46 w 50"/>
                  <a:gd name="T15" fmla="*/ 23 h 53"/>
                  <a:gd name="T16" fmla="*/ 23 w 50"/>
                  <a:gd name="T17" fmla="*/ 47 h 53"/>
                  <a:gd name="T18" fmla="*/ 4 w 50"/>
                  <a:gd name="T19" fmla="*/ 48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0" h="53">
                    <a:moveTo>
                      <a:pt x="4" y="48"/>
                    </a:moveTo>
                    <a:cubicBezTo>
                      <a:pt x="2" y="45"/>
                      <a:pt x="0" y="42"/>
                      <a:pt x="0" y="38"/>
                    </a:cubicBezTo>
                    <a:cubicBezTo>
                      <a:pt x="0" y="35"/>
                      <a:pt x="2" y="32"/>
                      <a:pt x="4" y="29"/>
                    </a:cubicBezTo>
                    <a:cubicBezTo>
                      <a:pt x="28" y="5"/>
                      <a:pt x="28" y="5"/>
                      <a:pt x="28" y="5"/>
                    </a:cubicBezTo>
                    <a:cubicBezTo>
                      <a:pt x="33" y="0"/>
                      <a:pt x="41" y="0"/>
                      <a:pt x="46" y="5"/>
                    </a:cubicBezTo>
                    <a:cubicBezTo>
                      <a:pt x="49" y="7"/>
                      <a:pt x="50" y="10"/>
                      <a:pt x="50" y="14"/>
                    </a:cubicBezTo>
                    <a:cubicBezTo>
                      <a:pt x="50" y="14"/>
                      <a:pt x="50" y="14"/>
                      <a:pt x="50" y="14"/>
                    </a:cubicBezTo>
                    <a:cubicBezTo>
                      <a:pt x="50" y="17"/>
                      <a:pt x="49" y="21"/>
                      <a:pt x="46" y="23"/>
                    </a:cubicBezTo>
                    <a:cubicBezTo>
                      <a:pt x="23" y="47"/>
                      <a:pt x="23" y="47"/>
                      <a:pt x="23" y="47"/>
                    </a:cubicBezTo>
                    <a:cubicBezTo>
                      <a:pt x="18" y="52"/>
                      <a:pt x="10" y="53"/>
                      <a:pt x="4" y="48"/>
                    </a:cubicBezTo>
                    <a:close/>
                  </a:path>
                </a:pathLst>
              </a:custGeom>
              <a:solidFill>
                <a:schemeClr val="tx1">
                  <a:lumMod val="65000"/>
                  <a:lumOff val="3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19440</xdr:colOff>
      <xdr:row>132</xdr:row>
      <xdr:rowOff>9719</xdr:rowOff>
    </xdr:from>
    <xdr:to>
      <xdr:col>11</xdr:col>
      <xdr:colOff>678369</xdr:colOff>
      <xdr:row>169</xdr:row>
      <xdr:rowOff>151886</xdr:rowOff>
    </xdr:to>
    <xdr:pic>
      <xdr:nvPicPr>
        <xdr:cNvPr id="1156" name="図 1155">
          <a:extLst>
            <a:ext uri="{FF2B5EF4-FFF2-40B4-BE49-F238E27FC236}">
              <a16:creationId xmlns:a16="http://schemas.microsoft.com/office/drawing/2014/main" id="{4C5B63EB-DB2D-1EC5-628F-C30099AE781B}"/>
            </a:ext>
          </a:extLst>
        </xdr:cNvPr>
        <xdr:cNvPicPr>
          <a:picLocks noChangeAspect="1"/>
        </xdr:cNvPicPr>
      </xdr:nvPicPr>
      <xdr:blipFill>
        <a:blip xmlns:r="http://schemas.openxmlformats.org/officeDocument/2006/relationships" r:embed="rId1"/>
        <a:stretch>
          <a:fillRect/>
        </a:stretch>
      </xdr:blipFill>
      <xdr:spPr>
        <a:xfrm>
          <a:off x="77756" y="32083699"/>
          <a:ext cx="7559695" cy="9132600"/>
        </a:xfrm>
        <a:prstGeom prst="rect">
          <a:avLst/>
        </a:prstGeom>
      </xdr:spPr>
    </xdr:pic>
    <xdr:clientData/>
  </xdr:twoCellAnchor>
  <xdr:twoCellAnchor editAs="absolute">
    <xdr:from>
      <xdr:col>1</xdr:col>
      <xdr:colOff>0</xdr:colOff>
      <xdr:row>0</xdr:row>
      <xdr:rowOff>0</xdr:rowOff>
    </xdr:from>
    <xdr:to>
      <xdr:col>11</xdr:col>
      <xdr:colOff>675409</xdr:colOff>
      <xdr:row>44</xdr:row>
      <xdr:rowOff>61890</xdr:rowOff>
    </xdr:to>
    <xdr:pic>
      <xdr:nvPicPr>
        <xdr:cNvPr id="1146" name="図 1145">
          <a:extLst>
            <a:ext uri="{FF2B5EF4-FFF2-40B4-BE49-F238E27FC236}">
              <a16:creationId xmlns:a16="http://schemas.microsoft.com/office/drawing/2014/main" id="{21357064-3DAE-709E-5780-85D5C693EE95}"/>
            </a:ext>
          </a:extLst>
        </xdr:cNvPr>
        <xdr:cNvPicPr>
          <a:picLocks noChangeAspect="1"/>
        </xdr:cNvPicPr>
      </xdr:nvPicPr>
      <xdr:blipFill>
        <a:blip xmlns:r="http://schemas.openxmlformats.org/officeDocument/2006/relationships" r:embed="rId2"/>
        <a:stretch>
          <a:fillRect/>
        </a:stretch>
      </xdr:blipFill>
      <xdr:spPr>
        <a:xfrm>
          <a:off x="69273" y="0"/>
          <a:ext cx="7602682" cy="10729890"/>
        </a:xfrm>
        <a:prstGeom prst="rect">
          <a:avLst/>
        </a:prstGeom>
      </xdr:spPr>
    </xdr:pic>
    <xdr:clientData/>
  </xdr:twoCellAnchor>
  <xdr:twoCellAnchor editAs="absolute">
    <xdr:from>
      <xdr:col>1</xdr:col>
      <xdr:colOff>277090</xdr:colOff>
      <xdr:row>45</xdr:row>
      <xdr:rowOff>86588</xdr:rowOff>
    </xdr:from>
    <xdr:to>
      <xdr:col>11</xdr:col>
      <xdr:colOff>450272</xdr:colOff>
      <xdr:row>81</xdr:row>
      <xdr:rowOff>64068</xdr:rowOff>
    </xdr:to>
    <xdr:pic>
      <xdr:nvPicPr>
        <xdr:cNvPr id="1144" name="図 1143">
          <a:extLst>
            <a:ext uri="{FF2B5EF4-FFF2-40B4-BE49-F238E27FC236}">
              <a16:creationId xmlns:a16="http://schemas.microsoft.com/office/drawing/2014/main" id="{34201DF1-580D-1FCC-9317-00B683D58332}"/>
            </a:ext>
          </a:extLst>
        </xdr:cNvPr>
        <xdr:cNvPicPr>
          <a:picLocks noChangeAspect="1"/>
        </xdr:cNvPicPr>
      </xdr:nvPicPr>
      <xdr:blipFill>
        <a:blip xmlns:r="http://schemas.openxmlformats.org/officeDocument/2006/relationships" r:embed="rId3"/>
        <a:stretch>
          <a:fillRect/>
        </a:stretch>
      </xdr:blipFill>
      <xdr:spPr>
        <a:xfrm>
          <a:off x="346363" y="10997043"/>
          <a:ext cx="7100455" cy="8705843"/>
        </a:xfrm>
        <a:prstGeom prst="rect">
          <a:avLst/>
        </a:prstGeom>
      </xdr:spPr>
    </xdr:pic>
    <xdr:clientData/>
  </xdr:twoCellAnchor>
  <xdr:twoCellAnchor editAs="absolute">
    <xdr:from>
      <xdr:col>1</xdr:col>
      <xdr:colOff>0</xdr:colOff>
      <xdr:row>87</xdr:row>
      <xdr:rowOff>34635</xdr:rowOff>
    </xdr:from>
    <xdr:to>
      <xdr:col>12</xdr:col>
      <xdr:colOff>34636</xdr:colOff>
      <xdr:row>131</xdr:row>
      <xdr:rowOff>138460</xdr:rowOff>
    </xdr:to>
    <xdr:pic>
      <xdr:nvPicPr>
        <xdr:cNvPr id="1143" name="図 1142">
          <a:extLst>
            <a:ext uri="{FF2B5EF4-FFF2-40B4-BE49-F238E27FC236}">
              <a16:creationId xmlns:a16="http://schemas.microsoft.com/office/drawing/2014/main" id="{6589E28E-A751-4E22-06E6-098B22C15D6F}"/>
            </a:ext>
          </a:extLst>
        </xdr:cNvPr>
        <xdr:cNvPicPr>
          <a:picLocks noChangeAspect="1"/>
        </xdr:cNvPicPr>
      </xdr:nvPicPr>
      <xdr:blipFill>
        <a:blip xmlns:r="http://schemas.openxmlformats.org/officeDocument/2006/relationships" r:embed="rId4"/>
        <a:stretch>
          <a:fillRect/>
        </a:stretch>
      </xdr:blipFill>
      <xdr:spPr>
        <a:xfrm>
          <a:off x="58316" y="21174303"/>
          <a:ext cx="7625478" cy="10795152"/>
        </a:xfrm>
        <a:prstGeom prst="rect">
          <a:avLst/>
        </a:prstGeom>
      </xdr:spPr>
    </xdr:pic>
    <xdr:clientData/>
  </xdr:twoCellAnchor>
  <xdr:twoCellAnchor editAs="absolute">
    <xdr:from>
      <xdr:col>1</xdr:col>
      <xdr:colOff>594998</xdr:colOff>
      <xdr:row>81</xdr:row>
      <xdr:rowOff>41359</xdr:rowOff>
    </xdr:from>
    <xdr:to>
      <xdr:col>12</xdr:col>
      <xdr:colOff>600762</xdr:colOff>
      <xdr:row>83</xdr:row>
      <xdr:rowOff>60214</xdr:rowOff>
    </xdr:to>
    <xdr:sp macro="" textlink="">
      <xdr:nvSpPr>
        <xdr:cNvPr id="180" name="正方形/長方形 179">
          <a:extLst>
            <a:ext uri="{FF2B5EF4-FFF2-40B4-BE49-F238E27FC236}">
              <a16:creationId xmlns:a16="http://schemas.microsoft.com/office/drawing/2014/main" id="{00000000-0008-0000-0100-0000B4000000}"/>
            </a:ext>
          </a:extLst>
        </xdr:cNvPr>
        <xdr:cNvSpPr/>
      </xdr:nvSpPr>
      <xdr:spPr>
        <a:xfrm>
          <a:off x="664271" y="19680177"/>
          <a:ext cx="7625764" cy="503764"/>
        </a:xfrm>
        <a:prstGeom prst="rect">
          <a:avLst/>
        </a:prstGeom>
      </xdr:spPr>
      <xdr:txBody>
        <a:bodyPr wrap="square" lIns="0" tIns="0" rIns="0" bIns="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ct val="110000"/>
            </a:lnSpc>
          </a:pPr>
          <a:r>
            <a:rPr lang="ja-JP" altLang="en-US" sz="1100" b="1">
              <a:solidFill>
                <a:schemeClr val="tx1"/>
              </a:solidFill>
              <a:latin typeface="Meiryo UI" panose="020B0604030504040204" pitchFamily="50" charset="-128"/>
              <a:ea typeface="Meiryo UI" panose="020B0604030504040204" pitchFamily="50" charset="-128"/>
            </a:rPr>
            <a:t>アイコンは、各項目がチェックリストで示されるレーダーチャートのどの項目に対応しているかを示しています。</a:t>
          </a:r>
        </a:p>
      </xdr:txBody>
    </xdr:sp>
    <xdr:clientData/>
  </xdr:twoCellAnchor>
  <xdr:twoCellAnchor editAs="absolute">
    <xdr:from>
      <xdr:col>2</xdr:col>
      <xdr:colOff>383970</xdr:colOff>
      <xdr:row>82</xdr:row>
      <xdr:rowOff>58759</xdr:rowOff>
    </xdr:from>
    <xdr:to>
      <xdr:col>10</xdr:col>
      <xdr:colOff>103910</xdr:colOff>
      <xdr:row>86</xdr:row>
      <xdr:rowOff>172760</xdr:rowOff>
    </xdr:to>
    <xdr:pic>
      <xdr:nvPicPr>
        <xdr:cNvPr id="296" name="図 295">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5970" y="19940032"/>
          <a:ext cx="5261758" cy="1083819"/>
        </a:xfrm>
        <a:prstGeom prst="rect">
          <a:avLst/>
        </a:prstGeom>
      </xdr:spPr>
    </xdr:pic>
    <xdr:clientData/>
  </xdr:twoCellAnchor>
  <xdr:twoCellAnchor editAs="absolute">
    <xdr:from>
      <xdr:col>1</xdr:col>
      <xdr:colOff>121226</xdr:colOff>
      <xdr:row>175</xdr:row>
      <xdr:rowOff>51954</xdr:rowOff>
    </xdr:from>
    <xdr:to>
      <xdr:col>11</xdr:col>
      <xdr:colOff>627569</xdr:colOff>
      <xdr:row>211</xdr:row>
      <xdr:rowOff>190499</xdr:rowOff>
    </xdr:to>
    <xdr:pic>
      <xdr:nvPicPr>
        <xdr:cNvPr id="1141" name="図 1140">
          <a:extLst>
            <a:ext uri="{FF2B5EF4-FFF2-40B4-BE49-F238E27FC236}">
              <a16:creationId xmlns:a16="http://schemas.microsoft.com/office/drawing/2014/main" id="{C0494204-576F-ACFB-384C-B3ACC91367FD}"/>
            </a:ext>
          </a:extLst>
        </xdr:cNvPr>
        <xdr:cNvPicPr>
          <a:picLocks noChangeAspect="1"/>
        </xdr:cNvPicPr>
      </xdr:nvPicPr>
      <xdr:blipFill>
        <a:blip xmlns:r="http://schemas.openxmlformats.org/officeDocument/2006/relationships" r:embed="rId6"/>
        <a:stretch>
          <a:fillRect/>
        </a:stretch>
      </xdr:blipFill>
      <xdr:spPr>
        <a:xfrm>
          <a:off x="190499" y="42481499"/>
          <a:ext cx="7433616" cy="8866909"/>
        </a:xfrm>
        <a:prstGeom prst="rect">
          <a:avLst/>
        </a:prstGeom>
      </xdr:spPr>
    </xdr:pic>
    <xdr:clientData/>
  </xdr:twoCellAnchor>
  <xdr:twoCellAnchor>
    <xdr:from>
      <xdr:col>8</xdr:col>
      <xdr:colOff>377695</xdr:colOff>
      <xdr:row>8</xdr:row>
      <xdr:rowOff>136317</xdr:rowOff>
    </xdr:from>
    <xdr:to>
      <xdr:col>10</xdr:col>
      <xdr:colOff>132980</xdr:colOff>
      <xdr:row>9</xdr:row>
      <xdr:rowOff>143389</xdr:rowOff>
    </xdr:to>
    <xdr:grpSp>
      <xdr:nvGrpSpPr>
        <xdr:cNvPr id="798" name="グループ化 797">
          <a:hlinkClick xmlns:r="http://schemas.openxmlformats.org/officeDocument/2006/relationships" r:id="rId7"/>
          <a:extLst>
            <a:ext uri="{FF2B5EF4-FFF2-40B4-BE49-F238E27FC236}">
              <a16:creationId xmlns:a16="http://schemas.microsoft.com/office/drawing/2014/main" id="{920C3D67-6006-6956-A2C3-521BBB794A5F}"/>
            </a:ext>
          </a:extLst>
        </xdr:cNvPr>
        <xdr:cNvGrpSpPr/>
      </xdr:nvGrpSpPr>
      <xdr:grpSpPr>
        <a:xfrm>
          <a:off x="5266547" y="2080195"/>
          <a:ext cx="1135438" cy="250056"/>
          <a:chOff x="8296267" y="3143250"/>
          <a:chExt cx="1152534" cy="262584"/>
        </a:xfrm>
      </xdr:grpSpPr>
      <xdr:sp macro="" textlink="">
        <xdr:nvSpPr>
          <xdr:cNvPr id="789" name="正方形/長方形 788">
            <a:extLst>
              <a:ext uri="{FF2B5EF4-FFF2-40B4-BE49-F238E27FC236}">
                <a16:creationId xmlns:a16="http://schemas.microsoft.com/office/drawing/2014/main" id="{D3D14E21-1FC9-585A-CCC8-81EF69B5E8FB}"/>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295" name="グラフィックス 294" descr="戻る 単色塗りつぶし">
            <a:extLst>
              <a:ext uri="{FF2B5EF4-FFF2-40B4-BE49-F238E27FC236}">
                <a16:creationId xmlns:a16="http://schemas.microsoft.com/office/drawing/2014/main" id="{B4D52A64-52A8-40DD-9DE0-4B17528299F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17</xdr:row>
      <xdr:rowOff>160069</xdr:rowOff>
    </xdr:from>
    <xdr:to>
      <xdr:col>10</xdr:col>
      <xdr:colOff>132980</xdr:colOff>
      <xdr:row>18</xdr:row>
      <xdr:rowOff>167141</xdr:rowOff>
    </xdr:to>
    <xdr:grpSp>
      <xdr:nvGrpSpPr>
        <xdr:cNvPr id="799" name="グループ化 798">
          <a:hlinkClick xmlns:r="http://schemas.openxmlformats.org/officeDocument/2006/relationships" r:id="rId10"/>
          <a:extLst>
            <a:ext uri="{FF2B5EF4-FFF2-40B4-BE49-F238E27FC236}">
              <a16:creationId xmlns:a16="http://schemas.microsoft.com/office/drawing/2014/main" id="{F0749560-A1D4-F239-5BF8-FA8DB803550C}"/>
            </a:ext>
          </a:extLst>
        </xdr:cNvPr>
        <xdr:cNvGrpSpPr/>
      </xdr:nvGrpSpPr>
      <xdr:grpSpPr>
        <a:xfrm>
          <a:off x="5266547" y="4290809"/>
          <a:ext cx="1135438" cy="250056"/>
          <a:chOff x="8296267" y="3143250"/>
          <a:chExt cx="1152534" cy="262584"/>
        </a:xfrm>
      </xdr:grpSpPr>
      <xdr:sp macro="" textlink="">
        <xdr:nvSpPr>
          <xdr:cNvPr id="800" name="正方形/長方形 799">
            <a:extLst>
              <a:ext uri="{FF2B5EF4-FFF2-40B4-BE49-F238E27FC236}">
                <a16:creationId xmlns:a16="http://schemas.microsoft.com/office/drawing/2014/main" id="{09F46495-76CB-24E7-E3D7-A89DD271FB0E}"/>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01" name="グラフィックス 800" descr="戻る 単色塗りつぶし">
            <a:extLst>
              <a:ext uri="{FF2B5EF4-FFF2-40B4-BE49-F238E27FC236}">
                <a16:creationId xmlns:a16="http://schemas.microsoft.com/office/drawing/2014/main" id="{8971D490-7EEF-5218-5935-09A05C3D41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23</xdr:row>
      <xdr:rowOff>163411</xdr:rowOff>
    </xdr:from>
    <xdr:to>
      <xdr:col>10</xdr:col>
      <xdr:colOff>132980</xdr:colOff>
      <xdr:row>24</xdr:row>
      <xdr:rowOff>170482</xdr:rowOff>
    </xdr:to>
    <xdr:grpSp>
      <xdr:nvGrpSpPr>
        <xdr:cNvPr id="802" name="グループ化 801">
          <a:hlinkClick xmlns:r="http://schemas.openxmlformats.org/officeDocument/2006/relationships" r:id="rId11"/>
          <a:extLst>
            <a:ext uri="{FF2B5EF4-FFF2-40B4-BE49-F238E27FC236}">
              <a16:creationId xmlns:a16="http://schemas.microsoft.com/office/drawing/2014/main" id="{7E929941-0010-8D1D-5EB2-EB902B3EAB1C}"/>
            </a:ext>
          </a:extLst>
        </xdr:cNvPr>
        <xdr:cNvGrpSpPr/>
      </xdr:nvGrpSpPr>
      <xdr:grpSpPr>
        <a:xfrm>
          <a:off x="5266547" y="5752059"/>
          <a:ext cx="1135438" cy="250056"/>
          <a:chOff x="8296267" y="3143250"/>
          <a:chExt cx="1152534" cy="262584"/>
        </a:xfrm>
      </xdr:grpSpPr>
      <xdr:sp macro="" textlink="">
        <xdr:nvSpPr>
          <xdr:cNvPr id="803" name="正方形/長方形 802">
            <a:extLst>
              <a:ext uri="{FF2B5EF4-FFF2-40B4-BE49-F238E27FC236}">
                <a16:creationId xmlns:a16="http://schemas.microsoft.com/office/drawing/2014/main" id="{5E61091D-0171-139A-5378-4E0CC154A1C5}"/>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04" name="グラフィックス 803" descr="戻る 単色塗りつぶし">
            <a:extLst>
              <a:ext uri="{FF2B5EF4-FFF2-40B4-BE49-F238E27FC236}">
                <a16:creationId xmlns:a16="http://schemas.microsoft.com/office/drawing/2014/main" id="{18EF3D42-7F5F-2217-00E2-AA4C116A7B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29</xdr:row>
      <xdr:rowOff>200891</xdr:rowOff>
    </xdr:from>
    <xdr:to>
      <xdr:col>10</xdr:col>
      <xdr:colOff>132980</xdr:colOff>
      <xdr:row>30</xdr:row>
      <xdr:rowOff>207963</xdr:rowOff>
    </xdr:to>
    <xdr:grpSp>
      <xdr:nvGrpSpPr>
        <xdr:cNvPr id="805" name="グループ化 804">
          <a:hlinkClick xmlns:r="http://schemas.openxmlformats.org/officeDocument/2006/relationships" r:id="rId11"/>
          <a:extLst>
            <a:ext uri="{FF2B5EF4-FFF2-40B4-BE49-F238E27FC236}">
              <a16:creationId xmlns:a16="http://schemas.microsoft.com/office/drawing/2014/main" id="{ED6453E0-84B0-812B-AD71-A6420815D672}"/>
            </a:ext>
          </a:extLst>
        </xdr:cNvPr>
        <xdr:cNvGrpSpPr/>
      </xdr:nvGrpSpPr>
      <xdr:grpSpPr>
        <a:xfrm>
          <a:off x="5266547" y="7247447"/>
          <a:ext cx="1135438" cy="250057"/>
          <a:chOff x="8296267" y="3143250"/>
          <a:chExt cx="1152534" cy="262584"/>
        </a:xfrm>
      </xdr:grpSpPr>
      <xdr:sp macro="" textlink="">
        <xdr:nvSpPr>
          <xdr:cNvPr id="806" name="正方形/長方形 805">
            <a:extLst>
              <a:ext uri="{FF2B5EF4-FFF2-40B4-BE49-F238E27FC236}">
                <a16:creationId xmlns:a16="http://schemas.microsoft.com/office/drawing/2014/main" id="{ACD678C2-1C88-7EE7-81B0-A829D54BD5D9}"/>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07" name="グラフィックス 806" descr="戻る 単色塗りつぶし">
            <a:extLst>
              <a:ext uri="{FF2B5EF4-FFF2-40B4-BE49-F238E27FC236}">
                <a16:creationId xmlns:a16="http://schemas.microsoft.com/office/drawing/2014/main" id="{7AA4F59C-89B7-DFFD-847F-47475B27195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35</xdr:row>
      <xdr:rowOff>231445</xdr:rowOff>
    </xdr:from>
    <xdr:to>
      <xdr:col>10</xdr:col>
      <xdr:colOff>132980</xdr:colOff>
      <xdr:row>36</xdr:row>
      <xdr:rowOff>238516</xdr:rowOff>
    </xdr:to>
    <xdr:grpSp>
      <xdr:nvGrpSpPr>
        <xdr:cNvPr id="816" name="グループ化 815">
          <a:hlinkClick xmlns:r="http://schemas.openxmlformats.org/officeDocument/2006/relationships" r:id="rId12"/>
          <a:extLst>
            <a:ext uri="{FF2B5EF4-FFF2-40B4-BE49-F238E27FC236}">
              <a16:creationId xmlns:a16="http://schemas.microsoft.com/office/drawing/2014/main" id="{C2925DA9-285E-E81C-5D21-22FE1B330216}"/>
            </a:ext>
          </a:extLst>
        </xdr:cNvPr>
        <xdr:cNvGrpSpPr/>
      </xdr:nvGrpSpPr>
      <xdr:grpSpPr>
        <a:xfrm>
          <a:off x="5266547" y="8735909"/>
          <a:ext cx="1135438" cy="250056"/>
          <a:chOff x="8296267" y="3143250"/>
          <a:chExt cx="1152534" cy="262584"/>
        </a:xfrm>
      </xdr:grpSpPr>
      <xdr:sp macro="" textlink="">
        <xdr:nvSpPr>
          <xdr:cNvPr id="817" name="正方形/長方形 816">
            <a:extLst>
              <a:ext uri="{FF2B5EF4-FFF2-40B4-BE49-F238E27FC236}">
                <a16:creationId xmlns:a16="http://schemas.microsoft.com/office/drawing/2014/main" id="{73EDF690-1FFB-C191-AFB1-06D1634FAE9B}"/>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18" name="グラフィックス 817" descr="戻る 単色塗りつぶし">
            <a:extLst>
              <a:ext uri="{FF2B5EF4-FFF2-40B4-BE49-F238E27FC236}">
                <a16:creationId xmlns:a16="http://schemas.microsoft.com/office/drawing/2014/main" id="{FC5119E3-DDD8-8B73-A7C9-058ECEC644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46</xdr:row>
      <xdr:rowOff>64696</xdr:rowOff>
    </xdr:from>
    <xdr:to>
      <xdr:col>10</xdr:col>
      <xdr:colOff>132980</xdr:colOff>
      <xdr:row>47</xdr:row>
      <xdr:rowOff>71767</xdr:rowOff>
    </xdr:to>
    <xdr:grpSp>
      <xdr:nvGrpSpPr>
        <xdr:cNvPr id="819" name="グループ化 818">
          <a:hlinkClick xmlns:r="http://schemas.openxmlformats.org/officeDocument/2006/relationships" r:id="rId12"/>
          <a:extLst>
            <a:ext uri="{FF2B5EF4-FFF2-40B4-BE49-F238E27FC236}">
              <a16:creationId xmlns:a16="http://schemas.microsoft.com/office/drawing/2014/main" id="{9D32A0CB-D8E4-7F2E-C941-D5E28D917F97}"/>
            </a:ext>
          </a:extLst>
        </xdr:cNvPr>
        <xdr:cNvGrpSpPr/>
      </xdr:nvGrpSpPr>
      <xdr:grpSpPr>
        <a:xfrm>
          <a:off x="5266547" y="11241992"/>
          <a:ext cx="1135438" cy="250056"/>
          <a:chOff x="8296267" y="3143250"/>
          <a:chExt cx="1152534" cy="262584"/>
        </a:xfrm>
      </xdr:grpSpPr>
      <xdr:sp macro="" textlink="">
        <xdr:nvSpPr>
          <xdr:cNvPr id="820" name="正方形/長方形 819">
            <a:extLst>
              <a:ext uri="{FF2B5EF4-FFF2-40B4-BE49-F238E27FC236}">
                <a16:creationId xmlns:a16="http://schemas.microsoft.com/office/drawing/2014/main" id="{63E31E53-CC3F-2DF0-BAF7-DF9405A88050}"/>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21" name="グラフィックス 820" descr="戻る 単色塗りつぶし">
            <a:extLst>
              <a:ext uri="{FF2B5EF4-FFF2-40B4-BE49-F238E27FC236}">
                <a16:creationId xmlns:a16="http://schemas.microsoft.com/office/drawing/2014/main" id="{840D4038-87EA-3815-8C39-8E9805D0A3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52</xdr:row>
      <xdr:rowOff>92528</xdr:rowOff>
    </xdr:from>
    <xdr:to>
      <xdr:col>10</xdr:col>
      <xdr:colOff>132980</xdr:colOff>
      <xdr:row>53</xdr:row>
      <xdr:rowOff>99598</xdr:rowOff>
    </xdr:to>
    <xdr:grpSp>
      <xdr:nvGrpSpPr>
        <xdr:cNvPr id="822" name="グループ化 821">
          <a:hlinkClick xmlns:r="http://schemas.openxmlformats.org/officeDocument/2006/relationships" r:id="rId13"/>
          <a:extLst>
            <a:ext uri="{FF2B5EF4-FFF2-40B4-BE49-F238E27FC236}">
              <a16:creationId xmlns:a16="http://schemas.microsoft.com/office/drawing/2014/main" id="{3136BC3B-00CB-FE5C-4AF7-1E03F8ABF75A}"/>
            </a:ext>
          </a:extLst>
        </xdr:cNvPr>
        <xdr:cNvGrpSpPr/>
      </xdr:nvGrpSpPr>
      <xdr:grpSpPr>
        <a:xfrm>
          <a:off x="5266547" y="12727732"/>
          <a:ext cx="1135438" cy="250055"/>
          <a:chOff x="8296267" y="3143250"/>
          <a:chExt cx="1152534" cy="262584"/>
        </a:xfrm>
      </xdr:grpSpPr>
      <xdr:sp macro="" textlink="">
        <xdr:nvSpPr>
          <xdr:cNvPr id="823" name="正方形/長方形 822">
            <a:extLst>
              <a:ext uri="{FF2B5EF4-FFF2-40B4-BE49-F238E27FC236}">
                <a16:creationId xmlns:a16="http://schemas.microsoft.com/office/drawing/2014/main" id="{8D8E9339-559A-8029-F9A4-1E78891022AC}"/>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24" name="グラフィックス 823" descr="戻る 単色塗りつぶし">
            <a:extLst>
              <a:ext uri="{FF2B5EF4-FFF2-40B4-BE49-F238E27FC236}">
                <a16:creationId xmlns:a16="http://schemas.microsoft.com/office/drawing/2014/main" id="{B1161169-5494-F672-AC05-A1833C57A6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58</xdr:row>
      <xdr:rowOff>123082</xdr:rowOff>
    </xdr:from>
    <xdr:to>
      <xdr:col>10</xdr:col>
      <xdr:colOff>132980</xdr:colOff>
      <xdr:row>59</xdr:row>
      <xdr:rowOff>130155</xdr:rowOff>
    </xdr:to>
    <xdr:grpSp>
      <xdr:nvGrpSpPr>
        <xdr:cNvPr id="829" name="グループ化 828">
          <a:hlinkClick xmlns:r="http://schemas.openxmlformats.org/officeDocument/2006/relationships" r:id="rId14"/>
          <a:extLst>
            <a:ext uri="{FF2B5EF4-FFF2-40B4-BE49-F238E27FC236}">
              <a16:creationId xmlns:a16="http://schemas.microsoft.com/office/drawing/2014/main" id="{14C69ADE-2172-8E9A-047C-6C69F3CDBCC5}"/>
            </a:ext>
          </a:extLst>
        </xdr:cNvPr>
        <xdr:cNvGrpSpPr/>
      </xdr:nvGrpSpPr>
      <xdr:grpSpPr>
        <a:xfrm>
          <a:off x="5266547" y="14216194"/>
          <a:ext cx="1135438" cy="250058"/>
          <a:chOff x="8296267" y="3143250"/>
          <a:chExt cx="1152534" cy="262584"/>
        </a:xfrm>
      </xdr:grpSpPr>
      <xdr:sp macro="" textlink="">
        <xdr:nvSpPr>
          <xdr:cNvPr id="830" name="正方形/長方形 829">
            <a:extLst>
              <a:ext uri="{FF2B5EF4-FFF2-40B4-BE49-F238E27FC236}">
                <a16:creationId xmlns:a16="http://schemas.microsoft.com/office/drawing/2014/main" id="{939C331B-97C4-14FC-2E70-D07B65A97945}"/>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31" name="グラフィックス 830" descr="戻る 単色塗りつぶし">
            <a:extLst>
              <a:ext uri="{FF2B5EF4-FFF2-40B4-BE49-F238E27FC236}">
                <a16:creationId xmlns:a16="http://schemas.microsoft.com/office/drawing/2014/main" id="{3AF12284-3057-3185-2490-FDA9944EBAC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70</xdr:row>
      <xdr:rowOff>128136</xdr:rowOff>
    </xdr:from>
    <xdr:to>
      <xdr:col>10</xdr:col>
      <xdr:colOff>132980</xdr:colOff>
      <xdr:row>71</xdr:row>
      <xdr:rowOff>135206</xdr:rowOff>
    </xdr:to>
    <xdr:grpSp>
      <xdr:nvGrpSpPr>
        <xdr:cNvPr id="832" name="グループ化 831">
          <a:hlinkClick xmlns:r="http://schemas.openxmlformats.org/officeDocument/2006/relationships" r:id="rId15"/>
          <a:extLst>
            <a:ext uri="{FF2B5EF4-FFF2-40B4-BE49-F238E27FC236}">
              <a16:creationId xmlns:a16="http://schemas.microsoft.com/office/drawing/2014/main" id="{1EACD1BE-B480-8BC1-EF0E-4BEB0D9F9A6D}"/>
            </a:ext>
          </a:extLst>
        </xdr:cNvPr>
        <xdr:cNvGrpSpPr/>
      </xdr:nvGrpSpPr>
      <xdr:grpSpPr>
        <a:xfrm>
          <a:off x="5266547" y="17137065"/>
          <a:ext cx="1135438" cy="250054"/>
          <a:chOff x="8296267" y="3143250"/>
          <a:chExt cx="1152534" cy="262584"/>
        </a:xfrm>
      </xdr:grpSpPr>
      <xdr:sp macro="" textlink="">
        <xdr:nvSpPr>
          <xdr:cNvPr id="833" name="正方形/長方形 832">
            <a:extLst>
              <a:ext uri="{FF2B5EF4-FFF2-40B4-BE49-F238E27FC236}">
                <a16:creationId xmlns:a16="http://schemas.microsoft.com/office/drawing/2014/main" id="{998ECE73-F822-1287-6494-AFC1A57213F0}"/>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34" name="グラフィックス 833" descr="戻る 単色塗りつぶし">
            <a:extLst>
              <a:ext uri="{FF2B5EF4-FFF2-40B4-BE49-F238E27FC236}">
                <a16:creationId xmlns:a16="http://schemas.microsoft.com/office/drawing/2014/main" id="{ED7742AA-B732-9EF6-C541-3939E20B0D0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76</xdr:row>
      <xdr:rowOff>144733</xdr:rowOff>
    </xdr:from>
    <xdr:to>
      <xdr:col>10</xdr:col>
      <xdr:colOff>132980</xdr:colOff>
      <xdr:row>77</xdr:row>
      <xdr:rowOff>151804</xdr:rowOff>
    </xdr:to>
    <xdr:grpSp>
      <xdr:nvGrpSpPr>
        <xdr:cNvPr id="835" name="グループ化 834">
          <a:hlinkClick xmlns:r="http://schemas.openxmlformats.org/officeDocument/2006/relationships" r:id="rId16"/>
          <a:extLst>
            <a:ext uri="{FF2B5EF4-FFF2-40B4-BE49-F238E27FC236}">
              <a16:creationId xmlns:a16="http://schemas.microsoft.com/office/drawing/2014/main" id="{72DF33D3-258D-6C57-AB2A-7D08971B8C33}"/>
            </a:ext>
          </a:extLst>
        </xdr:cNvPr>
        <xdr:cNvGrpSpPr/>
      </xdr:nvGrpSpPr>
      <xdr:grpSpPr>
        <a:xfrm>
          <a:off x="5266547" y="18611570"/>
          <a:ext cx="1135438" cy="250055"/>
          <a:chOff x="8296267" y="3143250"/>
          <a:chExt cx="1152534" cy="262584"/>
        </a:xfrm>
      </xdr:grpSpPr>
      <xdr:sp macro="" textlink="">
        <xdr:nvSpPr>
          <xdr:cNvPr id="836" name="正方形/長方形 835">
            <a:extLst>
              <a:ext uri="{FF2B5EF4-FFF2-40B4-BE49-F238E27FC236}">
                <a16:creationId xmlns:a16="http://schemas.microsoft.com/office/drawing/2014/main" id="{6271AA17-EDAB-4C1C-04C5-7911040D9DE8}"/>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37" name="グラフィックス 836" descr="戻る 単色塗りつぶし">
            <a:extLst>
              <a:ext uri="{FF2B5EF4-FFF2-40B4-BE49-F238E27FC236}">
                <a16:creationId xmlns:a16="http://schemas.microsoft.com/office/drawing/2014/main" id="{95ABEEB8-C8B5-3D09-9E06-6B2AEB7A26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91</xdr:row>
      <xdr:rowOff>117339</xdr:rowOff>
    </xdr:from>
    <xdr:to>
      <xdr:col>10</xdr:col>
      <xdr:colOff>132980</xdr:colOff>
      <xdr:row>92</xdr:row>
      <xdr:rowOff>124411</xdr:rowOff>
    </xdr:to>
    <xdr:grpSp>
      <xdr:nvGrpSpPr>
        <xdr:cNvPr id="838" name="グループ化 837">
          <a:hlinkClick xmlns:r="http://schemas.openxmlformats.org/officeDocument/2006/relationships" r:id="rId17"/>
          <a:extLst>
            <a:ext uri="{FF2B5EF4-FFF2-40B4-BE49-F238E27FC236}">
              <a16:creationId xmlns:a16="http://schemas.microsoft.com/office/drawing/2014/main" id="{6D15CE6D-C223-CE83-4FA1-04F5E1434308}"/>
            </a:ext>
          </a:extLst>
        </xdr:cNvPr>
        <xdr:cNvGrpSpPr/>
      </xdr:nvGrpSpPr>
      <xdr:grpSpPr>
        <a:xfrm>
          <a:off x="5266547" y="22228946"/>
          <a:ext cx="1135438" cy="250057"/>
          <a:chOff x="8296267" y="3143250"/>
          <a:chExt cx="1152534" cy="262584"/>
        </a:xfrm>
      </xdr:grpSpPr>
      <xdr:sp macro="" textlink="">
        <xdr:nvSpPr>
          <xdr:cNvPr id="839" name="正方形/長方形 838">
            <a:extLst>
              <a:ext uri="{FF2B5EF4-FFF2-40B4-BE49-F238E27FC236}">
                <a16:creationId xmlns:a16="http://schemas.microsoft.com/office/drawing/2014/main" id="{4C221935-3959-96AE-C4F5-B0FA18B29E7B}"/>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40" name="グラフィックス 839" descr="戻る 単色塗りつぶし">
            <a:extLst>
              <a:ext uri="{FF2B5EF4-FFF2-40B4-BE49-F238E27FC236}">
                <a16:creationId xmlns:a16="http://schemas.microsoft.com/office/drawing/2014/main" id="{DCBC43A1-937B-FD15-BB09-88E7F49E29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97</xdr:row>
      <xdr:rowOff>197110</xdr:rowOff>
    </xdr:from>
    <xdr:to>
      <xdr:col>10</xdr:col>
      <xdr:colOff>132980</xdr:colOff>
      <xdr:row>98</xdr:row>
      <xdr:rowOff>204181</xdr:rowOff>
    </xdr:to>
    <xdr:grpSp>
      <xdr:nvGrpSpPr>
        <xdr:cNvPr id="841" name="グループ化 840">
          <a:hlinkClick xmlns:r="http://schemas.openxmlformats.org/officeDocument/2006/relationships" r:id="rId18"/>
          <a:extLst>
            <a:ext uri="{FF2B5EF4-FFF2-40B4-BE49-F238E27FC236}">
              <a16:creationId xmlns:a16="http://schemas.microsoft.com/office/drawing/2014/main" id="{127B207A-CD4A-4A59-3207-E78C851DB2FB}"/>
            </a:ext>
          </a:extLst>
        </xdr:cNvPr>
        <xdr:cNvGrpSpPr/>
      </xdr:nvGrpSpPr>
      <xdr:grpSpPr>
        <a:xfrm>
          <a:off x="5266547" y="23766625"/>
          <a:ext cx="1135438" cy="250056"/>
          <a:chOff x="8296267" y="3143250"/>
          <a:chExt cx="1152534" cy="262584"/>
        </a:xfrm>
      </xdr:grpSpPr>
      <xdr:sp macro="" textlink="">
        <xdr:nvSpPr>
          <xdr:cNvPr id="842" name="正方形/長方形 841">
            <a:extLst>
              <a:ext uri="{FF2B5EF4-FFF2-40B4-BE49-F238E27FC236}">
                <a16:creationId xmlns:a16="http://schemas.microsoft.com/office/drawing/2014/main" id="{8A96C9B4-CD4D-2ACC-2942-AB2440313E05}"/>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43" name="グラフィックス 842" descr="戻る 単色塗りつぶし">
            <a:extLst>
              <a:ext uri="{FF2B5EF4-FFF2-40B4-BE49-F238E27FC236}">
                <a16:creationId xmlns:a16="http://schemas.microsoft.com/office/drawing/2014/main" id="{07B1533B-0E7A-7D28-215D-6132B11269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106</xdr:row>
      <xdr:rowOff>20993</xdr:rowOff>
    </xdr:from>
    <xdr:to>
      <xdr:col>10</xdr:col>
      <xdr:colOff>132980</xdr:colOff>
      <xdr:row>107</xdr:row>
      <xdr:rowOff>28066</xdr:rowOff>
    </xdr:to>
    <xdr:grpSp>
      <xdr:nvGrpSpPr>
        <xdr:cNvPr id="848" name="グループ化 847">
          <a:hlinkClick xmlns:r="http://schemas.openxmlformats.org/officeDocument/2006/relationships" r:id="rId19"/>
          <a:extLst>
            <a:ext uri="{FF2B5EF4-FFF2-40B4-BE49-F238E27FC236}">
              <a16:creationId xmlns:a16="http://schemas.microsoft.com/office/drawing/2014/main" id="{2C708E62-DADE-6064-C162-4385E0BAFAA2}"/>
            </a:ext>
          </a:extLst>
        </xdr:cNvPr>
        <xdr:cNvGrpSpPr/>
      </xdr:nvGrpSpPr>
      <xdr:grpSpPr>
        <a:xfrm>
          <a:off x="5266547" y="25777371"/>
          <a:ext cx="1135438" cy="250057"/>
          <a:chOff x="8296267" y="3143250"/>
          <a:chExt cx="1152534" cy="262584"/>
        </a:xfrm>
      </xdr:grpSpPr>
      <xdr:sp macro="" textlink="">
        <xdr:nvSpPr>
          <xdr:cNvPr id="849" name="正方形/長方形 848">
            <a:extLst>
              <a:ext uri="{FF2B5EF4-FFF2-40B4-BE49-F238E27FC236}">
                <a16:creationId xmlns:a16="http://schemas.microsoft.com/office/drawing/2014/main" id="{44AC09B4-9DD1-D42B-4920-F17A8FB129D6}"/>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50" name="グラフィックス 849" descr="戻る 単色塗りつぶし">
            <a:extLst>
              <a:ext uri="{FF2B5EF4-FFF2-40B4-BE49-F238E27FC236}">
                <a16:creationId xmlns:a16="http://schemas.microsoft.com/office/drawing/2014/main" id="{1948A444-D39D-5DD6-49BD-FDC50E82A95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112</xdr:row>
      <xdr:rowOff>71728</xdr:rowOff>
    </xdr:from>
    <xdr:to>
      <xdr:col>10</xdr:col>
      <xdr:colOff>132980</xdr:colOff>
      <xdr:row>113</xdr:row>
      <xdr:rowOff>78800</xdr:rowOff>
    </xdr:to>
    <xdr:grpSp>
      <xdr:nvGrpSpPr>
        <xdr:cNvPr id="851" name="グループ化 850">
          <a:hlinkClick xmlns:r="http://schemas.openxmlformats.org/officeDocument/2006/relationships" r:id="rId20"/>
          <a:extLst>
            <a:ext uri="{FF2B5EF4-FFF2-40B4-BE49-F238E27FC236}">
              <a16:creationId xmlns:a16="http://schemas.microsoft.com/office/drawing/2014/main" id="{A29698D7-A9C5-97F0-D09E-C42499605952}"/>
            </a:ext>
          </a:extLst>
        </xdr:cNvPr>
        <xdr:cNvGrpSpPr/>
      </xdr:nvGrpSpPr>
      <xdr:grpSpPr>
        <a:xfrm>
          <a:off x="5266547" y="27286014"/>
          <a:ext cx="1135438" cy="250056"/>
          <a:chOff x="8296267" y="3143250"/>
          <a:chExt cx="1152534" cy="262584"/>
        </a:xfrm>
      </xdr:grpSpPr>
      <xdr:sp macro="" textlink="">
        <xdr:nvSpPr>
          <xdr:cNvPr id="852" name="正方形/長方形 851">
            <a:extLst>
              <a:ext uri="{FF2B5EF4-FFF2-40B4-BE49-F238E27FC236}">
                <a16:creationId xmlns:a16="http://schemas.microsoft.com/office/drawing/2014/main" id="{768E53EB-2D3D-FF1B-4493-619518A23F43}"/>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53" name="グラフィックス 852" descr="戻る 単色塗りつぶし">
            <a:extLst>
              <a:ext uri="{FF2B5EF4-FFF2-40B4-BE49-F238E27FC236}">
                <a16:creationId xmlns:a16="http://schemas.microsoft.com/office/drawing/2014/main" id="{F573D5DD-9B6B-EBD7-6927-114E6F87092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119</xdr:row>
      <xdr:rowOff>239362</xdr:rowOff>
    </xdr:from>
    <xdr:to>
      <xdr:col>10</xdr:col>
      <xdr:colOff>132980</xdr:colOff>
      <xdr:row>121</xdr:row>
      <xdr:rowOff>3449</xdr:rowOff>
    </xdr:to>
    <xdr:grpSp>
      <xdr:nvGrpSpPr>
        <xdr:cNvPr id="854" name="グループ化 853">
          <a:hlinkClick xmlns:r="http://schemas.openxmlformats.org/officeDocument/2006/relationships" r:id="rId21"/>
          <a:extLst>
            <a:ext uri="{FF2B5EF4-FFF2-40B4-BE49-F238E27FC236}">
              <a16:creationId xmlns:a16="http://schemas.microsoft.com/office/drawing/2014/main" id="{8F13336E-6A55-318D-1C92-DBEA9864F819}"/>
            </a:ext>
          </a:extLst>
        </xdr:cNvPr>
        <xdr:cNvGrpSpPr/>
      </xdr:nvGrpSpPr>
      <xdr:grpSpPr>
        <a:xfrm>
          <a:off x="5266547" y="29154541"/>
          <a:ext cx="1135438" cy="250056"/>
          <a:chOff x="8296267" y="3143250"/>
          <a:chExt cx="1152534" cy="262584"/>
        </a:xfrm>
      </xdr:grpSpPr>
      <xdr:sp macro="" textlink="">
        <xdr:nvSpPr>
          <xdr:cNvPr id="855" name="正方形/長方形 854">
            <a:extLst>
              <a:ext uri="{FF2B5EF4-FFF2-40B4-BE49-F238E27FC236}">
                <a16:creationId xmlns:a16="http://schemas.microsoft.com/office/drawing/2014/main" id="{6585CB2A-38BD-3D8A-B447-2ABEF8EC3912}"/>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56" name="グラフィックス 855" descr="戻る 単色塗りつぶし">
            <a:extLst>
              <a:ext uri="{FF2B5EF4-FFF2-40B4-BE49-F238E27FC236}">
                <a16:creationId xmlns:a16="http://schemas.microsoft.com/office/drawing/2014/main" id="{86670B58-97F7-E3FA-47EE-F180C7B1FB2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126</xdr:row>
      <xdr:rowOff>222857</xdr:rowOff>
    </xdr:from>
    <xdr:to>
      <xdr:col>10</xdr:col>
      <xdr:colOff>132980</xdr:colOff>
      <xdr:row>127</xdr:row>
      <xdr:rowOff>229928</xdr:rowOff>
    </xdr:to>
    <xdr:grpSp>
      <xdr:nvGrpSpPr>
        <xdr:cNvPr id="857" name="グループ化 856">
          <a:hlinkClick xmlns:r="http://schemas.openxmlformats.org/officeDocument/2006/relationships" r:id="rId22"/>
          <a:extLst>
            <a:ext uri="{FF2B5EF4-FFF2-40B4-BE49-F238E27FC236}">
              <a16:creationId xmlns:a16="http://schemas.microsoft.com/office/drawing/2014/main" id="{2A542EFA-EFF8-228E-4AD4-F8A14418D51A}"/>
            </a:ext>
          </a:extLst>
        </xdr:cNvPr>
        <xdr:cNvGrpSpPr/>
      </xdr:nvGrpSpPr>
      <xdr:grpSpPr>
        <a:xfrm>
          <a:off x="5266547" y="30838928"/>
          <a:ext cx="1135438" cy="250056"/>
          <a:chOff x="8296267" y="3143250"/>
          <a:chExt cx="1152534" cy="262584"/>
        </a:xfrm>
      </xdr:grpSpPr>
      <xdr:sp macro="" textlink="">
        <xdr:nvSpPr>
          <xdr:cNvPr id="858" name="正方形/長方形 857">
            <a:extLst>
              <a:ext uri="{FF2B5EF4-FFF2-40B4-BE49-F238E27FC236}">
                <a16:creationId xmlns:a16="http://schemas.microsoft.com/office/drawing/2014/main" id="{22617755-570B-69EB-C53E-E4DDFE609F39}"/>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59" name="グラフィックス 858" descr="戻る 単色塗りつぶし">
            <a:extLst>
              <a:ext uri="{FF2B5EF4-FFF2-40B4-BE49-F238E27FC236}">
                <a16:creationId xmlns:a16="http://schemas.microsoft.com/office/drawing/2014/main" id="{8A408F6E-2C73-8E3E-2471-F9B760F3A9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134</xdr:row>
      <xdr:rowOff>156484</xdr:rowOff>
    </xdr:from>
    <xdr:to>
      <xdr:col>10</xdr:col>
      <xdr:colOff>132980</xdr:colOff>
      <xdr:row>135</xdr:row>
      <xdr:rowOff>163556</xdr:rowOff>
    </xdr:to>
    <xdr:grpSp>
      <xdr:nvGrpSpPr>
        <xdr:cNvPr id="860" name="グループ化 859">
          <a:hlinkClick xmlns:r="http://schemas.openxmlformats.org/officeDocument/2006/relationships" r:id="rId23"/>
          <a:extLst>
            <a:ext uri="{FF2B5EF4-FFF2-40B4-BE49-F238E27FC236}">
              <a16:creationId xmlns:a16="http://schemas.microsoft.com/office/drawing/2014/main" id="{2C19B5E3-CEE2-85B0-D358-9D85F8467779}"/>
            </a:ext>
          </a:extLst>
        </xdr:cNvPr>
        <xdr:cNvGrpSpPr/>
      </xdr:nvGrpSpPr>
      <xdr:grpSpPr>
        <a:xfrm>
          <a:off x="5266547" y="32716433"/>
          <a:ext cx="1135438" cy="250057"/>
          <a:chOff x="8296267" y="3143250"/>
          <a:chExt cx="1152534" cy="262584"/>
        </a:xfrm>
      </xdr:grpSpPr>
      <xdr:sp macro="" textlink="">
        <xdr:nvSpPr>
          <xdr:cNvPr id="861" name="正方形/長方形 860">
            <a:extLst>
              <a:ext uri="{FF2B5EF4-FFF2-40B4-BE49-F238E27FC236}">
                <a16:creationId xmlns:a16="http://schemas.microsoft.com/office/drawing/2014/main" id="{C167DB58-FDEE-EA72-72BD-116251476444}"/>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62" name="グラフィックス 861" descr="戻る 単色塗りつぶし">
            <a:extLst>
              <a:ext uri="{FF2B5EF4-FFF2-40B4-BE49-F238E27FC236}">
                <a16:creationId xmlns:a16="http://schemas.microsoft.com/office/drawing/2014/main" id="{5729DCF5-D475-1C27-9C35-90125689EE9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141</xdr:row>
      <xdr:rowOff>77775</xdr:rowOff>
    </xdr:from>
    <xdr:to>
      <xdr:col>10</xdr:col>
      <xdr:colOff>132980</xdr:colOff>
      <xdr:row>142</xdr:row>
      <xdr:rowOff>84847</xdr:rowOff>
    </xdr:to>
    <xdr:grpSp>
      <xdr:nvGrpSpPr>
        <xdr:cNvPr id="863" name="グループ化 862">
          <a:hlinkClick xmlns:r="http://schemas.openxmlformats.org/officeDocument/2006/relationships" r:id="rId24"/>
          <a:extLst>
            <a:ext uri="{FF2B5EF4-FFF2-40B4-BE49-F238E27FC236}">
              <a16:creationId xmlns:a16="http://schemas.microsoft.com/office/drawing/2014/main" id="{E75D903D-6F99-86D7-E0D1-738323928384}"/>
            </a:ext>
          </a:extLst>
        </xdr:cNvPr>
        <xdr:cNvGrpSpPr/>
      </xdr:nvGrpSpPr>
      <xdr:grpSpPr>
        <a:xfrm>
          <a:off x="5266547" y="34338617"/>
          <a:ext cx="1135438" cy="250057"/>
          <a:chOff x="8296267" y="3143250"/>
          <a:chExt cx="1152534" cy="262584"/>
        </a:xfrm>
      </xdr:grpSpPr>
      <xdr:sp macro="" textlink="">
        <xdr:nvSpPr>
          <xdr:cNvPr id="864" name="正方形/長方形 863">
            <a:extLst>
              <a:ext uri="{FF2B5EF4-FFF2-40B4-BE49-F238E27FC236}">
                <a16:creationId xmlns:a16="http://schemas.microsoft.com/office/drawing/2014/main" id="{30C5B0EA-5B36-696C-F6E8-D8855FD3CC64}"/>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65" name="グラフィックス 864" descr="戻る 単色塗りつぶし">
            <a:extLst>
              <a:ext uri="{FF2B5EF4-FFF2-40B4-BE49-F238E27FC236}">
                <a16:creationId xmlns:a16="http://schemas.microsoft.com/office/drawing/2014/main" id="{DA006C6E-3FFE-4CB5-531D-17C3413D0FC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xdr:from>
      <xdr:col>8</xdr:col>
      <xdr:colOff>377695</xdr:colOff>
      <xdr:row>147</xdr:row>
      <xdr:rowOff>210965</xdr:rowOff>
    </xdr:from>
    <xdr:to>
      <xdr:col>10</xdr:col>
      <xdr:colOff>132980</xdr:colOff>
      <xdr:row>148</xdr:row>
      <xdr:rowOff>218036</xdr:rowOff>
    </xdr:to>
    <xdr:grpSp>
      <xdr:nvGrpSpPr>
        <xdr:cNvPr id="866" name="グループ化 865">
          <a:hlinkClick xmlns:r="http://schemas.openxmlformats.org/officeDocument/2006/relationships" r:id="rId25"/>
          <a:extLst>
            <a:ext uri="{FF2B5EF4-FFF2-40B4-BE49-F238E27FC236}">
              <a16:creationId xmlns:a16="http://schemas.microsoft.com/office/drawing/2014/main" id="{D2FE34A6-7F81-0233-B43F-3F2E4B486994}"/>
            </a:ext>
          </a:extLst>
        </xdr:cNvPr>
        <xdr:cNvGrpSpPr/>
      </xdr:nvGrpSpPr>
      <xdr:grpSpPr>
        <a:xfrm>
          <a:off x="5266547" y="35929715"/>
          <a:ext cx="1135438" cy="250056"/>
          <a:chOff x="8296267" y="3143250"/>
          <a:chExt cx="1152534" cy="262584"/>
        </a:xfrm>
      </xdr:grpSpPr>
      <xdr:sp macro="" textlink="">
        <xdr:nvSpPr>
          <xdr:cNvPr id="867" name="正方形/長方形 866">
            <a:extLst>
              <a:ext uri="{FF2B5EF4-FFF2-40B4-BE49-F238E27FC236}">
                <a16:creationId xmlns:a16="http://schemas.microsoft.com/office/drawing/2014/main" id="{F6E60AFE-5AAA-6300-A4F3-B8D571DD1C4D}"/>
              </a:ext>
            </a:extLst>
          </xdr:cNvPr>
          <xdr:cNvSpPr/>
        </xdr:nvSpPr>
        <xdr:spPr>
          <a:xfrm>
            <a:off x="8296267" y="3153697"/>
            <a:ext cx="1152534" cy="218153"/>
          </a:xfrm>
          <a:prstGeom prst="rect">
            <a:avLst/>
          </a:prstGeom>
          <a:gradFill>
            <a:gsLst>
              <a:gs pos="0">
                <a:srgbClr val="EAEAEA"/>
              </a:gs>
              <a:gs pos="67000">
                <a:srgbClr val="DBDBDB"/>
              </a:gs>
              <a:gs pos="100000">
                <a:srgbClr val="B2B2B2"/>
              </a:gs>
            </a:gsLst>
          </a:gradFill>
        </xdr:spPr>
        <xdr:style>
          <a:lnRef idx="0">
            <a:schemeClr val="accent3"/>
          </a:lnRef>
          <a:fillRef idx="3">
            <a:schemeClr val="accent3"/>
          </a:fillRef>
          <a:effectRef idx="3">
            <a:schemeClr val="accent3"/>
          </a:effectRef>
          <a:fontRef idx="minor">
            <a:schemeClr val="lt1"/>
          </a:fontRef>
        </xdr:style>
        <xdr:txBody>
          <a:bodyPr vertOverflow="clip" horzOverflow="clip" rIns="36000" rtlCol="0" anchor="ctr"/>
          <a:lstStyle/>
          <a:p>
            <a:pPr algn="r"/>
            <a:r>
              <a:rPr kumimoji="1" lang="ja-JP" altLang="en-US" sz="900" b="1">
                <a:solidFill>
                  <a:schemeClr val="tx1">
                    <a:lumMod val="85000"/>
                    <a:lumOff val="15000"/>
                  </a:schemeClr>
                </a:solidFill>
                <a:latin typeface="Meiryo UI" panose="020B0604030504040204" pitchFamily="50" charset="-128"/>
                <a:ea typeface="Meiryo UI" panose="020B0604030504040204" pitchFamily="50" charset="-128"/>
              </a:rPr>
              <a:t>　　自己チェックリスト</a:t>
            </a:r>
          </a:p>
        </xdr:txBody>
      </xdr:sp>
      <xdr:pic>
        <xdr:nvPicPr>
          <xdr:cNvPr id="868" name="グラフィックス 867" descr="戻る 単色塗りつぶし">
            <a:extLst>
              <a:ext uri="{FF2B5EF4-FFF2-40B4-BE49-F238E27FC236}">
                <a16:creationId xmlns:a16="http://schemas.microsoft.com/office/drawing/2014/main" id="{00034DD1-4856-0632-C086-69AED4CDC4D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8318857" y="3143250"/>
            <a:ext cx="263168" cy="262584"/>
          </a:xfrm>
          <a:prstGeom prst="rect">
            <a:avLst/>
          </a:prstGeom>
        </xdr:spPr>
      </xdr:pic>
    </xdr:grpSp>
    <xdr:clientData/>
  </xdr:twoCellAnchor>
  <xdr:twoCellAnchor editAs="absolute">
    <xdr:from>
      <xdr:col>9</xdr:col>
      <xdr:colOff>562918</xdr:colOff>
      <xdr:row>169</xdr:row>
      <xdr:rowOff>136072</xdr:rowOff>
    </xdr:from>
    <xdr:to>
      <xdr:col>11</xdr:col>
      <xdr:colOff>230766</xdr:colOff>
      <xdr:row>173</xdr:row>
      <xdr:rowOff>212134</xdr:rowOff>
    </xdr:to>
    <xdr:pic>
      <xdr:nvPicPr>
        <xdr:cNvPr id="1147" name="図 1146" descr="QR コード&#10;&#10;自動的に生成された説明">
          <a:hlinkClick xmlns:r="http://schemas.openxmlformats.org/officeDocument/2006/relationships" r:id="rId26"/>
          <a:extLst>
            <a:ext uri="{FF2B5EF4-FFF2-40B4-BE49-F238E27FC236}">
              <a16:creationId xmlns:a16="http://schemas.microsoft.com/office/drawing/2014/main" id="{BD66E6F7-FC6A-4177-B3FD-C1685AB2CAC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151566" y="41200485"/>
          <a:ext cx="1048001" cy="1048001"/>
        </a:xfrm>
        <a:prstGeom prst="rect">
          <a:avLst/>
        </a:prstGeom>
      </xdr:spPr>
    </xdr:pic>
    <xdr:clientData/>
  </xdr:twoCellAnchor>
  <xdr:twoCellAnchor editAs="absolute">
    <xdr:from>
      <xdr:col>3</xdr:col>
      <xdr:colOff>625109</xdr:colOff>
      <xdr:row>169</xdr:row>
      <xdr:rowOff>108896</xdr:rowOff>
    </xdr:from>
    <xdr:to>
      <xdr:col>8</xdr:col>
      <xdr:colOff>354030</xdr:colOff>
      <xdr:row>172</xdr:row>
      <xdr:rowOff>89074</xdr:rowOff>
    </xdr:to>
    <xdr:grpSp>
      <xdr:nvGrpSpPr>
        <xdr:cNvPr id="1148" name="グループ化 1147">
          <a:extLst>
            <a:ext uri="{FF2B5EF4-FFF2-40B4-BE49-F238E27FC236}">
              <a16:creationId xmlns:a16="http://schemas.microsoft.com/office/drawing/2014/main" id="{CF54920C-BDD6-4EC3-91E0-69EF6B077A12}"/>
            </a:ext>
          </a:extLst>
        </xdr:cNvPr>
        <xdr:cNvGrpSpPr/>
      </xdr:nvGrpSpPr>
      <xdr:grpSpPr>
        <a:xfrm>
          <a:off x="2063578" y="41173309"/>
          <a:ext cx="3179304" cy="709132"/>
          <a:chOff x="3432295" y="940951"/>
          <a:chExt cx="3179303" cy="709132"/>
        </a:xfrm>
      </xdr:grpSpPr>
      <xdr:grpSp>
        <xdr:nvGrpSpPr>
          <xdr:cNvPr id="1151" name="グループ化 1150">
            <a:extLst>
              <a:ext uri="{FF2B5EF4-FFF2-40B4-BE49-F238E27FC236}">
                <a16:creationId xmlns:a16="http://schemas.microsoft.com/office/drawing/2014/main" id="{6B685A4F-F954-4F16-B84E-BFA6342462CB}"/>
              </a:ext>
            </a:extLst>
          </xdr:cNvPr>
          <xdr:cNvGrpSpPr/>
        </xdr:nvGrpSpPr>
        <xdr:grpSpPr>
          <a:xfrm>
            <a:off x="3432295" y="940951"/>
            <a:ext cx="3179303" cy="382338"/>
            <a:chOff x="3432753" y="940994"/>
            <a:chExt cx="3620865" cy="467344"/>
          </a:xfrm>
        </xdr:grpSpPr>
        <xdr:sp macro="" textlink="">
          <xdr:nvSpPr>
            <xdr:cNvPr id="1153" name="正方形/長方形 1152">
              <a:extLst>
                <a:ext uri="{FF2B5EF4-FFF2-40B4-BE49-F238E27FC236}">
                  <a16:creationId xmlns:a16="http://schemas.microsoft.com/office/drawing/2014/main" id="{4E50776A-ACB4-41D6-B934-2A8F3AF78CF0}"/>
                </a:ext>
              </a:extLst>
            </xdr:cNvPr>
            <xdr:cNvSpPr/>
          </xdr:nvSpPr>
          <xdr:spPr bwMode="auto">
            <a:xfrm>
              <a:off x="3436619" y="979105"/>
              <a:ext cx="3278787" cy="409703"/>
            </a:xfrm>
            <a:prstGeom prst="rect">
              <a:avLst/>
            </a:prstGeom>
            <a:solidFill>
              <a:schemeClr val="bg1">
                <a:lumMod val="95000"/>
              </a:schemeClr>
            </a:solidFill>
            <a:ln w="9525">
              <a:solidFill>
                <a:schemeClr val="bg1">
                  <a:lumMod val="85000"/>
                  <a:alpha val="51000"/>
                </a:schemeClr>
              </a:solidFill>
              <a:miter lim="800000"/>
              <a:headEnd/>
              <a:tailEnd/>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endParaRPr kumimoji="0" lang="ja-JP" altLang="en-US">
                <a:latin typeface="Meiryo UI" panose="020B0604030504040204" pitchFamily="50" charset="-128"/>
                <a:ea typeface="Meiryo UI" panose="020B0604030504040204" pitchFamily="50" charset="-128"/>
              </a:endParaRPr>
            </a:p>
          </xdr:txBody>
        </xdr:sp>
        <xdr:sp macro="" textlink="">
          <xdr:nvSpPr>
            <xdr:cNvPr id="1154" name="正方形/長方形 1153">
              <a:extLst>
                <a:ext uri="{FF2B5EF4-FFF2-40B4-BE49-F238E27FC236}">
                  <a16:creationId xmlns:a16="http://schemas.microsoft.com/office/drawing/2014/main" id="{FCF09962-45EF-488E-B95A-D7C8C7FE971D}"/>
                </a:ext>
              </a:extLst>
            </xdr:cNvPr>
            <xdr:cNvSpPr/>
          </xdr:nvSpPr>
          <xdr:spPr bwMode="auto">
            <a:xfrm>
              <a:off x="6405546" y="976291"/>
              <a:ext cx="648072" cy="432047"/>
            </a:xfrm>
            <a:prstGeom prst="rect">
              <a:avLst/>
            </a:prstGeom>
            <a:solidFill>
              <a:schemeClr val="tx1">
                <a:lumMod val="50000"/>
                <a:lumOff val="50000"/>
              </a:schemeClr>
            </a:solidFill>
            <a:ln>
              <a:noFill/>
              <a:headEnd/>
              <a:tailEnd/>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0" lang="ja-JP" altLang="en-US" sz="1400">
                  <a:latin typeface="Meiryo UI" panose="020B0604030504040204" pitchFamily="50" charset="-128"/>
                  <a:ea typeface="Meiryo UI" panose="020B0604030504040204" pitchFamily="50" charset="-128"/>
                </a:rPr>
                <a:t>検索</a:t>
              </a:r>
              <a:endParaRPr kumimoji="0" lang="ja-JP" altLang="en-US" sz="1600">
                <a:latin typeface="Meiryo UI" panose="020B0604030504040204" pitchFamily="50" charset="-128"/>
                <a:ea typeface="Meiryo UI" panose="020B0604030504040204" pitchFamily="50" charset="-128"/>
              </a:endParaRPr>
            </a:p>
          </xdr:txBody>
        </xdr:sp>
        <xdr:sp macro="" textlink="">
          <xdr:nvSpPr>
            <xdr:cNvPr id="1155" name="テキスト ボックス 31">
              <a:hlinkClick xmlns:r="http://schemas.openxmlformats.org/officeDocument/2006/relationships" r:id="rId26"/>
              <a:extLst>
                <a:ext uri="{FF2B5EF4-FFF2-40B4-BE49-F238E27FC236}">
                  <a16:creationId xmlns:a16="http://schemas.microsoft.com/office/drawing/2014/main" id="{2BC9B2CF-2AF7-438C-8AF5-EB0FA96F9FA2}"/>
                </a:ext>
              </a:extLst>
            </xdr:cNvPr>
            <xdr:cNvSpPr txBox="1"/>
          </xdr:nvSpPr>
          <xdr:spPr>
            <a:xfrm>
              <a:off x="3432753" y="940994"/>
              <a:ext cx="3039028" cy="41382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latin typeface="Meiryo UI" panose="020B0604030504040204" pitchFamily="50" charset="-128"/>
                  <a:ea typeface="Meiryo UI" panose="020B0604030504040204" pitchFamily="50" charset="-128"/>
                  <a:cs typeface="Meiryo UI" panose="020B0604030504040204" pitchFamily="50" charset="-128"/>
                </a:rPr>
                <a:t>技術情報管理認証制度</a:t>
              </a:r>
            </a:p>
          </xdr:txBody>
        </xdr:sp>
      </xdr:grpSp>
      <xdr:sp macro="" textlink="">
        <xdr:nvSpPr>
          <xdr:cNvPr id="1152" name="矢印: 上 1151">
            <a:extLst>
              <a:ext uri="{FF2B5EF4-FFF2-40B4-BE49-F238E27FC236}">
                <a16:creationId xmlns:a16="http://schemas.microsoft.com/office/drawing/2014/main" id="{097C653A-8053-4E1C-ACE9-64C05B922434}"/>
              </a:ext>
            </a:extLst>
          </xdr:cNvPr>
          <xdr:cNvSpPr/>
        </xdr:nvSpPr>
        <xdr:spPr bwMode="auto">
          <a:xfrm rot="20388631">
            <a:off x="6388220" y="1259582"/>
            <a:ext cx="203274" cy="390501"/>
          </a:xfrm>
          <a:prstGeom prst="upArrow">
            <a:avLst>
              <a:gd name="adj1" fmla="val 30100"/>
              <a:gd name="adj2" fmla="val 130367"/>
            </a:avLst>
          </a:prstGeom>
          <a:solidFill>
            <a:schemeClr val="bg1"/>
          </a:solidFill>
          <a:ln w="9525">
            <a:solidFill>
              <a:schemeClr val="tx1"/>
            </a:solidFill>
            <a:miter lim="800000"/>
            <a:headEnd/>
            <a:tailEnd/>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endParaRPr kumimoji="0" lang="ja-JP" altLang="en-US" sz="1050">
              <a:ln w="38100">
                <a:solidFill>
                  <a:schemeClr val="tx1"/>
                </a:solidFill>
              </a:ln>
              <a:latin typeface="Meiryo UI" panose="020B0604030504040204" pitchFamily="50" charset="-128"/>
              <a:ea typeface="Meiryo UI" panose="020B0604030504040204" pitchFamily="50" charset="-128"/>
            </a:endParaRPr>
          </a:p>
        </xdr:txBody>
      </xdr:sp>
    </xdr:grpSp>
    <xdr:clientData/>
  </xdr:twoCellAnchor>
  <xdr:twoCellAnchor editAs="absolute">
    <xdr:from>
      <xdr:col>3</xdr:col>
      <xdr:colOff>252256</xdr:colOff>
      <xdr:row>172</xdr:row>
      <xdr:rowOff>140438</xdr:rowOff>
    </xdr:from>
    <xdr:to>
      <xdr:col>11</xdr:col>
      <xdr:colOff>108636</xdr:colOff>
      <xdr:row>174</xdr:row>
      <xdr:rowOff>72465</xdr:rowOff>
    </xdr:to>
    <xdr:sp macro="" textlink="">
      <xdr:nvSpPr>
        <xdr:cNvPr id="1149" name="正方形/長方形 1148">
          <a:extLst>
            <a:ext uri="{FF2B5EF4-FFF2-40B4-BE49-F238E27FC236}">
              <a16:creationId xmlns:a16="http://schemas.microsoft.com/office/drawing/2014/main" id="{89BD0D2B-D26B-4ABC-8AC4-4631DC483F04}"/>
            </a:ext>
          </a:extLst>
        </xdr:cNvPr>
        <xdr:cNvSpPr/>
      </xdr:nvSpPr>
      <xdr:spPr>
        <a:xfrm>
          <a:off x="1700445" y="41933805"/>
          <a:ext cx="5376992" cy="417997"/>
        </a:xfrm>
        <a:prstGeom prst="rect">
          <a:avLst/>
        </a:prstGeom>
      </xdr:spPr>
      <xdr:txBody>
        <a:bodyPr wrap="square" lIns="0" tIns="0" rIns="0" bIns="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ct val="100000"/>
            </a:lnSpc>
          </a:pPr>
          <a:r>
            <a:rPr lang="ja-JP" altLang="en-US" sz="1200" b="1" spc="0" baseline="0">
              <a:solidFill>
                <a:schemeClr val="tx1">
                  <a:lumMod val="65000"/>
                  <a:lumOff val="35000"/>
                </a:schemeClr>
              </a:solidFill>
              <a:latin typeface="Meiryo UI" panose="020B0604030504040204" pitchFamily="50" charset="-128"/>
              <a:ea typeface="Meiryo UI" panose="020B0604030504040204" pitchFamily="50" charset="-128"/>
            </a:rPr>
            <a:t>ＴＥＬ：０３－３５０１－２８００</a:t>
          </a:r>
          <a:endParaRPr lang="en-US" altLang="ja-JP" sz="1200" b="1" spc="0" baseline="0">
            <a:solidFill>
              <a:schemeClr val="tx1">
                <a:lumMod val="65000"/>
                <a:lumOff val="35000"/>
              </a:schemeClr>
            </a:solidFill>
            <a:latin typeface="Meiryo UI" panose="020B0604030504040204" pitchFamily="50" charset="-128"/>
            <a:ea typeface="Meiryo UI" panose="020B0604030504040204" pitchFamily="50" charset="-128"/>
          </a:endParaRPr>
        </a:p>
        <a:p>
          <a:pPr fontAlgn="ctr">
            <a:lnSpc>
              <a:spcPct val="80000"/>
            </a:lnSpc>
          </a:pPr>
          <a:r>
            <a:rPr lang="ja-JP" altLang="en-US" sz="1200" b="1" spc="0" baseline="0">
              <a:solidFill>
                <a:schemeClr val="tx1">
                  <a:lumMod val="65000"/>
                  <a:lumOff val="35000"/>
                </a:schemeClr>
              </a:solidFill>
              <a:latin typeface="Meiryo UI" panose="020B0604030504040204" pitchFamily="50" charset="-128"/>
              <a:ea typeface="Meiryo UI" panose="020B0604030504040204" pitchFamily="50" charset="-128"/>
            </a:rPr>
            <a:t>ＭＡＩＬ：</a:t>
          </a:r>
          <a:r>
            <a:rPr lang="en-US" altLang="ja-JP" sz="1200" b="1" spc="0" baseline="0">
              <a:solidFill>
                <a:schemeClr val="tx1">
                  <a:lumMod val="65000"/>
                  <a:lumOff val="35000"/>
                </a:schemeClr>
              </a:solidFill>
              <a:latin typeface="Meiryo UI" panose="020B0604030504040204" pitchFamily="50" charset="-128"/>
              <a:ea typeface="Meiryo UI" panose="020B0604030504040204" pitchFamily="50" charset="-128"/>
            </a:rPr>
            <a:t>bzl-technology_management@meti.go.jp</a:t>
          </a:r>
        </a:p>
      </xdr:txBody>
    </xdr:sp>
    <xdr:clientData/>
  </xdr:twoCellAnchor>
  <xdr:twoCellAnchor editAs="absolute">
    <xdr:from>
      <xdr:col>2</xdr:col>
      <xdr:colOff>515128</xdr:colOff>
      <xdr:row>171</xdr:row>
      <xdr:rowOff>119879</xdr:rowOff>
    </xdr:from>
    <xdr:to>
      <xdr:col>8</xdr:col>
      <xdr:colOff>540135</xdr:colOff>
      <xdr:row>171</xdr:row>
      <xdr:rowOff>227534</xdr:rowOff>
    </xdr:to>
    <xdr:sp macro="" textlink="">
      <xdr:nvSpPr>
        <xdr:cNvPr id="1150" name="正方形/長方形 1149">
          <a:extLst>
            <a:ext uri="{FF2B5EF4-FFF2-40B4-BE49-F238E27FC236}">
              <a16:creationId xmlns:a16="http://schemas.microsoft.com/office/drawing/2014/main" id="{AA1E5075-766F-4628-AA95-00739943A4A3}"/>
            </a:ext>
          </a:extLst>
        </xdr:cNvPr>
        <xdr:cNvSpPr/>
      </xdr:nvSpPr>
      <xdr:spPr>
        <a:xfrm>
          <a:off x="1273240" y="41670262"/>
          <a:ext cx="4165466" cy="107655"/>
        </a:xfrm>
        <a:prstGeom prst="rect">
          <a:avLst/>
        </a:prstGeom>
      </xdr:spPr>
      <xdr:txBody>
        <a:bodyPr wrap="square" lIns="0" tIns="0" rIns="0" bIns="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ctr">
            <a:lnSpc>
              <a:spcPct val="110000"/>
            </a:lnSpc>
          </a:pPr>
          <a:r>
            <a:rPr lang="en-US" altLang="ja-JP" sz="1200" b="1" spc="0" baseline="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1200" b="1" spc="0" baseline="0">
              <a:solidFill>
                <a:schemeClr val="tx1">
                  <a:lumMod val="65000"/>
                  <a:lumOff val="35000"/>
                </a:schemeClr>
              </a:solidFill>
              <a:latin typeface="Meiryo UI" panose="020B0604030504040204" pitchFamily="50" charset="-128"/>
              <a:ea typeface="Meiryo UI" panose="020B0604030504040204" pitchFamily="50" charset="-128"/>
            </a:rPr>
            <a:t>お問合せ先</a:t>
          </a:r>
          <a:r>
            <a:rPr lang="en-US" altLang="ja-JP" sz="1200" b="1" spc="0" baseline="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1200" b="1" spc="0" baseline="0">
              <a:solidFill>
                <a:schemeClr val="tx1">
                  <a:lumMod val="65000"/>
                  <a:lumOff val="35000"/>
                </a:schemeClr>
              </a:solidFill>
              <a:latin typeface="Meiryo UI" panose="020B0604030504040204" pitchFamily="50" charset="-128"/>
              <a:ea typeface="Meiryo UI" panose="020B0604030504040204" pitchFamily="50" charset="-128"/>
            </a:rPr>
            <a:t>経済産業省　安全保障貿易管理課</a:t>
          </a:r>
          <a:endParaRPr lang="en-US" altLang="ja-JP" sz="1200" b="1" spc="0" baseline="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4A2DE-2456-40A8-AC4D-31F92C7372F6}">
  <dimension ref="A1:O70"/>
  <sheetViews>
    <sheetView showGridLines="0" tabSelected="1" view="pageBreakPreview" zoomScale="70" zoomScaleNormal="42" zoomScaleSheetLayoutView="70" workbookViewId="0">
      <selection activeCell="B2" sqref="B2:E2"/>
    </sheetView>
  </sheetViews>
  <sheetFormatPr defaultColWidth="17.5" defaultRowHeight="30" customHeight="1" x14ac:dyDescent="0.4"/>
  <cols>
    <col min="1" max="1" width="2.125" style="29" customWidth="1"/>
    <col min="2" max="2" width="8.25" style="29" customWidth="1"/>
    <col min="3" max="3" width="12.625" style="29" customWidth="1"/>
    <col min="4" max="4" width="109.125" style="29" customWidth="1"/>
    <col min="5" max="5" width="16.625" style="29" customWidth="1"/>
    <col min="6" max="6" width="2" style="29" customWidth="1"/>
    <col min="7" max="7" width="17.5" style="31"/>
    <col min="8" max="15" width="10.875" style="32" customWidth="1"/>
    <col min="16" max="16" width="27.125" style="29" customWidth="1"/>
    <col min="17" max="17" width="26.75" style="29" customWidth="1"/>
    <col min="18" max="16384" width="17.5" style="29"/>
  </cols>
  <sheetData>
    <row r="1" spans="1:15" ht="7.5" customHeight="1" x14ac:dyDescent="0.4">
      <c r="E1" s="76"/>
      <c r="F1" s="76"/>
    </row>
    <row r="2" spans="1:15" ht="48.75" x14ac:dyDescent="0.4">
      <c r="A2" s="64" t="s">
        <v>2</v>
      </c>
      <c r="B2" s="83" t="s">
        <v>12</v>
      </c>
      <c r="C2" s="83"/>
      <c r="D2" s="83"/>
      <c r="E2" s="83"/>
      <c r="F2" s="77"/>
    </row>
    <row r="3" spans="1:15" ht="287.25" customHeight="1" x14ac:dyDescent="0.45">
      <c r="A3" s="64" t="s">
        <v>2</v>
      </c>
      <c r="B3" s="65"/>
      <c r="C3" s="66"/>
      <c r="D3" s="67"/>
      <c r="E3" s="68"/>
      <c r="F3" s="68"/>
    </row>
    <row r="4" spans="1:15" ht="80.25" customHeight="1" x14ac:dyDescent="0.45">
      <c r="A4" s="64"/>
      <c r="B4" s="65"/>
      <c r="C4" s="66"/>
      <c r="D4" s="67"/>
      <c r="E4" s="68"/>
      <c r="F4" s="68"/>
    </row>
    <row r="5" spans="1:15" s="74" customFormat="1" ht="27.75" customHeight="1" x14ac:dyDescent="0.4">
      <c r="A5" s="75"/>
      <c r="B5" s="88" t="s">
        <v>7</v>
      </c>
      <c r="C5" s="89"/>
      <c r="D5" s="89"/>
      <c r="E5" s="78" t="s">
        <v>0</v>
      </c>
      <c r="F5" s="73"/>
      <c r="G5" s="31"/>
      <c r="H5" s="32"/>
      <c r="I5" s="32"/>
      <c r="J5" s="32"/>
      <c r="K5" s="32"/>
      <c r="L5" s="32"/>
      <c r="M5" s="32"/>
      <c r="N5" s="32"/>
      <c r="O5" s="32"/>
    </row>
    <row r="6" spans="1:15" s="74" customFormat="1" ht="63" customHeight="1" x14ac:dyDescent="0.4">
      <c r="A6" s="75"/>
      <c r="B6" s="90" t="s">
        <v>39</v>
      </c>
      <c r="C6" s="91"/>
      <c r="D6" s="80"/>
      <c r="E6" s="79" t="s">
        <v>73</v>
      </c>
      <c r="F6" s="73"/>
      <c r="G6" s="31"/>
      <c r="H6" s="32"/>
      <c r="I6" s="32"/>
      <c r="J6" s="32"/>
      <c r="K6" s="32"/>
      <c r="L6" s="32"/>
      <c r="M6" s="32"/>
      <c r="N6" s="32"/>
      <c r="O6" s="32"/>
    </row>
    <row r="7" spans="1:15" s="74" customFormat="1" ht="63" customHeight="1" x14ac:dyDescent="0.4">
      <c r="A7" s="75"/>
      <c r="B7" s="92" t="s">
        <v>40</v>
      </c>
      <c r="C7" s="91"/>
      <c r="D7" s="80"/>
      <c r="E7" s="79" t="s">
        <v>73</v>
      </c>
      <c r="F7" s="73"/>
      <c r="G7" s="31"/>
      <c r="H7" s="32"/>
      <c r="I7" s="32"/>
      <c r="J7" s="32"/>
      <c r="K7" s="32"/>
      <c r="L7" s="32"/>
      <c r="M7" s="32"/>
      <c r="N7" s="32"/>
      <c r="O7" s="32"/>
    </row>
    <row r="8" spans="1:15" ht="132" customHeight="1" x14ac:dyDescent="0.45">
      <c r="A8" s="64"/>
      <c r="B8" s="65"/>
      <c r="C8" s="66"/>
      <c r="D8" s="67"/>
      <c r="E8" s="68"/>
      <c r="F8" s="68"/>
    </row>
    <row r="9" spans="1:15" s="56" customFormat="1" ht="36" customHeight="1" x14ac:dyDescent="0.3">
      <c r="A9" s="53" t="s">
        <v>1</v>
      </c>
      <c r="B9" s="93" t="s">
        <v>38</v>
      </c>
      <c r="C9" s="94"/>
      <c r="D9" s="95"/>
      <c r="E9" s="54" t="s">
        <v>0</v>
      </c>
      <c r="F9" s="55"/>
      <c r="G9" s="69"/>
      <c r="H9" s="32"/>
      <c r="I9" s="32"/>
      <c r="J9" s="32"/>
      <c r="K9" s="32"/>
      <c r="L9" s="32"/>
      <c r="M9" s="32"/>
      <c r="N9" s="32"/>
      <c r="O9" s="32"/>
    </row>
    <row r="10" spans="1:15" s="35" customFormat="1" ht="45" customHeight="1" x14ac:dyDescent="0.4">
      <c r="A10" s="63">
        <v>1</v>
      </c>
      <c r="B10" s="70" t="s">
        <v>47</v>
      </c>
      <c r="C10" s="71"/>
      <c r="D10" s="71"/>
      <c r="E10" s="72"/>
      <c r="F10" s="55"/>
    </row>
    <row r="11" spans="1:15" ht="60" customHeight="1" x14ac:dyDescent="0.4">
      <c r="A11" s="63"/>
      <c r="B11" s="61">
        <v>1</v>
      </c>
      <c r="C11" s="84" t="s">
        <v>3</v>
      </c>
      <c r="D11" s="85"/>
      <c r="E11" s="81" t="s">
        <v>73</v>
      </c>
      <c r="F11" s="24"/>
    </row>
    <row r="12" spans="1:15" ht="60" customHeight="1" x14ac:dyDescent="0.4">
      <c r="A12" s="63"/>
      <c r="B12" s="61">
        <v>2</v>
      </c>
      <c r="C12" s="84" t="s">
        <v>60</v>
      </c>
      <c r="D12" s="85"/>
      <c r="E12" s="81" t="s">
        <v>73</v>
      </c>
      <c r="F12" s="24"/>
    </row>
    <row r="13" spans="1:15" ht="60" customHeight="1" x14ac:dyDescent="0.4">
      <c r="A13" s="63"/>
      <c r="B13" s="61">
        <v>3</v>
      </c>
      <c r="C13" s="84" t="s">
        <v>6</v>
      </c>
      <c r="D13" s="85"/>
      <c r="E13" s="81" t="s">
        <v>73</v>
      </c>
      <c r="F13" s="24"/>
    </row>
    <row r="14" spans="1:15" ht="60" customHeight="1" x14ac:dyDescent="0.4">
      <c r="A14" s="63"/>
      <c r="B14" s="61">
        <v>4</v>
      </c>
      <c r="C14" s="84" t="s">
        <v>4</v>
      </c>
      <c r="D14" s="85"/>
      <c r="E14" s="81" t="s">
        <v>73</v>
      </c>
      <c r="F14" s="24"/>
    </row>
    <row r="15" spans="1:15" ht="120.75" customHeight="1" x14ac:dyDescent="0.4">
      <c r="A15" s="63"/>
      <c r="B15" s="61">
        <v>5</v>
      </c>
      <c r="C15" s="84" t="s">
        <v>9</v>
      </c>
      <c r="D15" s="85"/>
      <c r="E15" s="81" t="s">
        <v>73</v>
      </c>
      <c r="F15" s="24"/>
    </row>
    <row r="16" spans="1:15" ht="60" customHeight="1" x14ac:dyDescent="0.4">
      <c r="A16" s="62"/>
      <c r="B16" s="61">
        <v>6</v>
      </c>
      <c r="C16" s="84" t="s">
        <v>10</v>
      </c>
      <c r="D16" s="85"/>
      <c r="E16" s="81" t="s">
        <v>73</v>
      </c>
      <c r="F16" s="24"/>
    </row>
    <row r="17" spans="1:6" ht="60" customHeight="1" x14ac:dyDescent="0.4">
      <c r="B17" s="61">
        <v>7</v>
      </c>
      <c r="C17" s="84" t="s">
        <v>63</v>
      </c>
      <c r="D17" s="85"/>
      <c r="E17" s="81" t="s">
        <v>73</v>
      </c>
      <c r="F17" s="24"/>
    </row>
    <row r="18" spans="1:6" ht="60" customHeight="1" x14ac:dyDescent="0.4">
      <c r="B18" s="61">
        <v>8</v>
      </c>
      <c r="C18" s="84" t="s">
        <v>62</v>
      </c>
      <c r="D18" s="85"/>
      <c r="E18" s="81" t="s">
        <v>73</v>
      </c>
      <c r="F18" s="24"/>
    </row>
    <row r="19" spans="1:6" ht="60" customHeight="1" x14ac:dyDescent="0.4">
      <c r="B19" s="61">
        <v>9</v>
      </c>
      <c r="C19" s="84" t="s">
        <v>72</v>
      </c>
      <c r="D19" s="85"/>
      <c r="E19" s="81" t="s">
        <v>73</v>
      </c>
      <c r="F19" s="24"/>
    </row>
    <row r="20" spans="1:6" ht="60" customHeight="1" x14ac:dyDescent="0.4">
      <c r="B20" s="60">
        <v>10</v>
      </c>
      <c r="C20" s="86" t="s">
        <v>8</v>
      </c>
      <c r="D20" s="87"/>
      <c r="E20" s="82" t="s">
        <v>73</v>
      </c>
      <c r="F20" s="24"/>
    </row>
    <row r="21" spans="1:6" ht="13.9" customHeight="1" x14ac:dyDescent="0.4">
      <c r="B21" s="44"/>
      <c r="C21" s="45"/>
      <c r="D21" s="46"/>
      <c r="E21" s="47"/>
      <c r="F21" s="24"/>
    </row>
    <row r="22" spans="1:6" ht="132.75" customHeight="1" x14ac:dyDescent="0.4">
      <c r="A22" s="30"/>
      <c r="B22" s="48"/>
      <c r="C22" s="49"/>
      <c r="D22" s="50"/>
      <c r="E22" s="51"/>
      <c r="F22" s="52"/>
    </row>
    <row r="23" spans="1:6" s="56" customFormat="1" ht="36" customHeight="1" x14ac:dyDescent="0.3">
      <c r="A23" s="53" t="s">
        <v>1</v>
      </c>
      <c r="B23" s="93" t="s">
        <v>38</v>
      </c>
      <c r="C23" s="94"/>
      <c r="D23" s="95"/>
      <c r="E23" s="54" t="s">
        <v>0</v>
      </c>
      <c r="F23" s="55"/>
    </row>
    <row r="24" spans="1:6" s="35" customFormat="1" ht="45" customHeight="1" x14ac:dyDescent="0.4">
      <c r="B24" s="57" t="s">
        <v>48</v>
      </c>
      <c r="C24" s="58"/>
      <c r="D24" s="58"/>
      <c r="E24" s="59"/>
      <c r="F24" s="55"/>
    </row>
    <row r="25" spans="1:6" ht="60" customHeight="1" x14ac:dyDescent="0.4">
      <c r="B25" s="34">
        <v>11</v>
      </c>
      <c r="C25" s="84" t="s">
        <v>59</v>
      </c>
      <c r="D25" s="85"/>
      <c r="E25" s="81" t="s">
        <v>73</v>
      </c>
      <c r="F25" s="24"/>
    </row>
    <row r="26" spans="1:6" ht="60" customHeight="1" x14ac:dyDescent="0.4">
      <c r="B26" s="34">
        <v>12</v>
      </c>
      <c r="C26" s="84" t="s">
        <v>64</v>
      </c>
      <c r="D26" s="85"/>
      <c r="E26" s="81" t="s">
        <v>73</v>
      </c>
      <c r="F26" s="24"/>
    </row>
    <row r="27" spans="1:6" s="35" customFormat="1" ht="23.1" customHeight="1" x14ac:dyDescent="0.4">
      <c r="B27" s="36" t="s">
        <v>33</v>
      </c>
      <c r="C27" s="41"/>
      <c r="D27" s="42"/>
      <c r="E27" s="43"/>
      <c r="F27" s="40"/>
    </row>
    <row r="28" spans="1:6" ht="60" customHeight="1" x14ac:dyDescent="0.4">
      <c r="B28" s="34">
        <v>13</v>
      </c>
      <c r="C28" s="96" t="s">
        <v>5</v>
      </c>
      <c r="D28" s="97"/>
      <c r="E28" s="81" t="s">
        <v>73</v>
      </c>
      <c r="F28" s="24"/>
    </row>
    <row r="29" spans="1:6" ht="60" customHeight="1" x14ac:dyDescent="0.4">
      <c r="B29" s="34">
        <v>14</v>
      </c>
      <c r="C29" s="84" t="s">
        <v>11</v>
      </c>
      <c r="D29" s="85"/>
      <c r="E29" s="81" t="s">
        <v>73</v>
      </c>
      <c r="F29" s="24"/>
    </row>
    <row r="30" spans="1:6" s="35" customFormat="1" ht="23.1" customHeight="1" x14ac:dyDescent="0.4">
      <c r="B30" s="36" t="s">
        <v>34</v>
      </c>
      <c r="C30" s="41"/>
      <c r="D30" s="42"/>
      <c r="E30" s="43"/>
      <c r="F30" s="40"/>
    </row>
    <row r="31" spans="1:6" ht="60" customHeight="1" x14ac:dyDescent="0.4">
      <c r="B31" s="34">
        <v>15</v>
      </c>
      <c r="C31" s="84" t="s">
        <v>58</v>
      </c>
      <c r="D31" s="85"/>
      <c r="E31" s="81" t="s">
        <v>73</v>
      </c>
      <c r="F31" s="24"/>
    </row>
    <row r="32" spans="1:6" ht="60" customHeight="1" x14ac:dyDescent="0.4">
      <c r="B32" s="34">
        <v>16</v>
      </c>
      <c r="C32" s="84" t="s">
        <v>65</v>
      </c>
      <c r="D32" s="85"/>
      <c r="E32" s="81" t="s">
        <v>73</v>
      </c>
      <c r="F32" s="24"/>
    </row>
    <row r="33" spans="2:6" s="35" customFormat="1" ht="23.1" customHeight="1" x14ac:dyDescent="0.4">
      <c r="B33" s="36" t="s">
        <v>30</v>
      </c>
      <c r="C33" s="37"/>
      <c r="D33" s="38"/>
      <c r="E33" s="39"/>
      <c r="F33" s="40"/>
    </row>
    <row r="34" spans="2:6" ht="60" customHeight="1" x14ac:dyDescent="0.4">
      <c r="B34" s="34">
        <v>17</v>
      </c>
      <c r="C34" s="96" t="s">
        <v>57</v>
      </c>
      <c r="D34" s="97"/>
      <c r="E34" s="81" t="s">
        <v>73</v>
      </c>
      <c r="F34" s="24"/>
    </row>
    <row r="35" spans="2:6" ht="60" customHeight="1" x14ac:dyDescent="0.4">
      <c r="B35" s="34">
        <v>18</v>
      </c>
      <c r="C35" s="96" t="s">
        <v>55</v>
      </c>
      <c r="D35" s="97"/>
      <c r="E35" s="81" t="s">
        <v>73</v>
      </c>
      <c r="F35" s="24"/>
    </row>
    <row r="36" spans="2:6" ht="60" customHeight="1" x14ac:dyDescent="0.4">
      <c r="B36" s="33">
        <v>19</v>
      </c>
      <c r="C36" s="98" t="s">
        <v>56</v>
      </c>
      <c r="D36" s="99"/>
      <c r="E36" s="82" t="s">
        <v>73</v>
      </c>
      <c r="F36" s="24"/>
    </row>
    <row r="37" spans="2:6" s="19" customFormat="1" ht="152.65" customHeight="1" x14ac:dyDescent="0.4">
      <c r="B37" s="20"/>
      <c r="C37" s="21"/>
      <c r="D37" s="22"/>
      <c r="E37" s="23"/>
      <c r="F37" s="24"/>
    </row>
    <row r="38" spans="2:6" s="19" customFormat="1" ht="75.400000000000006" customHeight="1" x14ac:dyDescent="0.4">
      <c r="B38" s="25"/>
      <c r="C38" s="26"/>
      <c r="D38" s="27"/>
      <c r="E38" s="28"/>
      <c r="F38" s="24"/>
    </row>
    <row r="39" spans="2:6" ht="351.75" customHeight="1" x14ac:dyDescent="0.4">
      <c r="B39" s="30"/>
      <c r="C39" s="30"/>
      <c r="D39" s="30"/>
      <c r="E39" s="30"/>
    </row>
    <row r="70" ht="137.25" customHeight="1" x14ac:dyDescent="0.4"/>
  </sheetData>
  <sheetProtection algorithmName="SHA-512" hashValue="ovOTpGkhgVwXKRK1Pi9DTjtdbW4gsopP6JbdxMcfJOKcbLKdCQDVB5cGPlyodvIzh2JNSa+EKYbuErY+g05dpQ==" saltValue="7e4ltyImJYufE7a/YG+CuA==" spinCount="100000" sheet="1" objects="1" scenarios="1"/>
  <mergeCells count="25">
    <mergeCell ref="C35:D35"/>
    <mergeCell ref="C36:D36"/>
    <mergeCell ref="C32:D32"/>
    <mergeCell ref="C34:D34"/>
    <mergeCell ref="C31:D31"/>
    <mergeCell ref="C26:D26"/>
    <mergeCell ref="C28:D28"/>
    <mergeCell ref="C29:D29"/>
    <mergeCell ref="C25:D25"/>
    <mergeCell ref="B23:D23"/>
    <mergeCell ref="C20:D20"/>
    <mergeCell ref="B5:D5"/>
    <mergeCell ref="B6:C6"/>
    <mergeCell ref="B7:C7"/>
    <mergeCell ref="C16:D16"/>
    <mergeCell ref="C18:D18"/>
    <mergeCell ref="C19:D19"/>
    <mergeCell ref="C17:D17"/>
    <mergeCell ref="B9:D9"/>
    <mergeCell ref="B2:E2"/>
    <mergeCell ref="C11:D11"/>
    <mergeCell ref="C13:D13"/>
    <mergeCell ref="C15:D15"/>
    <mergeCell ref="C14:D14"/>
    <mergeCell ref="C12:D12"/>
  </mergeCells>
  <phoneticPr fontId="5"/>
  <conditionalFormatting sqref="B25">
    <cfRule type="expression" dxfId="73" priority="62" stopIfTrue="1">
      <formula>#REF!=""</formula>
    </cfRule>
  </conditionalFormatting>
  <conditionalFormatting sqref="B25">
    <cfRule type="expression" dxfId="72" priority="63" stopIfTrue="1">
      <formula>$B25=1</formula>
    </cfRule>
    <cfRule type="expression" dxfId="71" priority="64">
      <formula>$C25=TODAY()</formula>
    </cfRule>
    <cfRule type="expression" dxfId="70" priority="65">
      <formula>AND(#REF!&lt;&gt;1,#REF!=TODAY())</formula>
    </cfRule>
    <cfRule type="expression" dxfId="69" priority="66">
      <formula>AND($B25&lt;&gt;1,$C25&lt;TODAY())</formula>
    </cfRule>
  </conditionalFormatting>
  <conditionalFormatting sqref="B25:B26">
    <cfRule type="expression" dxfId="68" priority="57" stopIfTrue="1">
      <formula>#REF!=""</formula>
    </cfRule>
  </conditionalFormatting>
  <conditionalFormatting sqref="B25:B26">
    <cfRule type="expression" dxfId="67" priority="58" stopIfTrue="1">
      <formula>$B25=1</formula>
    </cfRule>
    <cfRule type="expression" dxfId="66" priority="59">
      <formula>$C25=TODAY()</formula>
    </cfRule>
    <cfRule type="expression" dxfId="65" priority="60">
      <formula>AND(#REF!&lt;&gt;1,#REF!=TODAY())</formula>
    </cfRule>
    <cfRule type="expression" dxfId="64" priority="61">
      <formula>AND($B25&lt;&gt;1,$C25&lt;TODAY())</formula>
    </cfRule>
  </conditionalFormatting>
  <conditionalFormatting sqref="B28">
    <cfRule type="expression" dxfId="63" priority="42" stopIfTrue="1">
      <formula>#REF!=""</formula>
    </cfRule>
  </conditionalFormatting>
  <conditionalFormatting sqref="B28">
    <cfRule type="expression" dxfId="62" priority="43" stopIfTrue="1">
      <formula>$B28=1</formula>
    </cfRule>
    <cfRule type="expression" dxfId="61" priority="44">
      <formula>$C28=TODAY()</formula>
    </cfRule>
    <cfRule type="expression" dxfId="60" priority="45">
      <formula>AND(#REF!&lt;&gt;1,#REF!=TODAY())</formula>
    </cfRule>
    <cfRule type="expression" dxfId="59" priority="46">
      <formula>AND($B28&lt;&gt;1,$C28&lt;TODAY())</formula>
    </cfRule>
  </conditionalFormatting>
  <conditionalFormatting sqref="B28:B29">
    <cfRule type="expression" dxfId="58" priority="37" stopIfTrue="1">
      <formula>#REF!=""</formula>
    </cfRule>
  </conditionalFormatting>
  <conditionalFormatting sqref="B28:B29">
    <cfRule type="expression" dxfId="57" priority="38" stopIfTrue="1">
      <formula>$B28=1</formula>
    </cfRule>
    <cfRule type="expression" dxfId="56" priority="39">
      <formula>$C28=TODAY()</formula>
    </cfRule>
    <cfRule type="expression" dxfId="55" priority="40">
      <formula>AND(#REF!&lt;&gt;1,#REF!=TODAY())</formula>
    </cfRule>
    <cfRule type="expression" dxfId="54" priority="41">
      <formula>AND($B28&lt;&gt;1,$C28&lt;TODAY())</formula>
    </cfRule>
  </conditionalFormatting>
  <conditionalFormatting sqref="B31">
    <cfRule type="expression" dxfId="53" priority="32" stopIfTrue="1">
      <formula>#REF!=""</formula>
    </cfRule>
  </conditionalFormatting>
  <conditionalFormatting sqref="B31">
    <cfRule type="expression" dxfId="52" priority="33" stopIfTrue="1">
      <formula>$B31=1</formula>
    </cfRule>
    <cfRule type="expression" dxfId="51" priority="34">
      <formula>$C31=TODAY()</formula>
    </cfRule>
    <cfRule type="expression" dxfId="50" priority="35">
      <formula>AND(#REF!&lt;&gt;1,#REF!=TODAY())</formula>
    </cfRule>
    <cfRule type="expression" dxfId="49" priority="36">
      <formula>AND($B31&lt;&gt;1,$C31&lt;TODAY())</formula>
    </cfRule>
  </conditionalFormatting>
  <conditionalFormatting sqref="B31:B32">
    <cfRule type="expression" dxfId="48" priority="27" stopIfTrue="1">
      <formula>#REF!=""</formula>
    </cfRule>
  </conditionalFormatting>
  <conditionalFormatting sqref="B31:B32">
    <cfRule type="expression" dxfId="47" priority="28" stopIfTrue="1">
      <formula>$B31=1</formula>
    </cfRule>
    <cfRule type="expression" dxfId="46" priority="29">
      <formula>$C31=TODAY()</formula>
    </cfRule>
    <cfRule type="expression" dxfId="45" priority="30">
      <formula>AND(#REF!&lt;&gt;1,#REF!=TODAY())</formula>
    </cfRule>
    <cfRule type="expression" dxfId="44" priority="31">
      <formula>AND($B31&lt;&gt;1,$C31&lt;TODAY())</formula>
    </cfRule>
  </conditionalFormatting>
  <conditionalFormatting sqref="B34">
    <cfRule type="expression" dxfId="43" priority="22" stopIfTrue="1">
      <formula>#REF!=""</formula>
    </cfRule>
  </conditionalFormatting>
  <conditionalFormatting sqref="B34">
    <cfRule type="expression" dxfId="42" priority="23" stopIfTrue="1">
      <formula>$B34=1</formula>
    </cfRule>
    <cfRule type="expression" dxfId="41" priority="24">
      <formula>$C34=TODAY()</formula>
    </cfRule>
    <cfRule type="expression" dxfId="40" priority="25">
      <formula>AND(#REF!&lt;&gt;1,#REF!=TODAY())</formula>
    </cfRule>
    <cfRule type="expression" dxfId="39" priority="26">
      <formula>AND($B34&lt;&gt;1,$C34&lt;TODAY())</formula>
    </cfRule>
  </conditionalFormatting>
  <conditionalFormatting sqref="B34:B35">
    <cfRule type="expression" dxfId="38" priority="17" stopIfTrue="1">
      <formula>#REF!=""</formula>
    </cfRule>
  </conditionalFormatting>
  <conditionalFormatting sqref="B34:B35">
    <cfRule type="expression" dxfId="37" priority="18" stopIfTrue="1">
      <formula>$B34=1</formula>
    </cfRule>
    <cfRule type="expression" dxfId="36" priority="19">
      <formula>$C34=TODAY()</formula>
    </cfRule>
    <cfRule type="expression" dxfId="35" priority="20">
      <formula>AND(#REF!&lt;&gt;1,#REF!=TODAY())</formula>
    </cfRule>
    <cfRule type="expression" dxfId="34" priority="21">
      <formula>AND($B34&lt;&gt;1,$C34&lt;TODAY())</formula>
    </cfRule>
  </conditionalFormatting>
  <conditionalFormatting sqref="B36">
    <cfRule type="expression" dxfId="33" priority="12" stopIfTrue="1">
      <formula>#REF!=""</formula>
    </cfRule>
  </conditionalFormatting>
  <conditionalFormatting sqref="B36">
    <cfRule type="expression" dxfId="32" priority="13" stopIfTrue="1">
      <formula>$B36=1</formula>
    </cfRule>
    <cfRule type="expression" dxfId="31" priority="14">
      <formula>$C36=TODAY()</formula>
    </cfRule>
    <cfRule type="expression" dxfId="30" priority="15">
      <formula>AND(#REF!&lt;&gt;1,#REF!=TODAY())</formula>
    </cfRule>
    <cfRule type="expression" dxfId="29" priority="16">
      <formula>AND($B36&lt;&gt;1,$C36&lt;TODAY())</formula>
    </cfRule>
  </conditionalFormatting>
  <conditionalFormatting sqref="B36">
    <cfRule type="expression" dxfId="28" priority="7" stopIfTrue="1">
      <formula>#REF!=""</formula>
    </cfRule>
  </conditionalFormatting>
  <conditionalFormatting sqref="B36">
    <cfRule type="expression" dxfId="27" priority="8" stopIfTrue="1">
      <formula>$B36=1</formula>
    </cfRule>
    <cfRule type="expression" dxfId="26" priority="9">
      <formula>$C36=TODAY()</formula>
    </cfRule>
    <cfRule type="expression" dxfId="25" priority="10">
      <formula>AND(#REF!&lt;&gt;1,#REF!=TODAY())</formula>
    </cfRule>
    <cfRule type="expression" dxfId="24" priority="11">
      <formula>AND($B36&lt;&gt;1,$C36&lt;TODAY())</formula>
    </cfRule>
  </conditionalFormatting>
  <conditionalFormatting sqref="E11:E20 D6:E7 E25:E26 E28:E29 E31:E32 E34:E36">
    <cfRule type="expression" dxfId="23" priority="5">
      <formula>D6=""</formula>
    </cfRule>
    <cfRule type="expression" dxfId="22" priority="6">
      <formula>D6="　"</formula>
    </cfRule>
  </conditionalFormatting>
  <conditionalFormatting sqref="E28:E29 E31:E32 E34:E36">
    <cfRule type="expression" dxfId="21" priority="1">
      <formula>AND(AND($E$28="－",$E$29="－"),AND($E$31="－",$E$32="－"),OR($E$34="－",$E$35="－",$E$36="－"))</formula>
    </cfRule>
    <cfRule type="expression" dxfId="20" priority="2">
      <formula>AND(AND($E$28="－",$E$29="－"),OR($E$31="－",$E$32="－"),AND($E$34="－",$E$35="－",$E$36="－"))</formula>
    </cfRule>
    <cfRule type="expression" dxfId="19" priority="3">
      <formula>AND(OR($E$28="－",$E$29="－"),AND($E$31="－",$E$32="－"),AND($E$34="－",$E$35="－",$E$36="－"))</formula>
    </cfRule>
  </conditionalFormatting>
  <dataValidations xWindow="329" yWindow="729" count="5">
    <dataValidation allowBlank="1" showErrorMessage="1" sqref="B6:B8 B3:C4 C8" xr:uid="{B196A7FC-9F2E-4B63-8B28-8A634880E0BB}"/>
    <dataValidation type="list" showInputMessage="1" showErrorMessage="1" sqref="E11:E13 E15:E20 E26" xr:uid="{964D02B2-A9EF-4828-A3C4-C0AE2BE557D4}">
      <formula1>"　,×,△,○"</formula1>
    </dataValidation>
    <dataValidation type="list" showInputMessage="1" showErrorMessage="1" sqref="E14 E25 E34:E36 E28:E29 E31:E32" xr:uid="{AEAD49BB-CBC4-4D43-8D28-E2CDA9759F1E}">
      <formula1>"　,－,×,△,○"</formula1>
    </dataValidation>
    <dataValidation allowBlank="1" showErrorMessage="1" prompt="このセルには、このワークシートのタイトルが表示されます。下のセルでは、日付が自動的に更新されます。セル C3 と C4 では、[今日が期限] と [超過日数] が自動的に更新されます。右のセルには、ヒントが表示されます" sqref="B2" xr:uid="{0B8A7DF9-F283-47DB-BD29-08BA03878E7D}"/>
    <dataValidation type="list" allowBlank="1" showInputMessage="1" showErrorMessage="1" sqref="E6:E7" xr:uid="{3C013CAA-8C0B-48F9-AE6F-EA1AEBA681D3}">
      <formula1>"　,確認済み"</formula1>
    </dataValidation>
  </dataValidations>
  <pageMargins left="0.70866141732283472" right="0.70866141732283472" top="0.55118110236220474" bottom="0.15748031496062992" header="0.31496062992125984" footer="0.31496062992125984"/>
  <pageSetup paperSize="9" scale="52" fitToHeight="2" orientation="portrait" r:id="rId1"/>
  <rowBreaks count="1" manualBreakCount="1">
    <brk id="21" max="5" man="1"/>
  </rowBreaks>
  <drawing r:id="rId2"/>
  <extLst>
    <ext xmlns:x14="http://schemas.microsoft.com/office/spreadsheetml/2009/9/main" uri="{78C0D931-6437-407d-A8EE-F0AAD7539E65}">
      <x14:conditionalFormattings>
        <x14:conditionalFormatting xmlns:xm="http://schemas.microsoft.com/office/excel/2006/main">
          <x14:cfRule type="iconSet" priority="101" id="{082DC81B-1B79-47D3-AB74-F20A6C4F4A1D}">
            <x14:iconSet iconSet="3Symbols2" custom="1">
              <x14:cfvo type="percent">
                <xm:f>0</xm:f>
              </x14:cfvo>
              <x14:cfvo type="formula">
                <xm:f>0</xm:f>
              </x14:cfvo>
              <x14:cfvo type="num">
                <xm:f>1</xm:f>
              </x14:cfvo>
              <x14:cfIcon iconSet="NoIcons" iconId="0"/>
              <x14:cfIcon iconSet="NoIcons" iconId="0"/>
              <x14:cfIcon iconSet="3Symbols2" iconId="2"/>
            </x14:iconSet>
          </x14:cfRule>
          <xm:sqref>F32</xm:sqref>
        </x14:conditionalFormatting>
        <x14:conditionalFormatting xmlns:xm="http://schemas.microsoft.com/office/excel/2006/main">
          <x14:cfRule type="iconSet" priority="93" id="{7FFCDD94-FB84-4A66-B0F6-2CCEF44220A0}">
            <x14:iconSet iconSet="3Symbols2" custom="1">
              <x14:cfvo type="percent">
                <xm:f>0</xm:f>
              </x14:cfvo>
              <x14:cfvo type="formula">
                <xm:f>0</xm:f>
              </x14:cfvo>
              <x14:cfvo type="num">
                <xm:f>1</xm:f>
              </x14:cfvo>
              <x14:cfIcon iconSet="NoIcons" iconId="0"/>
              <x14:cfIcon iconSet="NoIcons" iconId="0"/>
              <x14:cfIcon iconSet="3Symbols2" iconId="2"/>
            </x14:iconSet>
          </x14:cfRule>
          <xm:sqref>F29</xm:sqref>
        </x14:conditionalFormatting>
        <x14:conditionalFormatting xmlns:xm="http://schemas.microsoft.com/office/excel/2006/main">
          <x14:cfRule type="iconSet" priority="92" id="{6E8A21EC-FFB9-44BE-BD75-6FBD19FDBC01}">
            <x14:iconSet iconSet="3Symbols2" custom="1">
              <x14:cfvo type="percent">
                <xm:f>0</xm:f>
              </x14:cfvo>
              <x14:cfvo type="formula">
                <xm:f>0</xm:f>
              </x14:cfvo>
              <x14:cfvo type="num">
                <xm:f>1</xm:f>
              </x14:cfvo>
              <x14:cfIcon iconSet="NoIcons" iconId="0"/>
              <x14:cfIcon iconSet="NoIcons" iconId="0"/>
              <x14:cfIcon iconSet="3Symbols2" iconId="2"/>
            </x14:iconSet>
          </x14:cfRule>
          <xm:sqref>F29</xm:sqref>
        </x14:conditionalFormatting>
        <x14:conditionalFormatting xmlns:xm="http://schemas.microsoft.com/office/excel/2006/main">
          <x14:cfRule type="iconSet" priority="281" id="{F4AEA98C-44C8-43B0-8CB1-A04891518B3F}">
            <x14:iconSet iconSet="3Symbols2" custom="1">
              <x14:cfvo type="percent">
                <xm:f>0</xm:f>
              </x14:cfvo>
              <x14:cfvo type="formula">
                <xm:f>0</xm:f>
              </x14:cfvo>
              <x14:cfvo type="num">
                <xm:f>1</xm:f>
              </x14:cfvo>
              <x14:cfIcon iconSet="NoIcons" iconId="0"/>
              <x14:cfIcon iconSet="NoIcons" iconId="0"/>
              <x14:cfIcon iconSet="3Symbols2" iconId="2"/>
            </x14:iconSet>
          </x14:cfRule>
          <xm:sqref>F28 F10:F11 F13 F15 F17:F19</xm:sqref>
        </x14:conditionalFormatting>
        <x14:conditionalFormatting xmlns:xm="http://schemas.microsoft.com/office/excel/2006/main">
          <x14:cfRule type="iconSet" priority="289" id="{7B0B9829-9AFD-413C-B3E9-2362DA5F218F}">
            <x14:iconSet iconSet="3Symbols2" custom="1">
              <x14:cfvo type="percent">
                <xm:f>0</xm:f>
              </x14:cfvo>
              <x14:cfvo type="formula">
                <xm:f>0</xm:f>
              </x14:cfvo>
              <x14:cfvo type="num">
                <xm:f>1</xm:f>
              </x14:cfvo>
              <x14:cfIcon iconSet="NoIcons" iconId="0"/>
              <x14:cfIcon iconSet="NoIcons" iconId="0"/>
              <x14:cfIcon iconSet="3Symbols2" iconId="2"/>
            </x14:iconSet>
          </x14:cfRule>
          <xm:sqref>F28</xm:sqref>
        </x14:conditionalFormatting>
        <x14:conditionalFormatting xmlns:xm="http://schemas.microsoft.com/office/excel/2006/main">
          <x14:cfRule type="iconSet" priority="290" id="{526F0686-6F7B-4BD2-8285-55DDB4536785}">
            <x14:iconSet iconSet="3Symbols2" custom="1">
              <x14:cfvo type="percent">
                <xm:f>0</xm:f>
              </x14:cfvo>
              <x14:cfvo type="formula">
                <xm:f>0</xm:f>
              </x14:cfvo>
              <x14:cfvo type="num">
                <xm:f>1</xm:f>
              </x14:cfvo>
              <x14:cfIcon iconSet="NoIcons" iconId="0"/>
              <x14:cfIcon iconSet="NoIcons" iconId="0"/>
              <x14:cfIcon iconSet="3Symbols2" iconId="2"/>
            </x14:iconSet>
          </x14:cfRule>
          <xm:sqref>F30</xm:sqref>
        </x14:conditionalFormatting>
        <x14:conditionalFormatting xmlns:xm="http://schemas.microsoft.com/office/excel/2006/main">
          <x14:cfRule type="iconSet" priority="292" id="{D871F6A0-3869-49A2-B3DD-ECECDE47A61A}">
            <x14:iconSet iconSet="3Symbols2" custom="1">
              <x14:cfvo type="percent">
                <xm:f>0</xm:f>
              </x14:cfvo>
              <x14:cfvo type="formula">
                <xm:f>0</xm:f>
              </x14:cfvo>
              <x14:cfvo type="num">
                <xm:f>1</xm:f>
              </x14:cfvo>
              <x14:cfIcon iconSet="NoIcons" iconId="0"/>
              <x14:cfIcon iconSet="NoIcons" iconId="0"/>
              <x14:cfIcon iconSet="3Symbols2" iconId="2"/>
            </x14:iconSet>
          </x14:cfRule>
          <xm:sqref>F33</xm:sqref>
        </x14:conditionalFormatting>
        <x14:conditionalFormatting xmlns:xm="http://schemas.microsoft.com/office/excel/2006/main">
          <x14:cfRule type="iconSet" priority="294" id="{DF9D2167-741F-4752-93FB-27E233C3E423}">
            <x14:iconSet iconSet="3Symbols2" custom="1">
              <x14:cfvo type="percent">
                <xm:f>0</xm:f>
              </x14:cfvo>
              <x14:cfvo type="formula">
                <xm:f>0</xm:f>
              </x14:cfvo>
              <x14:cfvo type="num">
                <xm:f>1</xm:f>
              </x14:cfvo>
              <x14:cfIcon iconSet="NoIcons" iconId="0"/>
              <x14:cfIcon iconSet="NoIcons" iconId="0"/>
              <x14:cfIcon iconSet="3Symbols2" iconId="2"/>
            </x14:iconSet>
          </x14:cfRule>
          <xm:sqref>F34</xm:sqref>
        </x14:conditionalFormatting>
        <x14:conditionalFormatting xmlns:xm="http://schemas.microsoft.com/office/excel/2006/main">
          <x14:cfRule type="iconSet" priority="295" id="{8B6EFDC8-9259-4346-B4EE-6D05C3C0ECD7}">
            <x14:iconSet iconSet="3Symbols2" custom="1">
              <x14:cfvo type="percent">
                <xm:f>0</xm:f>
              </x14:cfvo>
              <x14:cfvo type="formula">
                <xm:f>0</xm:f>
              </x14:cfvo>
              <x14:cfvo type="num">
                <xm:f>1</xm:f>
              </x14:cfvo>
              <x14:cfIcon iconSet="NoIcons" iconId="0"/>
              <x14:cfIcon iconSet="NoIcons" iconId="0"/>
              <x14:cfIcon iconSet="3Symbols2" iconId="2"/>
            </x14:iconSet>
          </x14:cfRule>
          <xm:sqref>F24</xm:sqref>
        </x14:conditionalFormatting>
        <x14:conditionalFormatting xmlns:xm="http://schemas.microsoft.com/office/excel/2006/main">
          <x14:cfRule type="iconSet" priority="296" id="{C6A763FD-928F-4BDB-87A1-8F166AEBA199}">
            <x14:iconSet iconSet="3Symbols2" custom="1">
              <x14:cfvo type="percent">
                <xm:f>0</xm:f>
              </x14:cfvo>
              <x14:cfvo type="formula">
                <xm:f>0</xm:f>
              </x14:cfvo>
              <x14:cfvo type="num">
                <xm:f>1</xm:f>
              </x14:cfvo>
              <x14:cfIcon iconSet="NoIcons" iconId="0"/>
              <x14:cfIcon iconSet="NoIcons" iconId="0"/>
              <x14:cfIcon iconSet="3Symbols2" iconId="2"/>
            </x14:iconSet>
          </x14:cfRule>
          <xm:sqref>F27</xm:sqref>
        </x14:conditionalFormatting>
        <x14:conditionalFormatting xmlns:xm="http://schemas.microsoft.com/office/excel/2006/main">
          <x14:cfRule type="iconSet" priority="298" id="{A89C8728-924F-4A37-9DEC-6E5FBE4412B6}">
            <x14:iconSet iconSet="3Symbols2" custom="1">
              <x14:cfvo type="percent">
                <xm:f>0</xm:f>
              </x14:cfvo>
              <x14:cfvo type="formula">
                <xm:f>0</xm:f>
              </x14:cfvo>
              <x14:cfvo type="num">
                <xm:f>1</xm:f>
              </x14:cfvo>
              <x14:cfIcon iconSet="NoIcons" iconId="0"/>
              <x14:cfIcon iconSet="NoIcons" iconId="0"/>
              <x14:cfIcon iconSet="3Symbols2" iconId="2"/>
            </x14:iconSet>
          </x14:cfRule>
          <xm:sqref>F25:F26</xm:sqref>
        </x14:conditionalFormatting>
        <x14:conditionalFormatting xmlns:xm="http://schemas.microsoft.com/office/excel/2006/main">
          <x14:cfRule type="iconSet" priority="299" id="{B5567435-A6A1-4A7F-957C-6FF1A36D07BB}">
            <x14:iconSet iconSet="3Symbols2" custom="1">
              <x14:cfvo type="percent">
                <xm:f>0</xm:f>
              </x14:cfvo>
              <x14:cfvo type="formula">
                <xm:f>0</xm:f>
              </x14:cfvo>
              <x14:cfvo type="num">
                <xm:f>1</xm:f>
              </x14:cfvo>
              <x14:cfIcon iconSet="NoIcons" iconId="0"/>
              <x14:cfIcon iconSet="NoIcons" iconId="0"/>
              <x14:cfIcon iconSet="3Symbols2" iconId="2"/>
            </x14:iconSet>
          </x14:cfRule>
          <xm:sqref>F31</xm:sqref>
        </x14:conditionalFormatting>
        <x14:conditionalFormatting xmlns:xm="http://schemas.microsoft.com/office/excel/2006/main">
          <x14:cfRule type="iconSet" priority="300" id="{EE20EB69-4D01-40A8-90A5-87B21145FBEC}">
            <x14:iconSet iconSet="3Symbols2" custom="1">
              <x14:cfvo type="percent">
                <xm:f>0</xm:f>
              </x14:cfvo>
              <x14:cfvo type="formula">
                <xm:f>0</xm:f>
              </x14:cfvo>
              <x14:cfvo type="num">
                <xm:f>1</xm:f>
              </x14:cfvo>
              <x14:cfIcon iconSet="NoIcons" iconId="0"/>
              <x14:cfIcon iconSet="NoIcons" iconId="0"/>
              <x14:cfIcon iconSet="3Symbols2" iconId="2"/>
            </x14:iconSet>
          </x14:cfRule>
          <xm:sqref>F12</xm:sqref>
        </x14:conditionalFormatting>
        <x14:conditionalFormatting xmlns:xm="http://schemas.microsoft.com/office/excel/2006/main">
          <x14:cfRule type="iconSet" priority="301" id="{C80F970F-7986-4818-B5CD-DEE760484FA5}">
            <x14:iconSet iconSet="3Symbols2" custom="1">
              <x14:cfvo type="percent">
                <xm:f>0</xm:f>
              </x14:cfvo>
              <x14:cfvo type="formula">
                <xm:f>0</xm:f>
              </x14:cfvo>
              <x14:cfvo type="num">
                <xm:f>1</xm:f>
              </x14:cfvo>
              <x14:cfIcon iconSet="NoIcons" iconId="0"/>
              <x14:cfIcon iconSet="NoIcons" iconId="0"/>
              <x14:cfIcon iconSet="3Symbols2" iconId="2"/>
            </x14:iconSet>
          </x14:cfRule>
          <xm:sqref>F14</xm:sqref>
        </x14:conditionalFormatting>
        <x14:conditionalFormatting xmlns:xm="http://schemas.microsoft.com/office/excel/2006/main">
          <x14:cfRule type="iconSet" priority="302" id="{AC347C07-6C8A-4038-AAE1-02F517D1E368}">
            <x14:iconSet iconSet="3Symbols2" custom="1">
              <x14:cfvo type="percent">
                <xm:f>0</xm:f>
              </x14:cfvo>
              <x14:cfvo type="formula">
                <xm:f>0</xm:f>
              </x14:cfvo>
              <x14:cfvo type="num">
                <xm:f>1</xm:f>
              </x14:cfvo>
              <x14:cfIcon iconSet="NoIcons" iconId="0"/>
              <x14:cfIcon iconSet="NoIcons" iconId="0"/>
              <x14:cfIcon iconSet="3Symbols2" iconId="2"/>
            </x14:iconSet>
          </x14:cfRule>
          <xm:sqref>F16</xm:sqref>
        </x14:conditionalFormatting>
        <x14:conditionalFormatting xmlns:xm="http://schemas.microsoft.com/office/excel/2006/main">
          <x14:cfRule type="iconSet" priority="303" id="{066D1D36-4AA9-4384-A29B-944FDB69F6A8}">
            <x14:iconSet iconSet="3Symbols2" custom="1">
              <x14:cfvo type="percent">
                <xm:f>0</xm:f>
              </x14:cfvo>
              <x14:cfvo type="formula">
                <xm:f>0</xm:f>
              </x14:cfvo>
              <x14:cfvo type="num">
                <xm:f>1</xm:f>
              </x14:cfvo>
              <x14:cfIcon iconSet="NoIcons" iconId="0"/>
              <x14:cfIcon iconSet="NoIcons" iconId="0"/>
              <x14:cfIcon iconSet="3Symbols2" iconId="2"/>
            </x14:iconSet>
          </x14:cfRule>
          <xm:sqref>F20</xm:sqref>
        </x14:conditionalFormatting>
        <x14:conditionalFormatting xmlns:xm="http://schemas.microsoft.com/office/excel/2006/main">
          <x14:cfRule type="iconSet" priority="304" id="{DF53560B-2FF7-46A9-A4EB-AD6F81CD50DC}">
            <x14:iconSet iconSet="3Symbols2" custom="1">
              <x14:cfvo type="percent">
                <xm:f>0</xm:f>
              </x14:cfvo>
              <x14:cfvo type="formula">
                <xm:f>0</xm:f>
              </x14:cfvo>
              <x14:cfvo type="num">
                <xm:f>1</xm:f>
              </x14:cfvo>
              <x14:cfIcon iconSet="NoIcons" iconId="0"/>
              <x14:cfIcon iconSet="NoIcons" iconId="0"/>
              <x14:cfIcon iconSet="3Symbols2" iconId="2"/>
            </x14:iconSet>
          </x14:cfRule>
          <xm:sqref>F36</xm:sqref>
        </x14:conditionalFormatting>
        <x14:conditionalFormatting xmlns:xm="http://schemas.microsoft.com/office/excel/2006/main">
          <x14:cfRule type="iconSet" priority="305" id="{3FF981BB-7BE9-44FB-A4AC-2EA0E1E91EF5}">
            <x14:iconSet iconSet="3Symbols2" custom="1">
              <x14:cfvo type="percent">
                <xm:f>0</xm:f>
              </x14:cfvo>
              <x14:cfvo type="formula">
                <xm:f>0</xm:f>
              </x14:cfvo>
              <x14:cfvo type="num">
                <xm:f>1</xm:f>
              </x14:cfvo>
              <x14:cfIcon iconSet="NoIcons" iconId="0"/>
              <x14:cfIcon iconSet="NoIcons" iconId="0"/>
              <x14:cfIcon iconSet="3Symbols2" iconId="2"/>
            </x14:iconSet>
          </x14:cfRule>
          <xm:sqref>F35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8D071-7BD5-4981-856B-A346F159CD14}">
  <dimension ref="A1"/>
  <sheetViews>
    <sheetView showGridLines="0" view="pageBreakPreview" zoomScale="98" zoomScaleNormal="100" zoomScaleSheetLayoutView="98" workbookViewId="0">
      <selection activeCell="T212" sqref="T212"/>
    </sheetView>
  </sheetViews>
  <sheetFormatPr defaultRowHeight="18.75" x14ac:dyDescent="0.4"/>
  <cols>
    <col min="1" max="1" width="0.75" customWidth="1"/>
    <col min="10" max="13" width="9" customWidth="1"/>
  </cols>
  <sheetData/>
  <sheetProtection algorithmName="SHA-512" hashValue="6uZwFd3f8XuFFk1KZsdJxlBDGkBKqIPmkysNKjdO6aVzvEq7nBS3KZUKyWw1vEfRBQHTl9imPwYaO6Q4q/iZig==" saltValue="vSqgZJuCbvHefVSkQMTPoA==" spinCount="100000" sheet="1" objects="1" scenarios="1"/>
  <phoneticPr fontId="5"/>
  <pageMargins left="0.7" right="0.7" top="0.75" bottom="0.75" header="0.3" footer="0.3"/>
  <pageSetup paperSize="9" scale="81" orientation="portrait" verticalDpi="0" r:id="rId1"/>
  <rowBreaks count="4" manualBreakCount="4">
    <brk id="45" min="1" max="11" man="1"/>
    <brk id="87" min="1" max="11" man="1"/>
    <brk id="132" min="1" max="11" man="1"/>
    <brk id="175" min="1" max="11" man="1"/>
  </rowBreaks>
  <colBreaks count="1" manualBreakCount="1">
    <brk id="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194B4-B6D0-4C01-89F1-687E316266EB}">
  <dimension ref="A2:K69"/>
  <sheetViews>
    <sheetView topLeftCell="A50" zoomScale="70" zoomScaleNormal="70" workbookViewId="0">
      <selection activeCell="P61" sqref="P61"/>
    </sheetView>
  </sheetViews>
  <sheetFormatPr defaultRowHeight="18.75" x14ac:dyDescent="0.4"/>
  <sheetData>
    <row r="2" spans="1:11" ht="19.5" x14ac:dyDescent="0.4">
      <c r="A2" s="11"/>
      <c r="B2" s="8" t="s">
        <v>13</v>
      </c>
      <c r="C2" s="8" t="s">
        <v>14</v>
      </c>
      <c r="D2" s="8" t="s">
        <v>15</v>
      </c>
      <c r="E2" s="8" t="s">
        <v>16</v>
      </c>
      <c r="F2" s="8" t="s">
        <v>17</v>
      </c>
      <c r="G2" s="8" t="s">
        <v>53</v>
      </c>
      <c r="H2" s="8" t="s">
        <v>26</v>
      </c>
      <c r="I2" s="8" t="s">
        <v>19</v>
      </c>
      <c r="J2" s="8" t="s">
        <v>36</v>
      </c>
      <c r="K2" s="3"/>
    </row>
    <row r="3" spans="1:11" ht="28.5" x14ac:dyDescent="0.4">
      <c r="A3" s="5">
        <v>1</v>
      </c>
      <c r="B3" s="10">
        <f>IF(自己チェックリスト!$E11="○",B$38*B27/B$37*INDEX($A$27:$I$49,MATCH(自己チェックリスト!$B11,$A$27:$A$49,0),2),IF(自己チェックリスト!$E11="△",0.5*B$38*B27/B$37*INDEX($A$27:$I$49,MATCH(自己チェックリスト!$B11,$A$27:$A$49,0),2),0))</f>
        <v>0</v>
      </c>
      <c r="C3" s="10">
        <f>IF(自己チェックリスト!$E11="○",C$38*C27/C$37*INDEX($A$27:$I$49,MATCH(自己チェックリスト!$B11,$A$27:$A$49,0),3),IF(自己チェックリスト!$E11="△",0.5*C$38*C27/C$37*INDEX($A$27:$I$49,MATCH(自己チェックリスト!$B11,$A$27:$A$49,0),3),0))</f>
        <v>0</v>
      </c>
      <c r="D3" s="10">
        <f>IF(自己チェックリスト!$E11="○",D$38*D27/D$37*INDEX($A$27:$I$49,MATCH(自己チェックリスト!$B11,$A$27:$A$49,0),4),IF(自己チェックリスト!$E11="△",0.5*D$38*D27/D$37*INDEX($A$27:$I$49,MATCH(自己チェックリスト!$B11,$A$27:$A$49,0),4),0))</f>
        <v>0</v>
      </c>
      <c r="E3" s="10">
        <f>IF(自己チェックリスト!$E11="○",E$38*E27/E$37*INDEX($A$27:$I$49,MATCH(自己チェックリスト!$B11,$A$27:$A$49,0),5),IF(自己チェックリスト!$E11="△",0.5*E$38*E27/E$37*INDEX($A$27:$I$49,MATCH(自己チェックリスト!$B11,$A$27:$A$49,0),5),0))</f>
        <v>0</v>
      </c>
      <c r="F3" s="10">
        <f>IF(自己チェックリスト!$E11="○",F$38*F27/F$37*INDEX($A$27:$I$49,MATCH(自己チェックリスト!$B11,$A$27:$A$49,0),6),IF(自己チェックリスト!$E11="△",0.5*F$38*F27/F$37*INDEX($A$27:$I$49,MATCH(自己チェックリスト!$B11,$A$27:$A$49,0),6),0))</f>
        <v>0</v>
      </c>
      <c r="G3" s="10">
        <f>IF(自己チェックリスト!$E11="○",G$38*G27/G$37*INDEX($A$27:$I$49,MATCH(自己チェックリスト!$B11,$A$27:$A$49,0),7),IF(自己チェックリスト!$E11="△",0.5*G$38*G27/G$37*INDEX($A$27:$I$49,MATCH(自己チェックリスト!$B11,$A$27:$A$49,0),7),0))</f>
        <v>0</v>
      </c>
      <c r="H3" s="10">
        <f>IF(自己チェックリスト!$E11="○",H$38*H27/H$37*INDEX($A$27:$I$49,MATCH(自己チェックリスト!$B11,$A$27:$A$49,0),8),IF(自己チェックリスト!$E11="△",0.5*H$38*H27/H$37*INDEX($A$27:$I$49,MATCH(自己チェックリスト!$B11,$A$27:$A$49,0),8),0))</f>
        <v>0</v>
      </c>
      <c r="I3" s="10">
        <f>IF(自己チェックリスト!$E11="○",I$38*I27/I$37*INDEX($A$27:$I$49,MATCH(自己チェックリスト!$B11,$A$27:$A$49,0),9),IF(自己チェックリスト!$E11="△",0.5*I$38*I27/I$37*INDEX($A$27:$I$49,MATCH(自己チェックリスト!$B11,$A$27:$A$49,0),9),0))</f>
        <v>0</v>
      </c>
      <c r="J3" s="10">
        <f>IF(自己チェックリスト!$E11="○",J$38/SUM($J$27:$J$36),IF(自己チェックリスト!$E11="△",0.5*J$38/SUM($J$27:$J$36),0))</f>
        <v>0</v>
      </c>
      <c r="K3" s="1"/>
    </row>
    <row r="4" spans="1:11" ht="28.5" x14ac:dyDescent="0.4">
      <c r="A4" s="5">
        <v>2</v>
      </c>
      <c r="B4" s="10">
        <f>IF(自己チェックリスト!$E12="○",B$38*B28/B$37*INDEX($A$27:$I$49,MATCH(自己チェックリスト!$B12,$A$27:$A$49,0),2),IF(自己チェックリスト!$E12="△",0.5*B$38*B28/B$37*INDEX($A$27:$I$49,MATCH(自己チェックリスト!$B12,$A$27:$A$49,0),2),0))</f>
        <v>0</v>
      </c>
      <c r="C4" s="10">
        <f>IF(自己チェックリスト!$E12="○",C$38*C28/C$37*INDEX($A$27:$I$49,MATCH(自己チェックリスト!$B12,$A$27:$A$49,0),3),IF(自己チェックリスト!$E12="△",0.5*C$38*C28/C$37*INDEX($A$27:$I$49,MATCH(自己チェックリスト!$B12,$A$27:$A$49,0),3),0))</f>
        <v>0</v>
      </c>
      <c r="D4" s="10">
        <f>IF(自己チェックリスト!$E12="○",D$38*D28/D$37*INDEX($A$27:$I$49,MATCH(自己チェックリスト!$B12,$A$27:$A$49,0),4),IF(自己チェックリスト!$E12="△",0.5*D$38*D28/D$37*INDEX($A$27:$I$49,MATCH(自己チェックリスト!$B12,$A$27:$A$49,0),4),0))</f>
        <v>0</v>
      </c>
      <c r="E4" s="10">
        <f>IF(自己チェックリスト!$E12="○",E$38*E28/E$37*INDEX($A$27:$I$49,MATCH(自己チェックリスト!$B12,$A$27:$A$49,0),5),IF(自己チェックリスト!$E12="△",0.5*E$38*E28/E$37*INDEX($A$27:$I$49,MATCH(自己チェックリスト!$B12,$A$27:$A$49,0),5),0))</f>
        <v>0</v>
      </c>
      <c r="F4" s="10">
        <f>IF(自己チェックリスト!$E12="○",F$38*F28/F$37*INDEX($A$27:$I$49,MATCH(自己チェックリスト!$B12,$A$27:$A$49,0),6),IF(自己チェックリスト!$E12="△",0.5*F$38*F28/F$37*INDEX($A$27:$I$49,MATCH(自己チェックリスト!$B12,$A$27:$A$49,0),6),0))</f>
        <v>0</v>
      </c>
      <c r="G4" s="10">
        <f>IF(自己チェックリスト!$E12="○",G$38*G28/G$37*INDEX($A$27:$I$49,MATCH(自己チェックリスト!$B12,$A$27:$A$49,0),7),IF(自己チェックリスト!$E12="△",0.5*G$38*G28/G$37*INDEX($A$27:$I$49,MATCH(自己チェックリスト!$B12,$A$27:$A$49,0),7),0))</f>
        <v>0</v>
      </c>
      <c r="H4" s="10">
        <f>IF(自己チェックリスト!$E12="○",H$38*H28/H$37*INDEX($A$27:$I$49,MATCH(自己チェックリスト!$B12,$A$27:$A$49,0),8),IF(自己チェックリスト!$E12="△",0.5*H$38*H28/H$37*INDEX($A$27:$I$49,MATCH(自己チェックリスト!$B12,$A$27:$A$49,0),8),0))</f>
        <v>0</v>
      </c>
      <c r="I4" s="10">
        <f>IF(自己チェックリスト!$E12="○",I$38*I28/I$37*INDEX($A$27:$I$49,MATCH(自己チェックリスト!$B12,$A$27:$A$49,0),9),IF(自己チェックリスト!$E12="△",0.5*I$38*I28/I$37*INDEX($A$27:$I$49,MATCH(自己チェックリスト!$B12,$A$27:$A$49,0),9),0))</f>
        <v>0</v>
      </c>
      <c r="J4" s="10">
        <f>IF(自己チェックリスト!$E12="○",J$38/SUM($J$27:$J$36),IF(自己チェックリスト!$E12="△",0.5*J$38/SUM($J$27:$J$36),0))</f>
        <v>0</v>
      </c>
      <c r="K4" s="1"/>
    </row>
    <row r="5" spans="1:11" ht="28.5" x14ac:dyDescent="0.4">
      <c r="A5" s="5">
        <v>3</v>
      </c>
      <c r="B5" s="10">
        <f>IF(自己チェックリスト!$E13="○",B$38*B29/B$37*INDEX($A$27:$I$49,MATCH(自己チェックリスト!$B13,$A$27:$A$49,0),2),IF(自己チェックリスト!$E13="△",0.5*B$38*B29/B$37*INDEX($A$27:$I$49,MATCH(自己チェックリスト!$B13,$A$27:$A$49,0),2),0))</f>
        <v>0</v>
      </c>
      <c r="C5" s="10">
        <f>IF(自己チェックリスト!$E13="○",C$38*C29/C$37*INDEX($A$27:$I$49,MATCH(自己チェックリスト!$B13,$A$27:$A$49,0),3),IF(自己チェックリスト!$E13="△",0.5*C$38*C29/C$37*INDEX($A$27:$I$49,MATCH(自己チェックリスト!$B13,$A$27:$A$49,0),3),0))</f>
        <v>0</v>
      </c>
      <c r="D5" s="10">
        <f>IF(自己チェックリスト!$E13="○",D$38*D29/D$37*INDEX($A$27:$I$49,MATCH(自己チェックリスト!$B13,$A$27:$A$49,0),4),IF(自己チェックリスト!$E13="△",0.5*D$38*D29/D$37*INDEX($A$27:$I$49,MATCH(自己チェックリスト!$B13,$A$27:$A$49,0),4),0))</f>
        <v>0</v>
      </c>
      <c r="E5" s="10">
        <f>IF(自己チェックリスト!$E13="○",E$38*E29/E$37*INDEX($A$27:$I$49,MATCH(自己チェックリスト!$B13,$A$27:$A$49,0),5),IF(自己チェックリスト!$E13="△",0.5*E$38*E29/E$37*INDEX($A$27:$I$49,MATCH(自己チェックリスト!$B13,$A$27:$A$49,0),5),0))</f>
        <v>0</v>
      </c>
      <c r="F5" s="10">
        <f>IF(自己チェックリスト!$E13="○",F$38*F29/F$37*INDEX($A$27:$I$49,MATCH(自己チェックリスト!$B13,$A$27:$A$49,0),6),IF(自己チェックリスト!$E13="△",0.5*F$38*F29/F$37*INDEX($A$27:$I$49,MATCH(自己チェックリスト!$B13,$A$27:$A$49,0),6),0))</f>
        <v>0</v>
      </c>
      <c r="G5" s="10">
        <f>IF(自己チェックリスト!$E13="○",G$38*G29/G$37*INDEX($A$27:$I$49,MATCH(自己チェックリスト!$B13,$A$27:$A$49,0),7),IF(自己チェックリスト!$E13="△",0.5*G$38*G29/G$37*INDEX($A$27:$I$49,MATCH(自己チェックリスト!$B13,$A$27:$A$49,0),7),0))</f>
        <v>0</v>
      </c>
      <c r="H5" s="10">
        <f>IF(自己チェックリスト!$E13="○",H$38*H29/H$37*INDEX($A$27:$I$49,MATCH(自己チェックリスト!$B13,$A$27:$A$49,0),8),IF(自己チェックリスト!$E13="△",0.5*H$38*H29/H$37*INDEX($A$27:$I$49,MATCH(自己チェックリスト!$B13,$A$27:$A$49,0),8),0))</f>
        <v>0</v>
      </c>
      <c r="I5" s="10">
        <f>IF(自己チェックリスト!$E13="○",I$38*I29/I$37*INDEX($A$27:$I$49,MATCH(自己チェックリスト!$B13,$A$27:$A$49,0),9),IF(自己チェックリスト!$E13="△",0.5*I$38*I29/I$37*INDEX($A$27:$I$49,MATCH(自己チェックリスト!$B13,$A$27:$A$49,0),9),0))</f>
        <v>0</v>
      </c>
      <c r="J5" s="10">
        <f>IF(自己チェックリスト!$E13="○",J$38/SUM($J$27:$J$36),IF(自己チェックリスト!$E13="△",0.5*J$38/SUM($J$27:$J$36),0))</f>
        <v>0</v>
      </c>
      <c r="K5" s="1"/>
    </row>
    <row r="6" spans="1:11" ht="28.5" x14ac:dyDescent="0.4">
      <c r="A6" s="5">
        <v>4</v>
      </c>
      <c r="B6" s="10">
        <f>IF(自己チェックリスト!$E14="○",B$38*B30/B$37*INDEX($A$27:$I$49,MATCH(自己チェックリスト!$B14,$A$27:$A$49,0),2),IF(自己チェックリスト!$E14="△",0.5*B$38*B30/B$37*INDEX($A$27:$I$49,MATCH(自己チェックリスト!$B14,$A$27:$A$49,0),2),0))</f>
        <v>0</v>
      </c>
      <c r="C6" s="10">
        <f>IF(自己チェックリスト!$E14="○",C$38*C30/C$37*INDEX($A$27:$I$49,MATCH(自己チェックリスト!$B14,$A$27:$A$49,0),3),IF(自己チェックリスト!$E14="△",0.5*C$38*C30/C$37*INDEX($A$27:$I$49,MATCH(自己チェックリスト!$B14,$A$27:$A$49,0),3),0))</f>
        <v>0</v>
      </c>
      <c r="D6" s="10">
        <f>IF(自己チェックリスト!$E14="○",D$38*D30/D$37*INDEX($A$27:$I$49,MATCH(自己チェックリスト!$B14,$A$27:$A$49,0),4),IF(自己チェックリスト!$E14="△",0.5*D$38*D30/D$37*INDEX($A$27:$I$49,MATCH(自己チェックリスト!$B14,$A$27:$A$49,0),4),0))</f>
        <v>0</v>
      </c>
      <c r="E6" s="10">
        <f>IF(自己チェックリスト!$E14="○",E$38*E30/E$37*INDEX($A$27:$I$49,MATCH(自己チェックリスト!$B14,$A$27:$A$49,0),5),IF(自己チェックリスト!$E14="△",0.5*E$38*E30/E$37*INDEX($A$27:$I$49,MATCH(自己チェックリスト!$B14,$A$27:$A$49,0),5),0))</f>
        <v>0</v>
      </c>
      <c r="F6" s="10">
        <f>IF(自己チェックリスト!$E14="○",F$38*F30/F$37*INDEX($A$27:$I$49,MATCH(自己チェックリスト!$B14,$A$27:$A$49,0),6),IF(自己チェックリスト!$E14="△",0.5*F$38*F30/F$37*INDEX($A$27:$I$49,MATCH(自己チェックリスト!$B14,$A$27:$A$49,0),6),0))</f>
        <v>0</v>
      </c>
      <c r="G6" s="10">
        <f>IF(自己チェックリスト!$E14="○",G$38*G30/G$37*INDEX($A$27:$I$49,MATCH(自己チェックリスト!$B14,$A$27:$A$49,0),7),IF(自己チェックリスト!$E14="△",0.5*G$38*G30/G$37*INDEX($A$27:$I$49,MATCH(自己チェックリスト!$B14,$A$27:$A$49,0),7),0))</f>
        <v>0</v>
      </c>
      <c r="H6" s="10">
        <f>IF(自己チェックリスト!$E14="○",H$38*H30/H$37*INDEX($A$27:$I$49,MATCH(自己チェックリスト!$B14,$A$27:$A$49,0),8),IF(自己チェックリスト!$E14="△",0.5*H$38*H30/H$37*INDEX($A$27:$I$49,MATCH(自己チェックリスト!$B14,$A$27:$A$49,0),8),0))</f>
        <v>0</v>
      </c>
      <c r="I6" s="10">
        <f>IF(自己チェックリスト!$E14="○",I$38*I30/I$37*INDEX($A$27:$I$49,MATCH(自己チェックリスト!$B14,$A$27:$A$49,0),9),IF(自己チェックリスト!$E14="△",0.5*I$38*I30/I$37*INDEX($A$27:$I$49,MATCH(自己チェックリスト!$B14,$A$27:$A$49,0),9),0))</f>
        <v>0</v>
      </c>
      <c r="J6" s="10">
        <f>IF(自己チェックリスト!$E14="○",J$38/SUM($J$27:$J$36),IF(自己チェックリスト!$E14="△",0.5*J$38/SUM($J$27:$J$36),0))</f>
        <v>0</v>
      </c>
      <c r="K6" s="1"/>
    </row>
    <row r="7" spans="1:11" ht="28.5" x14ac:dyDescent="0.4">
      <c r="A7" s="5">
        <v>5</v>
      </c>
      <c r="B7" s="10">
        <f>IF(自己チェックリスト!$E15="○",B$38*B31/B$37*INDEX($A$27:$I$49,MATCH(自己チェックリスト!$B15,$A$27:$A$49,0),2),IF(自己チェックリスト!$E15="△",0.5*B$38*B31/B$37*INDEX($A$27:$I$49,MATCH(自己チェックリスト!$B15,$A$27:$A$49,0),2),0))</f>
        <v>0</v>
      </c>
      <c r="C7" s="10">
        <f>IF(自己チェックリスト!$E15="○",C$38*C31/C$37*INDEX($A$27:$I$49,MATCH(自己チェックリスト!$B15,$A$27:$A$49,0),3),IF(自己チェックリスト!$E15="△",0.5*C$38*C31/C$37*INDEX($A$27:$I$49,MATCH(自己チェックリスト!$B15,$A$27:$A$49,0),3),0))</f>
        <v>0</v>
      </c>
      <c r="D7" s="10">
        <f>IF(自己チェックリスト!$E15="○",D$38*D31/D$37*INDEX($A$27:$I$49,MATCH(自己チェックリスト!$B15,$A$27:$A$49,0),4),IF(自己チェックリスト!$E15="△",0.5*D$38*D31/D$37*INDEX($A$27:$I$49,MATCH(自己チェックリスト!$B15,$A$27:$A$49,0),4),0))</f>
        <v>0</v>
      </c>
      <c r="E7" s="10">
        <f>IF(自己チェックリスト!$E15="○",E$38*E31/E$37*INDEX($A$27:$I$49,MATCH(自己チェックリスト!$B15,$A$27:$A$49,0),5),IF(自己チェックリスト!$E15="△",0.5*E$38*E31/E$37*INDEX($A$27:$I$49,MATCH(自己チェックリスト!$B15,$A$27:$A$49,0),5),0))</f>
        <v>0</v>
      </c>
      <c r="F7" s="10">
        <f>IF(自己チェックリスト!$E15="○",F$38*F31/F$37*INDEX($A$27:$I$49,MATCH(自己チェックリスト!$B15,$A$27:$A$49,0),6),IF(自己チェックリスト!$E15="△",0.5*F$38*F31/F$37*INDEX($A$27:$I$49,MATCH(自己チェックリスト!$B15,$A$27:$A$49,0),6),0))</f>
        <v>0</v>
      </c>
      <c r="G7" s="10">
        <f>IF(自己チェックリスト!$E15="○",G$38*G31/G$37*INDEX($A$27:$I$49,MATCH(自己チェックリスト!$B15,$A$27:$A$49,0),7),IF(自己チェックリスト!$E15="△",0.5*G$38*G31/G$37*INDEX($A$27:$I$49,MATCH(自己チェックリスト!$B15,$A$27:$A$49,0),7),0))</f>
        <v>0</v>
      </c>
      <c r="H7" s="10">
        <f>IF(自己チェックリスト!$E15="○",H$38*H31/H$37*INDEX($A$27:$I$49,MATCH(自己チェックリスト!$B15,$A$27:$A$49,0),8),IF(自己チェックリスト!$E15="△",0.5*H$38*H31/H$37*INDEX($A$27:$I$49,MATCH(自己チェックリスト!$B15,$A$27:$A$49,0),8),0))</f>
        <v>0</v>
      </c>
      <c r="I7" s="10">
        <f>IF(自己チェックリスト!$E15="○",I$38*I31/I$37*INDEX($A$27:$I$49,MATCH(自己チェックリスト!$B15,$A$27:$A$49,0),9),IF(自己チェックリスト!$E15="△",0.5*I$38*I31/I$37*INDEX($A$27:$I$49,MATCH(自己チェックリスト!$B15,$A$27:$A$49,0),9),0))</f>
        <v>0</v>
      </c>
      <c r="J7" s="10">
        <f>IF(自己チェックリスト!$E15="○",J$38/SUM($J$27:$J$36),IF(自己チェックリスト!$E15="△",0.5*J$38/SUM($J$27:$J$36),0))</f>
        <v>0</v>
      </c>
      <c r="K7" s="1"/>
    </row>
    <row r="8" spans="1:11" ht="28.5" x14ac:dyDescent="0.4">
      <c r="A8" s="5">
        <v>6</v>
      </c>
      <c r="B8" s="10">
        <f>IF(自己チェックリスト!$E16="○",B$38*B32/B$37*INDEX($A$27:$I$49,MATCH(自己チェックリスト!$B16,$A$27:$A$49,0),2),IF(自己チェックリスト!$E16="△",0.5*B$38*B32/B$37*INDEX($A$27:$I$49,MATCH(自己チェックリスト!$B16,$A$27:$A$49,0),2),0))</f>
        <v>0</v>
      </c>
      <c r="C8" s="10">
        <f>IF(自己チェックリスト!$E16="○",C$38*C32/C$37*INDEX($A$27:$I$49,MATCH(自己チェックリスト!$B16,$A$27:$A$49,0),3),IF(自己チェックリスト!$E16="△",0.5*C$38*C32/C$37*INDEX($A$27:$I$49,MATCH(自己チェックリスト!$B16,$A$27:$A$49,0),3),0))</f>
        <v>0</v>
      </c>
      <c r="D8" s="10">
        <f>IF(自己チェックリスト!$E16="○",D$38*D32/D$37*INDEX($A$27:$I$49,MATCH(自己チェックリスト!$B16,$A$27:$A$49,0),4),IF(自己チェックリスト!$E16="△",0.5*D$38*D32/D$37*INDEX($A$27:$I$49,MATCH(自己チェックリスト!$B16,$A$27:$A$49,0),4),0))</f>
        <v>0</v>
      </c>
      <c r="E8" s="10">
        <f>IF(自己チェックリスト!$E16="○",E$38*E32/E$37*INDEX($A$27:$I$49,MATCH(自己チェックリスト!$B16,$A$27:$A$49,0),5),IF(自己チェックリスト!$E16="△",0.5*E$38*E32/E$37*INDEX($A$27:$I$49,MATCH(自己チェックリスト!$B16,$A$27:$A$49,0),5),0))</f>
        <v>0</v>
      </c>
      <c r="F8" s="10">
        <f>IF(自己チェックリスト!$E16="○",F$38*F32/F$37*INDEX($A$27:$I$49,MATCH(自己チェックリスト!$B16,$A$27:$A$49,0),6),IF(自己チェックリスト!$E16="△",0.5*F$38*F32/F$37*INDEX($A$27:$I$49,MATCH(自己チェックリスト!$B16,$A$27:$A$49,0),6),0))</f>
        <v>0</v>
      </c>
      <c r="G8" s="10">
        <f>IF(自己チェックリスト!$E16="○",G$38*G32/G$37*INDEX($A$27:$I$49,MATCH(自己チェックリスト!$B16,$A$27:$A$49,0),7),IF(自己チェックリスト!$E16="△",0.5*G$38*G32/G$37*INDEX($A$27:$I$49,MATCH(自己チェックリスト!$B16,$A$27:$A$49,0),7),0))</f>
        <v>0</v>
      </c>
      <c r="H8" s="10">
        <f>IF(自己チェックリスト!$E16="○",H$38*H32/H$37*INDEX($A$27:$I$49,MATCH(自己チェックリスト!$B16,$A$27:$A$49,0),8),IF(自己チェックリスト!$E16="△",0.5*H$38*H32/H$37*INDEX($A$27:$I$49,MATCH(自己チェックリスト!$B16,$A$27:$A$49,0),8),0))</f>
        <v>0</v>
      </c>
      <c r="I8" s="10">
        <f>IF(自己チェックリスト!$E16="○",I$38*I32/I$37*INDEX($A$27:$I$49,MATCH(自己チェックリスト!$B16,$A$27:$A$49,0),9),IF(自己チェックリスト!$E16="△",0.5*I$38*I32/I$37*INDEX($A$27:$I$49,MATCH(自己チェックリスト!$B16,$A$27:$A$49,0),9),0))</f>
        <v>0</v>
      </c>
      <c r="J8" s="10">
        <f>IF(自己チェックリスト!$E16="○",J$38/SUM($J$27:$J$36),IF(自己チェックリスト!$E16="△",0.5*J$38/SUM($J$27:$J$36),0))</f>
        <v>0</v>
      </c>
      <c r="K8" s="1"/>
    </row>
    <row r="9" spans="1:11" ht="28.5" x14ac:dyDescent="0.4">
      <c r="A9" s="7">
        <v>7</v>
      </c>
      <c r="B9" s="10">
        <f>IF(自己チェックリスト!$E17="○",B$38*B33/B$37*INDEX($A$27:$I$49,MATCH(自己チェックリスト!$B17,$A$27:$A$49,0),2),IF(自己チェックリスト!$E17="△",0.5*B$38*B33/B$37*INDEX($A$27:$I$49,MATCH(自己チェックリスト!$B17,$A$27:$A$49,0),2),0))</f>
        <v>0</v>
      </c>
      <c r="C9" s="10">
        <f>IF(自己チェックリスト!$E17="○",C$38*C33/C$37*INDEX($A$27:$I$49,MATCH(自己チェックリスト!$B17,$A$27:$A$49,0),3),IF(自己チェックリスト!$E17="△",0.5*C$38*C33/C$37*INDEX($A$27:$I$49,MATCH(自己チェックリスト!$B17,$A$27:$A$49,0),3),0))</f>
        <v>0</v>
      </c>
      <c r="D9" s="10">
        <f>IF(自己チェックリスト!$E17="○",D$38*D33/D$37*INDEX($A$27:$I$49,MATCH(自己チェックリスト!$B17,$A$27:$A$49,0),4),IF(自己チェックリスト!$E17="△",0.5*D$38*D33/D$37*INDEX($A$27:$I$49,MATCH(自己チェックリスト!$B17,$A$27:$A$49,0),4),0))</f>
        <v>0</v>
      </c>
      <c r="E9" s="10">
        <f>IF(自己チェックリスト!$E17="○",E$38*E33/E$37*INDEX($A$27:$I$49,MATCH(自己チェックリスト!$B17,$A$27:$A$49,0),5),IF(自己チェックリスト!$E17="△",0.5*E$38*E33/E$37*INDEX($A$27:$I$49,MATCH(自己チェックリスト!$B17,$A$27:$A$49,0),5),0))</f>
        <v>0</v>
      </c>
      <c r="F9" s="10">
        <f>IF(自己チェックリスト!$E17="○",F$38*F33/F$37*INDEX($A$27:$I$49,MATCH(自己チェックリスト!$B17,$A$27:$A$49,0),6),IF(自己チェックリスト!$E17="△",0.5*F$38*F33/F$37*INDEX($A$27:$I$49,MATCH(自己チェックリスト!$B17,$A$27:$A$49,0),6),0))</f>
        <v>0</v>
      </c>
      <c r="G9" s="10">
        <f>IF(自己チェックリスト!$E17="○",G$38*G33/G$37*INDEX($A$27:$I$49,MATCH(自己チェックリスト!$B17,$A$27:$A$49,0),7),IF(自己チェックリスト!$E17="△",0.5*G$38*G33/G$37*INDEX($A$27:$I$49,MATCH(自己チェックリスト!$B17,$A$27:$A$49,0),7),0))</f>
        <v>0</v>
      </c>
      <c r="H9" s="10">
        <f>IF(自己チェックリスト!$E17="○",H$38*H33/H$37*INDEX($A$27:$I$49,MATCH(自己チェックリスト!$B17,$A$27:$A$49,0),8),IF(自己チェックリスト!$E17="△",0.5*H$38*H33/H$37*INDEX($A$27:$I$49,MATCH(自己チェックリスト!$B17,$A$27:$A$49,0),8),0))</f>
        <v>0</v>
      </c>
      <c r="I9" s="10">
        <f>IF(自己チェックリスト!$E17="○",I$38*I33/I$37*INDEX($A$27:$I$49,MATCH(自己チェックリスト!$B17,$A$27:$A$49,0),9),IF(自己チェックリスト!$E17="△",0.5*I$38*I33/I$37*INDEX($A$27:$I$49,MATCH(自己チェックリスト!$B17,$A$27:$A$49,0),9),0))</f>
        <v>0</v>
      </c>
      <c r="J9" s="10">
        <f>IF(自己チェックリスト!$E17="○",J$38/SUM($J$27:$J$36),IF(自己チェックリスト!$E17="△",0.5*J$38/SUM($J$27:$J$36),0))</f>
        <v>0</v>
      </c>
      <c r="K9" s="1"/>
    </row>
    <row r="10" spans="1:11" ht="28.5" x14ac:dyDescent="0.4">
      <c r="A10" s="5">
        <v>8</v>
      </c>
      <c r="B10" s="10">
        <f>IF(自己チェックリスト!$E18="○",B$38*B34/B$37*INDEX($A$27:$I$49,MATCH(自己チェックリスト!$B18,$A$27:$A$49,0),2),IF(自己チェックリスト!$E18="△",0.5*B$38*B34/B$37*INDEX($A$27:$I$49,MATCH(自己チェックリスト!$B18,$A$27:$A$49,0),2),0))</f>
        <v>0</v>
      </c>
      <c r="C10" s="10">
        <f>IF(自己チェックリスト!$E18="○",C$38*C34/C$37*INDEX($A$27:$I$49,MATCH(自己チェックリスト!$B18,$A$27:$A$49,0),3),IF(自己チェックリスト!$E18="△",0.5*C$38*C34/C$37*INDEX($A$27:$I$49,MATCH(自己チェックリスト!$B18,$A$27:$A$49,0),3),0))</f>
        <v>0</v>
      </c>
      <c r="D10" s="10">
        <f>IF(自己チェックリスト!$E18="○",D$38*D34/D$37*INDEX($A$27:$I$49,MATCH(自己チェックリスト!$B18,$A$27:$A$49,0),4),IF(自己チェックリスト!$E18="△",0.5*D$38*D34/D$37*INDEX($A$27:$I$49,MATCH(自己チェックリスト!$B18,$A$27:$A$49,0),4),0))</f>
        <v>0</v>
      </c>
      <c r="E10" s="10">
        <f>IF(自己チェックリスト!$E18="○",E$38*E34/E$37*INDEX($A$27:$I$49,MATCH(自己チェックリスト!$B18,$A$27:$A$49,0),5),IF(自己チェックリスト!$E18="△",0.5*E$38*E34/E$37*INDEX($A$27:$I$49,MATCH(自己チェックリスト!$B18,$A$27:$A$49,0),5),0))</f>
        <v>0</v>
      </c>
      <c r="F10" s="10">
        <f>IF(自己チェックリスト!$E18="○",F$38*F34/F$37*INDEX($A$27:$I$49,MATCH(自己チェックリスト!$B18,$A$27:$A$49,0),6),IF(自己チェックリスト!$E18="△",0.5*F$38*F34/F$37*INDEX($A$27:$I$49,MATCH(自己チェックリスト!$B18,$A$27:$A$49,0),6),0))</f>
        <v>0</v>
      </c>
      <c r="G10" s="10">
        <f>IF(自己チェックリスト!$E18="○",G$38*G34/G$37*INDEX($A$27:$I$49,MATCH(自己チェックリスト!$B18,$A$27:$A$49,0),7),IF(自己チェックリスト!$E18="△",0.5*G$38*G34/G$37*INDEX($A$27:$I$49,MATCH(自己チェックリスト!$B18,$A$27:$A$49,0),7),0))</f>
        <v>0</v>
      </c>
      <c r="H10" s="10">
        <f>IF(自己チェックリスト!$E18="○",H$38*H34/H$37*INDEX($A$27:$I$49,MATCH(自己チェックリスト!$B18,$A$27:$A$49,0),8),IF(自己チェックリスト!$E18="△",0.5*H$38*H34/H$37*INDEX($A$27:$I$49,MATCH(自己チェックリスト!$B18,$A$27:$A$49,0),8),0))</f>
        <v>0</v>
      </c>
      <c r="I10" s="10">
        <f>IF(自己チェックリスト!$E18="○",I$38*I34/I$37*INDEX($A$27:$I$49,MATCH(自己チェックリスト!$B18,$A$27:$A$49,0),9),IF(自己チェックリスト!$E18="△",0.5*I$38*I34/I$37*INDEX($A$27:$I$49,MATCH(自己チェックリスト!$B18,$A$27:$A$49,0),9),0))</f>
        <v>0</v>
      </c>
      <c r="J10" s="10">
        <f>IF(自己チェックリスト!$E18="○",J$38/SUM($J$27:$J$36),IF(自己チェックリスト!$E18="△",0.5*J$38/SUM($J$27:$J$36),0))</f>
        <v>0</v>
      </c>
      <c r="K10" s="1"/>
    </row>
    <row r="11" spans="1:11" ht="28.5" x14ac:dyDescent="0.4">
      <c r="A11" s="5">
        <v>9</v>
      </c>
      <c r="B11" s="10">
        <f>IF(自己チェックリスト!$E19="○",B$38*B35/B$37*INDEX($A$27:$I$49,MATCH(自己チェックリスト!$B19,$A$27:$A$49,0),2),IF(自己チェックリスト!$E19="△",0.5*B$38*B35/B$37*INDEX($A$27:$I$49,MATCH(自己チェックリスト!$B19,$A$27:$A$49,0),2),0))</f>
        <v>0</v>
      </c>
      <c r="C11" s="10">
        <f>IF(自己チェックリスト!$E19="○",C$38*C35/C$37*INDEX($A$27:$I$49,MATCH(自己チェックリスト!$B19,$A$27:$A$49,0),3),IF(自己チェックリスト!$E19="△",0.5*C$38*C35/C$37*INDEX($A$27:$I$49,MATCH(自己チェックリスト!$B19,$A$27:$A$49,0),3),0))</f>
        <v>0</v>
      </c>
      <c r="D11" s="10">
        <f>IF(自己チェックリスト!$E19="○",D$38*D35/D$37*INDEX($A$27:$I$49,MATCH(自己チェックリスト!$B19,$A$27:$A$49,0),4),IF(自己チェックリスト!$E19="△",0.5*D$38*D35/D$37*INDEX($A$27:$I$49,MATCH(自己チェックリスト!$B19,$A$27:$A$49,0),4),0))</f>
        <v>0</v>
      </c>
      <c r="E11" s="10">
        <f>IF(自己チェックリスト!$E19="○",E$38*E35/E$37*INDEX($A$27:$I$49,MATCH(自己チェックリスト!$B19,$A$27:$A$49,0),5),IF(自己チェックリスト!$E19="△",0.5*E$38*E35/E$37*INDEX($A$27:$I$49,MATCH(自己チェックリスト!$B19,$A$27:$A$49,0),5),0))</f>
        <v>0</v>
      </c>
      <c r="F11" s="10">
        <f>IF(自己チェックリスト!$E19="○",F$38*F35/F$37*INDEX($A$27:$I$49,MATCH(自己チェックリスト!$B19,$A$27:$A$49,0),6),IF(自己チェックリスト!$E19="△",0.5*F$38*F35/F$37*INDEX($A$27:$I$49,MATCH(自己チェックリスト!$B19,$A$27:$A$49,0),6),0))</f>
        <v>0</v>
      </c>
      <c r="G11" s="10">
        <f>IF(自己チェックリスト!$E19="○",G$38*G35/G$37*INDEX($A$27:$I$49,MATCH(自己チェックリスト!$B19,$A$27:$A$49,0),7),IF(自己チェックリスト!$E19="△",0.5*G$38*G35/G$37*INDEX($A$27:$I$49,MATCH(自己チェックリスト!$B19,$A$27:$A$49,0),7),0))</f>
        <v>0</v>
      </c>
      <c r="H11" s="10">
        <f>IF(自己チェックリスト!$E19="○",H$38*H35/H$37*INDEX($A$27:$I$49,MATCH(自己チェックリスト!$B19,$A$27:$A$49,0),8),IF(自己チェックリスト!$E19="△",0.5*H$38*H35/H$37*INDEX($A$27:$I$49,MATCH(自己チェックリスト!$B19,$A$27:$A$49,0),8),0))</f>
        <v>0</v>
      </c>
      <c r="I11" s="10">
        <f>IF(自己チェックリスト!$E19="○",I$38*I35/I$37*INDEX($A$27:$I$49,MATCH(自己チェックリスト!$B19,$A$27:$A$49,0),9),IF(自己チェックリスト!$E19="△",0.5*I$38*I35/I$37*INDEX($A$27:$I$49,MATCH(自己チェックリスト!$B19,$A$27:$A$49,0),9),0))</f>
        <v>0</v>
      </c>
      <c r="J11" s="10">
        <f>IF(自己チェックリスト!$E19="○",J$38/SUM($J$27:$J$36),IF(自己チェックリスト!$E19="△",0.5*J$38/SUM($J$27:$J$36),0))</f>
        <v>0</v>
      </c>
      <c r="K11" s="1"/>
    </row>
    <row r="12" spans="1:11" ht="28.5" x14ac:dyDescent="0.4">
      <c r="A12" s="5">
        <v>10</v>
      </c>
      <c r="B12" s="10">
        <f>IF(自己チェックリスト!$E20="○",B$38*B36/B$37*INDEX($A$27:$I$49,MATCH(自己チェックリスト!$B20,$A$27:$A$49,0),2),IF(自己チェックリスト!$E20="△",0.5*B$38*B36/B$37*INDEX($A$27:$I$49,MATCH(自己チェックリスト!$B20,$A$27:$A$49,0),2),0))</f>
        <v>0</v>
      </c>
      <c r="C12" s="10">
        <f>IF(自己チェックリスト!$E20="○",C$38*C36/C$37*INDEX($A$27:$I$49,MATCH(自己チェックリスト!$B20,$A$27:$A$49,0),3),IF(自己チェックリスト!$E20="△",0.5*C$38*C36/C$37*INDEX($A$27:$I$49,MATCH(自己チェックリスト!$B20,$A$27:$A$49,0),3),0))</f>
        <v>0</v>
      </c>
      <c r="D12" s="10">
        <f>IF(自己チェックリスト!$E20="○",D$38*D36/D$37*INDEX($A$27:$I$49,MATCH(自己チェックリスト!$B20,$A$27:$A$49,0),4),IF(自己チェックリスト!$E20="△",0.5*D$38*D36/D$37*INDEX($A$27:$I$49,MATCH(自己チェックリスト!$B20,$A$27:$A$49,0),4),0))</f>
        <v>0</v>
      </c>
      <c r="E12" s="10">
        <f>IF(自己チェックリスト!$E20="○",E$38*E36/E$37*INDEX($A$27:$I$49,MATCH(自己チェックリスト!$B20,$A$27:$A$49,0),5),IF(自己チェックリスト!$E20="△",0.5*E$38*E36/E$37*INDEX($A$27:$I$49,MATCH(自己チェックリスト!$B20,$A$27:$A$49,0),5),0))</f>
        <v>0</v>
      </c>
      <c r="F12" s="10">
        <f>IF(自己チェックリスト!$E20="○",F$38*F36/F$37*INDEX($A$27:$I$49,MATCH(自己チェックリスト!$B20,$A$27:$A$49,0),6),IF(自己チェックリスト!$E20="△",0.5*F$38*F36/F$37*INDEX($A$27:$I$49,MATCH(自己チェックリスト!$B20,$A$27:$A$49,0),6),0))</f>
        <v>0</v>
      </c>
      <c r="G12" s="10">
        <f>IF(自己チェックリスト!$E20="○",G$38*G36/G$37*INDEX($A$27:$I$49,MATCH(自己チェックリスト!$B20,$A$27:$A$49,0),7),IF(自己チェックリスト!$E20="△",0.5*G$38*G36/G$37*INDEX($A$27:$I$49,MATCH(自己チェックリスト!$B20,$A$27:$A$49,0),7),0))</f>
        <v>0</v>
      </c>
      <c r="H12" s="10">
        <f>IF(自己チェックリスト!$E20="○",H$38*H36/H$37*INDEX($A$27:$I$49,MATCH(自己チェックリスト!$B20,$A$27:$A$49,0),8),IF(自己チェックリスト!$E20="△",0.5*H$38*H36/H$37*INDEX($A$27:$I$49,MATCH(自己チェックリスト!$B20,$A$27:$A$49,0),8),0))</f>
        <v>0</v>
      </c>
      <c r="I12" s="10">
        <f>IF(自己チェックリスト!$E20="○",I$38*I36/I$37*INDEX($A$27:$I$49,MATCH(自己チェックリスト!$B20,$A$27:$A$49,0),9),IF(自己チェックリスト!$E20="△",0.5*I$38*I36/I$37*INDEX($A$27:$I$49,MATCH(自己チェックリスト!$B20,$A$27:$A$49,0),9),0))</f>
        <v>0</v>
      </c>
      <c r="J12" s="10">
        <f>IF(自己チェックリスト!$E20="○",J$38/SUM($J$27:$J$36),IF(自己チェックリスト!$E20="△",0.5*J$38/SUM($J$27:$J$36),0))</f>
        <v>0</v>
      </c>
      <c r="K12" s="1"/>
    </row>
    <row r="13" spans="1:11" x14ac:dyDescent="0.4">
      <c r="K13" s="1"/>
    </row>
    <row r="14" spans="1:11" ht="28.5" x14ac:dyDescent="0.4">
      <c r="A14" s="6">
        <v>11</v>
      </c>
      <c r="B14" s="10">
        <f>IF(自己チェックリスト!$E25="○",B$50*B40/B$49*INDEX($A$27:$I$48,MATCH(自己チェックリスト!$B25,$A$27:$A$48,0),2),IF(自己チェックリスト!$E25="△",0.5*B$50*B40/B$49*INDEX($A$27:$I$48,MATCH(自己チェックリスト!$B25,$A$27:$A$48,0),2),0))</f>
        <v>0</v>
      </c>
      <c r="C14" s="10">
        <f>IF(自己チェックリスト!$E25="○",C$50*C40/C$49*INDEX($A$27:$I$48,MATCH(自己チェックリスト!$B25,$A$27:$A$48,0),3),IF(自己チェックリスト!$E25="△",0.5*C$50*C40/C$49*INDEX($A$27:$I$48,MATCH(自己チェックリスト!$B25,$A$27:$A$48,0),3),0))</f>
        <v>0</v>
      </c>
      <c r="D14" s="10">
        <f>IF(自己チェックリスト!$E25="○",D$50*D40/D$49*INDEX($A$27:$I$48,MATCH(自己チェックリスト!$B25,$A$27:$A$48,0),4),IF(自己チェックリスト!$E25="△",0.5*D$50*D40/D$49*INDEX($A$27:$I$48,MATCH(自己チェックリスト!$B25,$A$27:$A$48,0),4),0))</f>
        <v>0</v>
      </c>
      <c r="E14" s="10">
        <f>IF(自己チェックリスト!$E25="○",E$50*E40/E$49*INDEX($A$27:$I$48,MATCH(自己チェックリスト!$B25,$A$27:$A$48,0),5),IF(自己チェックリスト!$E25="△",0.5*E$50*E40/E$49*INDEX($A$27:$I$48,MATCH(自己チェックリスト!$B25,$A$27:$A$48,0),5),0))</f>
        <v>0</v>
      </c>
      <c r="F14" s="10">
        <f>IF(自己チェックリスト!$E25="○",F$50*F40/F$49*INDEX($A$27:$I$48,MATCH(自己チェックリスト!$B25,$A$27:$A$48,0),6),IF(自己チェックリスト!$E25="△",0.5*F$50*F40/F$49*INDEX($A$27:$I$48,MATCH(自己チェックリスト!$B25,$A$27:$A$48,0),6),0))</f>
        <v>0</v>
      </c>
      <c r="G14" s="10">
        <f>IF(自己チェックリスト!$E25="○",G$50*G40/G$49*INDEX($A$27:$I$48,MATCH(自己チェックリスト!$B25,$A$27:$A$48,0),7),IF(自己チェックリスト!$E25="△",0.5*G$50*G40/G$49*INDEX($A$27:$I$48,MATCH(自己チェックリスト!$B25,$A$27:$A$48,0),7),0))</f>
        <v>0</v>
      </c>
      <c r="H14" s="10">
        <f>IF(自己チェックリスト!$E25="○",H$50*H40/H$49*INDEX($A$27:$I$48,MATCH(自己チェックリスト!$B25,$A$27:$A$48,0),8),IF(自己チェックリスト!$E25="△",0.5*H$50*H40/H$49*INDEX($A$27:$I$48,MATCH(自己チェックリスト!$B25,$A$27:$A$48,0),8),0))</f>
        <v>0</v>
      </c>
      <c r="I14" s="10">
        <f>IF(自己チェックリスト!$E25="○",I$50*I40/I$49*INDEX($A$27:$I$48,MATCH(自己チェックリスト!$B25,$A$27:$A$48,0),9),IF(自己チェックリスト!$E25="△",0.5*I$50*I40/I$49*INDEX($A$27:$I$48,MATCH(自己チェックリスト!$B25,$A$27:$A$48,0),9),0))</f>
        <v>0</v>
      </c>
      <c r="J14" s="10">
        <f>IF(自己チェックリスト!$E25="○",$J$50/$J$49,IF(自己チェックリスト!$E25="△",0.5*$J$50/$J$49,0))</f>
        <v>0</v>
      </c>
      <c r="K14" s="1"/>
    </row>
    <row r="15" spans="1:11" ht="28.5" x14ac:dyDescent="0.4">
      <c r="A15" s="6">
        <v>12</v>
      </c>
      <c r="B15" s="10">
        <f>IF(自己チェックリスト!$E26="○",B$50*B41/B$49*INDEX($A$27:$I$48,MATCH(自己チェックリスト!$B26,$A$27:$A$48,0),2),IF(自己チェックリスト!$E26="△",0.5*B$50*B41/B$49*INDEX($A$27:$I$48,MATCH(自己チェックリスト!$B26,$A$27:$A$48,0),2),0))</f>
        <v>0</v>
      </c>
      <c r="C15" s="10">
        <f>IF(自己チェックリスト!$E26="○",C$50*C41/C$49*INDEX($A$27:$I$48,MATCH(自己チェックリスト!$B26,$A$27:$A$48,0),3),IF(自己チェックリスト!$E26="△",0.5*C$50*C41/C$49*INDEX($A$27:$I$48,MATCH(自己チェックリスト!$B26,$A$27:$A$48,0),3),0))</f>
        <v>0</v>
      </c>
      <c r="D15" s="10">
        <f>IF(自己チェックリスト!$E26="○",D$50*D41/D$49*INDEX($A$27:$I$48,MATCH(自己チェックリスト!$B26,$A$27:$A$48,0),4),IF(自己チェックリスト!$E26="△",0.5*D$50*D41/D$49*INDEX($A$27:$I$48,MATCH(自己チェックリスト!$B26,$A$27:$A$48,0),4),0))</f>
        <v>0</v>
      </c>
      <c r="E15" s="10">
        <f>IF(自己チェックリスト!$E26="○",E$50*E41/E$49*INDEX($A$27:$I$48,MATCH(自己チェックリスト!$B26,$A$27:$A$48,0),5),IF(自己チェックリスト!$E26="△",0.5*E$50*E41/E$49*INDEX($A$27:$I$48,MATCH(自己チェックリスト!$B26,$A$27:$A$48,0),5),0))</f>
        <v>0</v>
      </c>
      <c r="F15" s="10">
        <f>IF(自己チェックリスト!$E26="○",F$50*F41/F$49*INDEX($A$27:$I$48,MATCH(自己チェックリスト!$B26,$A$27:$A$48,0),6),IF(自己チェックリスト!$E26="△",0.5*F$50*F41/F$49*INDEX($A$27:$I$48,MATCH(自己チェックリスト!$B26,$A$27:$A$48,0),6),0))</f>
        <v>0</v>
      </c>
      <c r="G15" s="10">
        <f>IF(自己チェックリスト!$E26="○",G$50*G41/G$49*INDEX($A$27:$I$48,MATCH(自己チェックリスト!$B26,$A$27:$A$48,0),7),IF(自己チェックリスト!$E26="△",0.5*G$50*G41/G$49*INDEX($A$27:$I$48,MATCH(自己チェックリスト!$B26,$A$27:$A$48,0),7),0))</f>
        <v>0</v>
      </c>
      <c r="H15" s="10">
        <f>IF(自己チェックリスト!$E26="○",H$50*H41/H$49*INDEX($A$27:$I$48,MATCH(自己チェックリスト!$B26,$A$27:$A$48,0),8),IF(自己チェックリスト!$E26="△",0.5*H$50*H41/H$49*INDEX($A$27:$I$48,MATCH(自己チェックリスト!$B26,$A$27:$A$48,0),8),0))</f>
        <v>0</v>
      </c>
      <c r="I15" s="10">
        <f>IF(自己チェックリスト!$E26="○",I$50*I41/I$49*INDEX($A$27:$I$48,MATCH(自己チェックリスト!$B26,$A$27:$A$48,0),9),IF(自己チェックリスト!$E26="△",0.5*I$50*I41/I$49*INDEX($A$27:$I$48,MATCH(自己チェックリスト!$B26,$A$27:$A$48,0),9),0))</f>
        <v>0</v>
      </c>
      <c r="J15" s="10">
        <f>IF(自己チェックリスト!$E26="○",$J$50/$J$49,IF(自己チェックリスト!$E26="△",0.5*$J$50/$J$49,0))</f>
        <v>0</v>
      </c>
      <c r="K15" s="1"/>
    </row>
    <row r="16" spans="1:11" ht="28.5" x14ac:dyDescent="0.4">
      <c r="A16" s="6">
        <v>13</v>
      </c>
      <c r="B16" s="10">
        <f>IF(自己チェックリスト!$E28="○",B$50*B42/B$49*INDEX($A$27:$I$48,MATCH(自己チェックリスト!$B28,$A$27:$A$48,0),2),IF(自己チェックリスト!$E28="△",0.5*B$50*B42/B$49*INDEX($A$27:$I$48,MATCH(自己チェックリスト!$B28,$A$27:$A$48,0),2),0))</f>
        <v>0</v>
      </c>
      <c r="C16" s="10">
        <f>IF(自己チェックリスト!$E28="○",C$50*C42/C$49*INDEX($A$27:$I$48,MATCH(自己チェックリスト!$B28,$A$27:$A$48,0),3),IF(自己チェックリスト!$E28="△",0.5*C$50*C42/C$49*INDEX($A$27:$I$48,MATCH(自己チェックリスト!$B28,$A$27:$A$48,0),3),0))</f>
        <v>0</v>
      </c>
      <c r="D16" s="10">
        <f>IF(自己チェックリスト!$E28="○",D$50*D42/D$49*INDEX($A$27:$I$48,MATCH(自己チェックリスト!$B28,$A$27:$A$48,0),4),IF(自己チェックリスト!$E28="△",0.5*D$50*D42/D$49*INDEX($A$27:$I$48,MATCH(自己チェックリスト!$B28,$A$27:$A$48,0),4),0))</f>
        <v>0</v>
      </c>
      <c r="E16" s="10">
        <f>IF(自己チェックリスト!$E28="○",E$50*E42/E$49*INDEX($A$27:$I$48,MATCH(自己チェックリスト!$B28,$A$27:$A$48,0),5),IF(自己チェックリスト!$E28="△",0.5*E$50*E42/E$49*INDEX($A$27:$I$48,MATCH(自己チェックリスト!$B28,$A$27:$A$48,0),5),0))</f>
        <v>0</v>
      </c>
      <c r="F16" s="10">
        <f>IF(自己チェックリスト!$E28="○",F$50*F42/F$49*INDEX($A$27:$I$48,MATCH(自己チェックリスト!$B28,$A$27:$A$48,0),6),IF(自己チェックリスト!$E28="△",0.5*F$50*F42/F$49*INDEX($A$27:$I$48,MATCH(自己チェックリスト!$B28,$A$27:$A$48,0),6),0))</f>
        <v>0</v>
      </c>
      <c r="G16" s="10">
        <f>IF(自己チェックリスト!$E28="○",G$50*G42/G$49*INDEX($A$27:$I$48,MATCH(自己チェックリスト!$B28,$A$27:$A$48,0),7),IF(自己チェックリスト!$E28="△",0.5*G$50*G42/G$49*INDEX($A$27:$I$48,MATCH(自己チェックリスト!$B28,$A$27:$A$48,0),7),0))</f>
        <v>0</v>
      </c>
      <c r="H16" s="10">
        <f>IF(自己チェックリスト!$E28="○",H$50*H42/H$49*INDEX($A$27:$I$48,MATCH(自己チェックリスト!$B28,$A$27:$A$48,0),8),IF(自己チェックリスト!$E28="△",0.5*H$50*H42/H$49*INDEX($A$27:$I$48,MATCH(自己チェックリスト!$B28,$A$27:$A$48,0),8),0))</f>
        <v>0</v>
      </c>
      <c r="I16" s="10">
        <f>IF(自己チェックリスト!$E28="○",I$50*I42/I$49*INDEX($A$27:$I$48,MATCH(自己チェックリスト!$B28,$A$27:$A$48,0),9),IF(自己チェックリスト!$E28="△",0.5*I$50*I42/I$49*INDEX($A$27:$I$48,MATCH(自己チェックリスト!$B28,$A$27:$A$48,0),9),0))</f>
        <v>0</v>
      </c>
      <c r="J16" s="10">
        <f>IF(自己チェックリスト!$E28="○",$J$50/$J$49,IF(自己チェックリスト!$E28="△",0.5*$J$50/$J$49,0))</f>
        <v>0</v>
      </c>
      <c r="K16" s="1"/>
    </row>
    <row r="17" spans="1:11" ht="28.5" x14ac:dyDescent="0.4">
      <c r="A17" s="6">
        <v>14</v>
      </c>
      <c r="B17" s="10">
        <f>IF(自己チェックリスト!$E29="○",B$50*B43/B$49*INDEX($A$27:$I$48,MATCH(自己チェックリスト!$B29,$A$27:$A$48,0),2),IF(自己チェックリスト!$E29="△",0.5*B$50*B43/B$49*INDEX($A$27:$I$48,MATCH(自己チェックリスト!$B29,$A$27:$A$48,0),2),0))</f>
        <v>0</v>
      </c>
      <c r="C17" s="10">
        <f>IF(自己チェックリスト!$E29="○",C$50*C43/C$49*INDEX($A$27:$I$48,MATCH(自己チェックリスト!$B29,$A$27:$A$48,0),3),IF(自己チェックリスト!$E29="△",0.5*C$50*C43/C$49*INDEX($A$27:$I$48,MATCH(自己チェックリスト!$B29,$A$27:$A$48,0),3),0))</f>
        <v>0</v>
      </c>
      <c r="D17" s="10">
        <f>IF(自己チェックリスト!$E29="○",D$50*D43/D$49*INDEX($A$27:$I$48,MATCH(自己チェックリスト!$B29,$A$27:$A$48,0),4),IF(自己チェックリスト!$E29="△",0.5*D$50*D43/D$49*INDEX($A$27:$I$48,MATCH(自己チェックリスト!$B29,$A$27:$A$48,0),4),0))</f>
        <v>0</v>
      </c>
      <c r="E17" s="10">
        <f>IF(自己チェックリスト!$E29="○",E$50*E43/E$49*INDEX($A$27:$I$48,MATCH(自己チェックリスト!$B29,$A$27:$A$48,0),5),IF(自己チェックリスト!$E29="△",0.5*E$50*E43/E$49*INDEX($A$27:$I$48,MATCH(自己チェックリスト!$B29,$A$27:$A$48,0),5),0))</f>
        <v>0</v>
      </c>
      <c r="F17" s="10">
        <f>IF(自己チェックリスト!$E29="○",F$50*F43/F$49*INDEX($A$27:$I$48,MATCH(自己チェックリスト!$B29,$A$27:$A$48,0),6),IF(自己チェックリスト!$E29="△",0.5*F$50*F43/F$49*INDEX($A$27:$I$48,MATCH(自己チェックリスト!$B29,$A$27:$A$48,0),6),0))</f>
        <v>0</v>
      </c>
      <c r="G17" s="10">
        <f>IF(自己チェックリスト!$E29="○",G$50*G43/G$49*INDEX($A$27:$I$48,MATCH(自己チェックリスト!$B29,$A$27:$A$48,0),7),IF(自己チェックリスト!$E29="△",0.5*G$50*G43/G$49*INDEX($A$27:$I$48,MATCH(自己チェックリスト!$B29,$A$27:$A$48,0),7),0))</f>
        <v>0</v>
      </c>
      <c r="H17" s="10">
        <f>IF(自己チェックリスト!$E29="○",H$50*H43/H$49*INDEX($A$27:$I$48,MATCH(自己チェックリスト!$B29,$A$27:$A$48,0),8),IF(自己チェックリスト!$E29="△",0.5*H$50*H43/H$49*INDEX($A$27:$I$48,MATCH(自己チェックリスト!$B29,$A$27:$A$48,0),8),0))</f>
        <v>0</v>
      </c>
      <c r="I17" s="10">
        <f>IF(自己チェックリスト!$E29="○",I$50*I43/I$49*INDEX($A$27:$I$48,MATCH(自己チェックリスト!$B29,$A$27:$A$48,0),9),IF(自己チェックリスト!$E29="△",0.5*I$50*I43/I$49*INDEX($A$27:$I$48,MATCH(自己チェックリスト!$B29,$A$27:$A$48,0),9),0))</f>
        <v>0</v>
      </c>
      <c r="J17" s="10">
        <f>IF(自己チェックリスト!$E29="○",$J$50/$J$49,IF(自己チェックリスト!$E29="△",0.5*$J$50/$J$49,0))</f>
        <v>0</v>
      </c>
      <c r="K17" s="1"/>
    </row>
    <row r="18" spans="1:11" ht="28.5" x14ac:dyDescent="0.4">
      <c r="A18" s="6">
        <v>15</v>
      </c>
      <c r="B18" s="10">
        <f>IF(自己チェックリスト!$E31="○",B$50*B44/B$49*INDEX($A$27:$I$48,MATCH(自己チェックリスト!$B31,$A$27:$A$48,0),2),IF(自己チェックリスト!$E31="△",0.5*B$50*B44/B$49*INDEX($A$27:$I$48,MATCH(自己チェックリスト!$B31,$A$27:$A$48,0),2),0))</f>
        <v>0</v>
      </c>
      <c r="C18" s="10">
        <f>IF(自己チェックリスト!$E31="○",C$50*C44/C$49*INDEX($A$27:$I$48,MATCH(自己チェックリスト!$B31,$A$27:$A$48,0),3),IF(自己チェックリスト!$E31="△",0.5*C$50*C44/C$49*INDEX($A$27:$I$48,MATCH(自己チェックリスト!$B31,$A$27:$A$48,0),3),0))</f>
        <v>0</v>
      </c>
      <c r="D18" s="10">
        <f>IF(自己チェックリスト!$E31="○",D$50*D44/D$49*INDEX($A$27:$I$48,MATCH(自己チェックリスト!$B31,$A$27:$A$48,0),4),IF(自己チェックリスト!$E31="△",0.5*D$50*D44/D$49*INDEX($A$27:$I$48,MATCH(自己チェックリスト!$B31,$A$27:$A$48,0),4),0))</f>
        <v>0</v>
      </c>
      <c r="E18" s="10">
        <f>IF(自己チェックリスト!$E31="○",E$50*E44/E$49*INDEX($A$27:$I$48,MATCH(自己チェックリスト!$B31,$A$27:$A$48,0),5),IF(自己チェックリスト!$E31="△",0.5*E$50*E44/E$49*INDEX($A$27:$I$48,MATCH(自己チェックリスト!$B31,$A$27:$A$48,0),5),0))</f>
        <v>0</v>
      </c>
      <c r="F18" s="10">
        <f>IF(自己チェックリスト!$E31="○",F$50*F44/F$49*INDEX($A$27:$I$48,MATCH(自己チェックリスト!$B31,$A$27:$A$48,0),6),IF(自己チェックリスト!$E31="△",0.5*F$50*F44/F$49*INDEX($A$27:$I$48,MATCH(自己チェックリスト!$B31,$A$27:$A$48,0),6),0))</f>
        <v>0</v>
      </c>
      <c r="G18" s="10">
        <f>IF(自己チェックリスト!$E31="○",G$50*G44/G$49*INDEX($A$27:$I$48,MATCH(自己チェックリスト!$B31,$A$27:$A$48,0),7),IF(自己チェックリスト!$E31="△",0.5*G$50*G44/G$49*INDEX($A$27:$I$48,MATCH(自己チェックリスト!$B31,$A$27:$A$48,0),7),0))</f>
        <v>0</v>
      </c>
      <c r="H18" s="10">
        <f>IF(自己チェックリスト!$E31="○",H$50*H44/H$49*INDEX($A$27:$I$48,MATCH(自己チェックリスト!$B31,$A$27:$A$48,0),8),IF(自己チェックリスト!$E31="△",0.5*H$50*H44/H$49*INDEX($A$27:$I$48,MATCH(自己チェックリスト!$B31,$A$27:$A$48,0),8),0))</f>
        <v>0</v>
      </c>
      <c r="I18" s="10">
        <f>IF(自己チェックリスト!$E31="○",I$50*I44/I$49*INDEX($A$27:$I$48,MATCH(自己チェックリスト!$B31,$A$27:$A$48,0),9),IF(自己チェックリスト!$E31="△",0.5*I$50*I44/I$49*INDEX($A$27:$I$48,MATCH(自己チェックリスト!$B31,$A$27:$A$48,0),9),0))</f>
        <v>0</v>
      </c>
      <c r="J18" s="10">
        <f>IF(自己チェックリスト!$E31="○",$J$50/$J$49,IF(自己チェックリスト!$E31="△",0.5*$J$50/$J$49,0))</f>
        <v>0</v>
      </c>
      <c r="K18" s="1"/>
    </row>
    <row r="19" spans="1:11" ht="28.5" x14ac:dyDescent="0.4">
      <c r="A19" s="6">
        <v>16</v>
      </c>
      <c r="B19" s="10">
        <f>IF(自己チェックリスト!$E32="○",B$50*B45/B$49*INDEX($A$27:$I$48,MATCH(自己チェックリスト!$B32,$A$27:$A$48,0),2),IF(自己チェックリスト!$E32="△",0.5*B$50*B45/B$49*INDEX($A$27:$I$48,MATCH(自己チェックリスト!$B32,$A$27:$A$48,0),2),0))</f>
        <v>0</v>
      </c>
      <c r="C19" s="10">
        <f>IF(自己チェックリスト!$E32="○",C$50*C45/C$49*INDEX($A$27:$I$48,MATCH(自己チェックリスト!$B32,$A$27:$A$48,0),3),IF(自己チェックリスト!$E32="△",0.5*C$50*C45/C$49*INDEX($A$27:$I$48,MATCH(自己チェックリスト!$B32,$A$27:$A$48,0),3),0))</f>
        <v>0</v>
      </c>
      <c r="D19" s="10">
        <f>IF(自己チェックリスト!$E32="○",D$50*D45/D$49*INDEX($A$27:$I$48,MATCH(自己チェックリスト!$B32,$A$27:$A$48,0),4),IF(自己チェックリスト!$E32="△",0.5*D$50*D45/D$49*INDEX($A$27:$I$48,MATCH(自己チェックリスト!$B32,$A$27:$A$48,0),4),0))</f>
        <v>0</v>
      </c>
      <c r="E19" s="10">
        <f>IF(自己チェックリスト!$E32="○",E$50*E45/E$49*INDEX($A$27:$I$48,MATCH(自己チェックリスト!$B32,$A$27:$A$48,0),5),IF(自己チェックリスト!$E32="△",0.5*E$50*E45/E$49*INDEX($A$27:$I$48,MATCH(自己チェックリスト!$B32,$A$27:$A$48,0),5),0))</f>
        <v>0</v>
      </c>
      <c r="F19" s="10">
        <f>IF(自己チェックリスト!$E32="○",F$50*F45/F$49*INDEX($A$27:$I$48,MATCH(自己チェックリスト!$B32,$A$27:$A$48,0),6),IF(自己チェックリスト!$E32="△",0.5*F$50*F45/F$49*INDEX($A$27:$I$48,MATCH(自己チェックリスト!$B32,$A$27:$A$48,0),6),0))</f>
        <v>0</v>
      </c>
      <c r="G19" s="10">
        <f>IF(自己チェックリスト!$E32="○",G$50*G45/G$49*INDEX($A$27:$I$48,MATCH(自己チェックリスト!$B32,$A$27:$A$48,0),7),IF(自己チェックリスト!$E32="△",0.5*G$50*G45/G$49*INDEX($A$27:$I$48,MATCH(自己チェックリスト!$B32,$A$27:$A$48,0),7),0))</f>
        <v>0</v>
      </c>
      <c r="H19" s="10">
        <f>IF(自己チェックリスト!$E32="○",H$50*H45/H$49*INDEX($A$27:$I$48,MATCH(自己チェックリスト!$B32,$A$27:$A$48,0),8),IF(自己チェックリスト!$E32="△",0.5*H$50*H45/H$49*INDEX($A$27:$I$48,MATCH(自己チェックリスト!$B32,$A$27:$A$48,0),8),0))</f>
        <v>0</v>
      </c>
      <c r="I19" s="10">
        <f>IF(自己チェックリスト!$E32="○",I$50*I45/I$49*INDEX($A$27:$I$48,MATCH(自己チェックリスト!$B32,$A$27:$A$48,0),9),IF(自己チェックリスト!$E32="△",0.5*I$50*I45/I$49*INDEX($A$27:$I$48,MATCH(自己チェックリスト!$B32,$A$27:$A$48,0),9),0))</f>
        <v>0</v>
      </c>
      <c r="J19" s="10">
        <f>IF(自己チェックリスト!$E32="○",$J$50/$J$49,IF(自己チェックリスト!$E32="△",0.5*$J$50/$J$49,0))</f>
        <v>0</v>
      </c>
      <c r="K19" s="1"/>
    </row>
    <row r="20" spans="1:11" ht="28.5" x14ac:dyDescent="0.4">
      <c r="A20" s="6">
        <v>17</v>
      </c>
      <c r="B20" s="10">
        <f>IF(自己チェックリスト!$E34="○",B$50*B46/B$49*INDEX($A$27:$I$48,MATCH(自己チェックリスト!$B34,$A$27:$A$48,0),2),IF(自己チェックリスト!$E34="△",0.5*B$50*B46/B$49*INDEX($A$27:$I$48,MATCH(自己チェックリスト!$B34,$A$27:$A$48,0),2),0))</f>
        <v>0</v>
      </c>
      <c r="C20" s="10">
        <f>IF(自己チェックリスト!$E34="○",C$50*C46/C$49*INDEX($A$27:$I$48,MATCH(自己チェックリスト!$B34,$A$27:$A$48,0),3),IF(自己チェックリスト!$E34="△",0.5*C$50*C46/C$49*INDEX($A$27:$I$48,MATCH(自己チェックリスト!$B34,$A$27:$A$48,0),3),0))</f>
        <v>0</v>
      </c>
      <c r="D20" s="10">
        <f>IF(自己チェックリスト!$E34="○",D$50*D46/D$49*INDEX($A$27:$I$48,MATCH(自己チェックリスト!$B34,$A$27:$A$48,0),4),IF(自己チェックリスト!$E34="△",0.5*D$50*D46/D$49*INDEX($A$27:$I$48,MATCH(自己チェックリスト!$B34,$A$27:$A$48,0),4),0))</f>
        <v>0</v>
      </c>
      <c r="E20" s="10">
        <f>IF(自己チェックリスト!$E34="○",E$50*E46/E$49*INDEX($A$27:$I$48,MATCH(自己チェックリスト!$B34,$A$27:$A$48,0),5),IF(自己チェックリスト!$E34="△",0.5*E$50*E46/E$49*INDEX($A$27:$I$48,MATCH(自己チェックリスト!$B34,$A$27:$A$48,0),5),0))</f>
        <v>0</v>
      </c>
      <c r="F20" s="10">
        <f>IF(自己チェックリスト!$E34="○",F$50*F46/F$49*INDEX($A$27:$I$48,MATCH(自己チェックリスト!$B34,$A$27:$A$48,0),6),IF(自己チェックリスト!$E34="△",0.5*F$50*F46/F$49*INDEX($A$27:$I$48,MATCH(自己チェックリスト!$B34,$A$27:$A$48,0),6),0))</f>
        <v>0</v>
      </c>
      <c r="G20" s="10">
        <f>IF(自己チェックリスト!$E34="○",G$50*G46/G$49*INDEX($A$27:$I$48,MATCH(自己チェックリスト!$B34,$A$27:$A$48,0),7),IF(自己チェックリスト!$E34="△",0.5*G$50*G46/G$49*INDEX($A$27:$I$48,MATCH(自己チェックリスト!$B34,$A$27:$A$48,0),7),0))</f>
        <v>0</v>
      </c>
      <c r="H20" s="10">
        <f>IF(自己チェックリスト!$E34="○",H$50*H46/H$49*INDEX($A$27:$I$48,MATCH(自己チェックリスト!$B34,$A$27:$A$48,0),8),IF(自己チェックリスト!$E34="△",0.5*H$50*H46/H$49*INDEX($A$27:$I$48,MATCH(自己チェックリスト!$B34,$A$27:$A$48,0),8),0))</f>
        <v>0</v>
      </c>
      <c r="I20" s="10">
        <f>IF(自己チェックリスト!$E34="○",I$50*I46/I$49*INDEX($A$27:$I$48,MATCH(自己チェックリスト!$B34,$A$27:$A$48,0),9),IF(自己チェックリスト!$E34="△",0.5*I$50*I46/I$49*INDEX($A$27:$I$48,MATCH(自己チェックリスト!$B34,$A$27:$A$48,0),9),0))</f>
        <v>0</v>
      </c>
      <c r="J20" s="10">
        <f>IF(自己チェックリスト!$E34="○",$J$50/$J$49,IF(自己チェックリスト!$E34="△",0.5*$J$50/$J$49,0))</f>
        <v>0</v>
      </c>
      <c r="K20" s="1"/>
    </row>
    <row r="21" spans="1:11" ht="28.5" x14ac:dyDescent="0.4">
      <c r="A21" s="6">
        <v>18</v>
      </c>
      <c r="B21" s="10">
        <f>IF(自己チェックリスト!$E35="○",B$50*B47/B$49*INDEX($A$27:$I$48,MATCH(自己チェックリスト!$B35,$A$27:$A$48,0),2),IF(自己チェックリスト!$E35="△",0.5*B$50*B47/B$49*INDEX($A$27:$I$48,MATCH(自己チェックリスト!$B35,$A$27:$A$48,0),2),0))</f>
        <v>0</v>
      </c>
      <c r="C21" s="10">
        <f>IF(自己チェックリスト!$E35="○",C$50*C47/C$49*INDEX($A$27:$I$48,MATCH(自己チェックリスト!$B35,$A$27:$A$48,0),3),IF(自己チェックリスト!$E35="△",0.5*C$50*C47/C$49*INDEX($A$27:$I$48,MATCH(自己チェックリスト!$B35,$A$27:$A$48,0),3),0))</f>
        <v>0</v>
      </c>
      <c r="D21" s="10">
        <f>IF(自己チェックリスト!$E35="○",D$50*D47/D$49*INDEX($A$27:$I$48,MATCH(自己チェックリスト!$B35,$A$27:$A$48,0),4),IF(自己チェックリスト!$E35="△",0.5*D$50*D47/D$49*INDEX($A$27:$I$48,MATCH(自己チェックリスト!$B35,$A$27:$A$48,0),4),0))</f>
        <v>0</v>
      </c>
      <c r="E21" s="10">
        <f>IF(自己チェックリスト!$E35="○",E$50*E47/E$49*INDEX($A$27:$I$48,MATCH(自己チェックリスト!$B35,$A$27:$A$48,0),5),IF(自己チェックリスト!$E35="△",0.5*E$50*E47/E$49*INDEX($A$27:$I$48,MATCH(自己チェックリスト!$B35,$A$27:$A$48,0),5),0))</f>
        <v>0</v>
      </c>
      <c r="F21" s="10">
        <f>IF(自己チェックリスト!$E35="○",F$50*F47/F$49*INDEX($A$27:$I$48,MATCH(自己チェックリスト!$B35,$A$27:$A$48,0),6),IF(自己チェックリスト!$E35="△",0.5*F$50*F47/F$49*INDEX($A$27:$I$48,MATCH(自己チェックリスト!$B35,$A$27:$A$48,0),6),0))</f>
        <v>0</v>
      </c>
      <c r="G21" s="10">
        <f>IF(自己チェックリスト!$E35="○",G$50*G47/G$49*INDEX($A$27:$I$48,MATCH(自己チェックリスト!$B35,$A$27:$A$48,0),7),IF(自己チェックリスト!$E35="△",0.5*G$50*G47/G$49*INDEX($A$27:$I$48,MATCH(自己チェックリスト!$B35,$A$27:$A$48,0),7),0))</f>
        <v>0</v>
      </c>
      <c r="H21" s="10">
        <f>IF(自己チェックリスト!$E35="○",H$50*H47/H$49*INDEX($A$27:$I$48,MATCH(自己チェックリスト!$B35,$A$27:$A$48,0),8),IF(自己チェックリスト!$E35="△",0.5*H$50*H47/H$49*INDEX($A$27:$I$48,MATCH(自己チェックリスト!$B35,$A$27:$A$48,0),8),0))</f>
        <v>0</v>
      </c>
      <c r="I21" s="10">
        <f>IF(自己チェックリスト!$E35="○",I$50*I47/I$49*INDEX($A$27:$I$48,MATCH(自己チェックリスト!$B35,$A$27:$A$48,0),9),IF(自己チェックリスト!$E35="△",0.5*I$50*I47/I$49*INDEX($A$27:$I$48,MATCH(自己チェックリスト!$B35,$A$27:$A$48,0),9),0))</f>
        <v>0</v>
      </c>
      <c r="J21" s="10">
        <f>IF(自己チェックリスト!$E35="○",$J$50/$J$49,IF(自己チェックリスト!$E35="△",0.5*$J$50/$J$49,0))</f>
        <v>0</v>
      </c>
      <c r="K21" s="1"/>
    </row>
    <row r="22" spans="1:11" ht="28.5" x14ac:dyDescent="0.4">
      <c r="A22" s="6">
        <v>19</v>
      </c>
      <c r="B22" s="10">
        <f>IF(自己チェックリスト!$E36="○",B$50*B48/B$49*INDEX($A$27:$I$48,MATCH(自己チェックリスト!$B36,$A$27:$A$48,0),2),IF(自己チェックリスト!$E36="△",0.5*B$50*B48/B$49*INDEX($A$27:$I$48,MATCH(自己チェックリスト!$B36,$A$27:$A$48,0),2),0))</f>
        <v>0</v>
      </c>
      <c r="C22" s="10">
        <f>IF(自己チェックリスト!$E36="○",C$50*C48/C$49*INDEX($A$27:$I$48,MATCH(自己チェックリスト!$B36,$A$27:$A$48,0),3),IF(自己チェックリスト!$E36="△",0.5*C$50*C48/C$49*INDEX($A$27:$I$48,MATCH(自己チェックリスト!$B36,$A$27:$A$48,0),3),0))</f>
        <v>0</v>
      </c>
      <c r="D22" s="10">
        <f>IF(自己チェックリスト!$E36="○",D$50*D48/D$49*INDEX($A$27:$I$48,MATCH(自己チェックリスト!$B36,$A$27:$A$48,0),4),IF(自己チェックリスト!$E36="△",0.5*D$50*D48/D$49*INDEX($A$27:$I$48,MATCH(自己チェックリスト!$B36,$A$27:$A$48,0),4),0))</f>
        <v>0</v>
      </c>
      <c r="E22" s="10">
        <f>IF(自己チェックリスト!$E36="○",E$50*E48/E$49*INDEX($A$27:$I$48,MATCH(自己チェックリスト!$B36,$A$27:$A$48,0),5),IF(自己チェックリスト!$E36="△",0.5*E$50*E48/E$49*INDEX($A$27:$I$48,MATCH(自己チェックリスト!$B36,$A$27:$A$48,0),5),0))</f>
        <v>0</v>
      </c>
      <c r="F22" s="10">
        <f>IF(自己チェックリスト!$E36="○",F$50*F48/F$49*INDEX($A$27:$I$48,MATCH(自己チェックリスト!$B36,$A$27:$A$48,0),6),IF(自己チェックリスト!$E36="△",0.5*F$50*F48/F$49*INDEX($A$27:$I$48,MATCH(自己チェックリスト!$B36,$A$27:$A$48,0),6),0))</f>
        <v>0</v>
      </c>
      <c r="G22" s="10">
        <f>IF(自己チェックリスト!$E36="○",G$50*G48/G$49*INDEX($A$27:$I$48,MATCH(自己チェックリスト!$B36,$A$27:$A$48,0),7),IF(自己チェックリスト!$E36="△",0.5*G$50*G48/G$49*INDEX($A$27:$I$48,MATCH(自己チェックリスト!$B36,$A$27:$A$48,0),7),0))</f>
        <v>0</v>
      </c>
      <c r="H22" s="10">
        <f>IF(自己チェックリスト!$E36="○",H$50*H48/H$49*INDEX($A$27:$I$48,MATCH(自己チェックリスト!$B36,$A$27:$A$48,0),8),IF(自己チェックリスト!$E36="△",0.5*H$50*H48/H$49*INDEX($A$27:$I$48,MATCH(自己チェックリスト!$B36,$A$27:$A$48,0),8),0))</f>
        <v>0</v>
      </c>
      <c r="I22" s="10">
        <f>IF(自己チェックリスト!$E36="○",I$50*I48/I$49*INDEX($A$27:$I$48,MATCH(自己チェックリスト!$B36,$A$27:$A$48,0),9),IF(自己チェックリスト!$E36="△",0.5*I$50*I48/I$49*INDEX($A$27:$I$48,MATCH(自己チェックリスト!$B36,$A$27:$A$48,0),9),0))</f>
        <v>0</v>
      </c>
      <c r="J22" s="10">
        <f>IF(自己チェックリスト!$E36="○",$J$50/$J$49,IF(自己チェックリスト!$E36="△",0.5*$J$50/$J$49,0))</f>
        <v>0</v>
      </c>
      <c r="K22" s="1"/>
    </row>
    <row r="23" spans="1:11" ht="31.5" x14ac:dyDescent="0.4">
      <c r="A23" s="4" t="s">
        <v>54</v>
      </c>
      <c r="B23" s="13">
        <f>SUM(B3:B12)</f>
        <v>0</v>
      </c>
      <c r="C23" s="13">
        <f t="shared" ref="C23:I23" si="0">SUM(C3:C12)</f>
        <v>0</v>
      </c>
      <c r="D23" s="13">
        <f t="shared" si="0"/>
        <v>0</v>
      </c>
      <c r="E23" s="13">
        <f t="shared" si="0"/>
        <v>0</v>
      </c>
      <c r="F23" s="13">
        <f t="shared" si="0"/>
        <v>0</v>
      </c>
      <c r="G23" s="13">
        <f t="shared" si="0"/>
        <v>0</v>
      </c>
      <c r="H23" s="13">
        <f t="shared" si="0"/>
        <v>0</v>
      </c>
      <c r="I23" s="13">
        <f t="shared" si="0"/>
        <v>0</v>
      </c>
      <c r="J23" s="13">
        <f>SUM(J3:J12)</f>
        <v>0</v>
      </c>
      <c r="K23" s="1"/>
    </row>
    <row r="24" spans="1:11" x14ac:dyDescent="0.4">
      <c r="A24" s="4" t="s">
        <v>25</v>
      </c>
      <c r="B24" s="13">
        <f t="shared" ref="B24:H24" si="1">SUM(B3:B22)</f>
        <v>0</v>
      </c>
      <c r="C24" s="13">
        <f t="shared" si="1"/>
        <v>0</v>
      </c>
      <c r="D24" s="13">
        <f t="shared" si="1"/>
        <v>0</v>
      </c>
      <c r="E24" s="13">
        <f t="shared" si="1"/>
        <v>0</v>
      </c>
      <c r="F24" s="13">
        <f t="shared" si="1"/>
        <v>0</v>
      </c>
      <c r="G24" s="13">
        <f>SUM(G3:G22)</f>
        <v>0</v>
      </c>
      <c r="H24" s="13">
        <f t="shared" si="1"/>
        <v>0</v>
      </c>
      <c r="I24" s="13">
        <f>SUM(I3:I22)</f>
        <v>0</v>
      </c>
      <c r="J24" s="13">
        <f>SUM(J14:J23)</f>
        <v>0</v>
      </c>
      <c r="K24" s="2"/>
    </row>
    <row r="25" spans="1:11" x14ac:dyDescent="0.4">
      <c r="A25" s="4"/>
      <c r="B25" s="8"/>
      <c r="C25" s="8"/>
      <c r="D25" s="8"/>
      <c r="E25" s="8"/>
      <c r="F25" s="8"/>
      <c r="G25" s="8"/>
      <c r="H25" s="8"/>
      <c r="I25" s="8"/>
      <c r="J25" s="1"/>
      <c r="K25" s="1"/>
    </row>
    <row r="26" spans="1:11" ht="49.5" x14ac:dyDescent="0.4">
      <c r="A26" s="12" t="s">
        <v>20</v>
      </c>
      <c r="B26" s="15" t="s">
        <v>13</v>
      </c>
      <c r="C26" s="15" t="s">
        <v>14</v>
      </c>
      <c r="D26" s="15" t="s">
        <v>15</v>
      </c>
      <c r="E26" s="15" t="s">
        <v>16</v>
      </c>
      <c r="F26" s="15" t="s">
        <v>17</v>
      </c>
      <c r="G26" s="15" t="s">
        <v>18</v>
      </c>
      <c r="H26" s="15" t="s">
        <v>26</v>
      </c>
      <c r="I26" s="15" t="s">
        <v>19</v>
      </c>
      <c r="J26" s="1" t="s">
        <v>41</v>
      </c>
      <c r="K26" s="1"/>
    </row>
    <row r="27" spans="1:11" x14ac:dyDescent="0.4">
      <c r="A27" s="12">
        <v>1</v>
      </c>
      <c r="B27" s="9">
        <v>1</v>
      </c>
      <c r="C27" s="9"/>
      <c r="D27" s="9"/>
      <c r="E27" s="9"/>
      <c r="F27" s="9"/>
      <c r="G27" s="9">
        <v>1</v>
      </c>
      <c r="H27" s="9">
        <v>1</v>
      </c>
      <c r="I27" s="9"/>
      <c r="J27" s="9">
        <f>IF(自己チェックリスト!$E11="－",0,1)</f>
        <v>1</v>
      </c>
      <c r="K27" s="1"/>
    </row>
    <row r="28" spans="1:11" x14ac:dyDescent="0.4">
      <c r="A28" s="12">
        <v>2</v>
      </c>
      <c r="B28" s="9"/>
      <c r="C28" s="9">
        <v>1</v>
      </c>
      <c r="D28" s="9"/>
      <c r="E28" s="9">
        <v>1</v>
      </c>
      <c r="F28" s="9">
        <v>1</v>
      </c>
      <c r="G28" s="9">
        <v>1</v>
      </c>
      <c r="H28" s="9"/>
      <c r="I28" s="9"/>
      <c r="J28" s="9">
        <f>IF(自己チェックリスト!$E12="－",0,1)</f>
        <v>1</v>
      </c>
      <c r="K28" s="1"/>
    </row>
    <row r="29" spans="1:11" x14ac:dyDescent="0.4">
      <c r="A29" s="12">
        <v>3</v>
      </c>
      <c r="B29" s="9"/>
      <c r="C29" s="9">
        <v>1</v>
      </c>
      <c r="D29" s="9"/>
      <c r="E29" s="9">
        <v>1</v>
      </c>
      <c r="F29" s="9">
        <v>1</v>
      </c>
      <c r="G29" s="9">
        <v>1</v>
      </c>
      <c r="H29" s="9"/>
      <c r="I29" s="9"/>
      <c r="J29" s="9">
        <f>IF(自己チェックリスト!$E13="－",0,1)</f>
        <v>1</v>
      </c>
      <c r="K29" s="1"/>
    </row>
    <row r="30" spans="1:11" x14ac:dyDescent="0.4">
      <c r="A30" s="12">
        <v>4</v>
      </c>
      <c r="B30" s="9">
        <f>IF(自己チェックリスト!$E14="－",0,1)</f>
        <v>1</v>
      </c>
      <c r="C30" s="9"/>
      <c r="D30" s="9"/>
      <c r="E30" s="9"/>
      <c r="F30" s="9"/>
      <c r="G30" s="9"/>
      <c r="H30" s="9"/>
      <c r="I30" s="9">
        <f>IF(自己チェックリスト!$E14="－",0,1)</f>
        <v>1</v>
      </c>
      <c r="J30" s="9">
        <f>IF(自己チェックリスト!$E14="－",0,1)</f>
        <v>1</v>
      </c>
      <c r="K30" s="1"/>
    </row>
    <row r="31" spans="1:11" x14ac:dyDescent="0.4">
      <c r="A31" s="12">
        <v>5</v>
      </c>
      <c r="B31" s="9">
        <v>1</v>
      </c>
      <c r="C31" s="9"/>
      <c r="D31" s="9">
        <v>1</v>
      </c>
      <c r="E31" s="9"/>
      <c r="F31" s="9"/>
      <c r="G31" s="9">
        <v>1</v>
      </c>
      <c r="H31" s="9">
        <v>1</v>
      </c>
      <c r="I31" s="9"/>
      <c r="J31" s="9">
        <f>IF(自己チェックリスト!$E15="－",0,1)</f>
        <v>1</v>
      </c>
      <c r="K31" s="1"/>
    </row>
    <row r="32" spans="1:11" x14ac:dyDescent="0.4">
      <c r="A32" s="12">
        <v>6</v>
      </c>
      <c r="B32" s="9">
        <v>1</v>
      </c>
      <c r="C32" s="9">
        <v>1</v>
      </c>
      <c r="D32" s="9">
        <v>1</v>
      </c>
      <c r="E32" s="9"/>
      <c r="F32" s="9"/>
      <c r="G32" s="9"/>
      <c r="H32" s="9"/>
      <c r="I32" s="9"/>
      <c r="J32" s="9">
        <f>IF(自己チェックリスト!$E16="－",0,1)</f>
        <v>1</v>
      </c>
      <c r="K32" s="1"/>
    </row>
    <row r="33" spans="1:11" x14ac:dyDescent="0.4">
      <c r="A33" s="12">
        <v>7</v>
      </c>
      <c r="B33" s="9"/>
      <c r="C33" s="9">
        <v>1</v>
      </c>
      <c r="D33" s="9">
        <v>1</v>
      </c>
      <c r="E33" s="9">
        <v>1</v>
      </c>
      <c r="F33" s="9">
        <v>1</v>
      </c>
      <c r="G33" s="9">
        <v>1</v>
      </c>
      <c r="H33" s="9"/>
      <c r="I33" s="9">
        <v>1</v>
      </c>
      <c r="J33" s="9">
        <f>IF(自己チェックリスト!$E17="－",0,1)</f>
        <v>1</v>
      </c>
      <c r="K33" s="1"/>
    </row>
    <row r="34" spans="1:11" x14ac:dyDescent="0.4">
      <c r="A34" s="12">
        <v>8</v>
      </c>
      <c r="B34" s="9"/>
      <c r="C34" s="9">
        <v>1</v>
      </c>
      <c r="D34" s="9">
        <v>1</v>
      </c>
      <c r="E34" s="9"/>
      <c r="F34" s="9"/>
      <c r="G34" s="9">
        <v>1</v>
      </c>
      <c r="H34" s="9"/>
      <c r="I34" s="9"/>
      <c r="J34" s="9">
        <f>IF(自己チェックリスト!$E18="－",0,1)</f>
        <v>1</v>
      </c>
      <c r="K34" s="1"/>
    </row>
    <row r="35" spans="1:11" x14ac:dyDescent="0.4">
      <c r="A35" s="12">
        <v>9</v>
      </c>
      <c r="B35" s="9">
        <v>1</v>
      </c>
      <c r="C35" s="9">
        <v>1</v>
      </c>
      <c r="D35" s="9">
        <v>1</v>
      </c>
      <c r="E35" s="9"/>
      <c r="F35" s="9"/>
      <c r="G35" s="9"/>
      <c r="H35" s="9">
        <v>1</v>
      </c>
      <c r="I35" s="9"/>
      <c r="J35" s="9">
        <f>IF(自己チェックリスト!$E19="－",0,1)</f>
        <v>1</v>
      </c>
      <c r="K35" s="1"/>
    </row>
    <row r="36" spans="1:11" x14ac:dyDescent="0.4">
      <c r="A36" s="12">
        <v>10</v>
      </c>
      <c r="B36" s="9">
        <v>1</v>
      </c>
      <c r="C36" s="9"/>
      <c r="D36" s="9"/>
      <c r="E36" s="9"/>
      <c r="F36" s="9"/>
      <c r="G36" s="9"/>
      <c r="H36" s="9">
        <v>1</v>
      </c>
      <c r="I36" s="9"/>
      <c r="J36" s="9">
        <f>IF(自己チェックリスト!$E20="－",0,1)</f>
        <v>1</v>
      </c>
      <c r="K36" s="1"/>
    </row>
    <row r="37" spans="1:11" ht="31.5" x14ac:dyDescent="0.4">
      <c r="A37" s="12" t="s">
        <v>21</v>
      </c>
      <c r="B37" s="9">
        <f t="shared" ref="B37:H37" si="2">SUM(B27:B36)</f>
        <v>6</v>
      </c>
      <c r="C37" s="9">
        <f t="shared" si="2"/>
        <v>6</v>
      </c>
      <c r="D37" s="9">
        <f t="shared" si="2"/>
        <v>5</v>
      </c>
      <c r="E37" s="9">
        <f t="shared" si="2"/>
        <v>3</v>
      </c>
      <c r="F37" s="9">
        <f t="shared" si="2"/>
        <v>3</v>
      </c>
      <c r="G37" s="9">
        <f t="shared" si="2"/>
        <v>6</v>
      </c>
      <c r="H37" s="9">
        <f t="shared" si="2"/>
        <v>4</v>
      </c>
      <c r="I37" s="9">
        <f>SUM(I27:I36)</f>
        <v>2</v>
      </c>
      <c r="J37" s="9">
        <f>SUM(J27:J36)</f>
        <v>10</v>
      </c>
      <c r="K37" s="1"/>
    </row>
    <row r="38" spans="1:11" ht="31.5" x14ac:dyDescent="0.4">
      <c r="A38" s="12" t="s">
        <v>23</v>
      </c>
      <c r="B38" s="9">
        <v>50</v>
      </c>
      <c r="C38" s="9">
        <v>50</v>
      </c>
      <c r="D38" s="9">
        <v>50</v>
      </c>
      <c r="E38" s="9">
        <v>50</v>
      </c>
      <c r="F38" s="9">
        <v>50</v>
      </c>
      <c r="G38" s="9">
        <v>50</v>
      </c>
      <c r="H38" s="9">
        <v>50</v>
      </c>
      <c r="I38" s="9">
        <v>50</v>
      </c>
      <c r="J38" s="9">
        <v>50</v>
      </c>
      <c r="K38" s="1"/>
    </row>
    <row r="39" spans="1:11" x14ac:dyDescent="0.4">
      <c r="J39" s="14"/>
      <c r="K39" s="1"/>
    </row>
    <row r="40" spans="1:11" x14ac:dyDescent="0.4">
      <c r="A40" s="12">
        <v>11</v>
      </c>
      <c r="B40" s="9">
        <f>IF(自己チェックリスト!$E25="－",0,1)</f>
        <v>1</v>
      </c>
      <c r="C40" s="9"/>
      <c r="D40" s="9"/>
      <c r="E40" s="9"/>
      <c r="F40" s="9"/>
      <c r="G40" s="9">
        <f>IF(自己チェックリスト!$E25="－",0,1)</f>
        <v>1</v>
      </c>
      <c r="H40" s="9"/>
      <c r="I40" s="9">
        <f>IF(自己チェックリスト!$E25="－",0,1)</f>
        <v>1</v>
      </c>
      <c r="J40" s="9">
        <f>IF(自己チェックリスト!$E25="－",0,1)</f>
        <v>1</v>
      </c>
      <c r="K40" s="1"/>
    </row>
    <row r="41" spans="1:11" x14ac:dyDescent="0.4">
      <c r="A41" s="12">
        <v>12</v>
      </c>
      <c r="B41" s="9">
        <f>IF(自己チェックリスト!$E26="－",0,1)</f>
        <v>1</v>
      </c>
      <c r="C41" s="9">
        <f>IF(自己チェックリスト!$E26="－",0,1)</f>
        <v>1</v>
      </c>
      <c r="D41" s="9">
        <f>IF(自己チェックリスト!$E26="－",0,1)</f>
        <v>1</v>
      </c>
      <c r="E41" s="9">
        <v>1</v>
      </c>
      <c r="F41" s="9">
        <v>1</v>
      </c>
      <c r="G41" s="9">
        <f>IF(自己チェックリスト!$E26="－",0,1)</f>
        <v>1</v>
      </c>
      <c r="H41" s="9"/>
      <c r="I41" s="9"/>
      <c r="J41" s="9">
        <f>IF(自己チェックリスト!$E26="－",0,1)</f>
        <v>1</v>
      </c>
      <c r="K41" s="1"/>
    </row>
    <row r="42" spans="1:11" x14ac:dyDescent="0.4">
      <c r="A42" s="12">
        <v>13</v>
      </c>
      <c r="B42" s="9"/>
      <c r="C42" s="9">
        <f>IF(自己チェックリスト!$E28="－",0,1)</f>
        <v>1</v>
      </c>
      <c r="D42" s="9"/>
      <c r="E42" s="9">
        <f>IF(自己チェックリスト!$E28="－",0,1)</f>
        <v>1</v>
      </c>
      <c r="F42" s="9"/>
      <c r="G42" s="9">
        <f>IF(自己チェックリスト!$E28="－",0,1)</f>
        <v>1</v>
      </c>
      <c r="H42" s="9"/>
      <c r="I42" s="9"/>
      <c r="J42" s="9">
        <f>IF(自己チェックリスト!$E28="－",0,1)</f>
        <v>1</v>
      </c>
      <c r="K42" s="1"/>
    </row>
    <row r="43" spans="1:11" x14ac:dyDescent="0.4">
      <c r="A43" s="12">
        <v>14</v>
      </c>
      <c r="B43" s="9">
        <f>IF(自己チェックリスト!$E29="－",0,1)</f>
        <v>1</v>
      </c>
      <c r="C43" s="9">
        <f>IF(自己チェックリスト!$E29="－",0,1)</f>
        <v>1</v>
      </c>
      <c r="D43" s="9"/>
      <c r="E43" s="9">
        <f>IF(自己チェックリスト!$E29="－",0,1)</f>
        <v>1</v>
      </c>
      <c r="F43" s="9"/>
      <c r="G43" s="9">
        <f>IF(自己チェックリスト!$E29="－",0,1)</f>
        <v>1</v>
      </c>
      <c r="H43" s="9">
        <f>IF(自己チェックリスト!$E29="－",0,1)</f>
        <v>1</v>
      </c>
      <c r="I43" s="9">
        <f>IF(自己チェックリスト!$E29="－",0,1)</f>
        <v>1</v>
      </c>
      <c r="J43" s="9">
        <f>IF(自己チェックリスト!$E29="－",0,1)</f>
        <v>1</v>
      </c>
      <c r="K43" s="1"/>
    </row>
    <row r="44" spans="1:11" x14ac:dyDescent="0.4">
      <c r="A44" s="12">
        <v>15</v>
      </c>
      <c r="B44" s="9"/>
      <c r="C44" s="9">
        <f>IF(自己チェックリスト!$E31="－",0,1)</f>
        <v>1</v>
      </c>
      <c r="D44" s="9"/>
      <c r="E44" s="9">
        <f>IF(自己チェックリスト!$E31="－",0,1)</f>
        <v>1</v>
      </c>
      <c r="F44" s="9"/>
      <c r="G44" s="9">
        <f>IF(自己チェックリスト!$E31="－",0,1)</f>
        <v>1</v>
      </c>
      <c r="H44" s="9">
        <f>IF(自己チェックリスト!$E31="－",0,1)</f>
        <v>1</v>
      </c>
      <c r="I44" s="9"/>
      <c r="J44" s="9">
        <f>IF(自己チェックリスト!$E31="－",0,1)</f>
        <v>1</v>
      </c>
      <c r="K44" s="1"/>
    </row>
    <row r="45" spans="1:11" x14ac:dyDescent="0.4">
      <c r="A45" s="12">
        <v>16</v>
      </c>
      <c r="B45" s="9">
        <f>IF(自己チェックリスト!$E32="－",0,1)</f>
        <v>1</v>
      </c>
      <c r="C45" s="9"/>
      <c r="D45" s="9">
        <f>IF(自己チェックリスト!$E32="－",0,1)</f>
        <v>1</v>
      </c>
      <c r="E45" s="9"/>
      <c r="F45" s="9"/>
      <c r="G45" s="9">
        <f>IF(自己チェックリスト!$E32="－",0,1)</f>
        <v>1</v>
      </c>
      <c r="H45" s="9"/>
      <c r="I45" s="9">
        <f>IF(自己チェックリスト!$E32="－",0,1)</f>
        <v>1</v>
      </c>
      <c r="J45" s="9">
        <f>IF(自己チェックリスト!$E32="－",0,1)</f>
        <v>1</v>
      </c>
      <c r="K45" s="1"/>
    </row>
    <row r="46" spans="1:11" x14ac:dyDescent="0.4">
      <c r="A46" s="12">
        <v>17</v>
      </c>
      <c r="B46" s="9">
        <f>IF(自己チェックリスト!$E34="－",0,1)</f>
        <v>1</v>
      </c>
      <c r="C46" s="9">
        <f>IF(自己チェックリスト!$E34="－",0,1)</f>
        <v>1</v>
      </c>
      <c r="D46" s="9"/>
      <c r="E46" s="9">
        <f>IF(自己チェックリスト!$E34="－",0,1)</f>
        <v>1</v>
      </c>
      <c r="F46" s="9">
        <f>IF(自己チェックリスト!$E34="－",0,1)</f>
        <v>1</v>
      </c>
      <c r="G46" s="9"/>
      <c r="H46" s="9"/>
      <c r="I46" s="9"/>
      <c r="J46" s="9">
        <f>IF(自己チェックリスト!$E34="－",0,1)</f>
        <v>1</v>
      </c>
      <c r="K46" s="1"/>
    </row>
    <row r="47" spans="1:11" x14ac:dyDescent="0.4">
      <c r="A47" s="12">
        <v>18</v>
      </c>
      <c r="B47" s="9"/>
      <c r="C47" s="9">
        <f>IF(自己チェックリスト!$E35="－",0,1)</f>
        <v>1</v>
      </c>
      <c r="D47" s="9">
        <f>IF(自己チェックリスト!$E35="－",0,1)</f>
        <v>1</v>
      </c>
      <c r="E47" s="9"/>
      <c r="F47" s="9">
        <f>IF(自己チェックリスト!$E35="－",0,1)</f>
        <v>1</v>
      </c>
      <c r="G47" s="9">
        <f>IF(自己チェックリスト!$E35="－",0,1)</f>
        <v>1</v>
      </c>
      <c r="H47" s="9">
        <f>IF(自己チェックリスト!$E35="－",0,1)</f>
        <v>1</v>
      </c>
      <c r="I47" s="9"/>
      <c r="J47" s="9">
        <f>IF(自己チェックリスト!$E35="－",0,1)</f>
        <v>1</v>
      </c>
      <c r="K47" s="1"/>
    </row>
    <row r="48" spans="1:11" x14ac:dyDescent="0.4">
      <c r="A48" s="12">
        <v>19</v>
      </c>
      <c r="B48" s="9">
        <f>IF(自己チェックリスト!$E36="－",0,1)</f>
        <v>1</v>
      </c>
      <c r="C48" s="9"/>
      <c r="D48" s="9"/>
      <c r="E48" s="9"/>
      <c r="F48" s="9">
        <f>IF(自己チェックリスト!$E36="－",0,1)</f>
        <v>1</v>
      </c>
      <c r="G48" s="9">
        <f>IF(自己チェックリスト!$E36="－",0,1)</f>
        <v>1</v>
      </c>
      <c r="H48" s="9"/>
      <c r="I48" s="9">
        <f>IF(自己チェックリスト!$E36="－",0,1)</f>
        <v>1</v>
      </c>
      <c r="J48" s="9">
        <f>IF(自己チェックリスト!$E36="－",0,1)</f>
        <v>1</v>
      </c>
      <c r="K48" s="1"/>
    </row>
    <row r="49" spans="1:11" ht="47.25" x14ac:dyDescent="0.4">
      <c r="A49" s="12" t="s">
        <v>22</v>
      </c>
      <c r="B49" s="9">
        <f t="shared" ref="B49:H49" si="3">SUM(B40:B48)</f>
        <v>6</v>
      </c>
      <c r="C49" s="9">
        <f t="shared" si="3"/>
        <v>6</v>
      </c>
      <c r="D49" s="9">
        <f t="shared" si="3"/>
        <v>3</v>
      </c>
      <c r="E49" s="9">
        <f t="shared" si="3"/>
        <v>5</v>
      </c>
      <c r="F49" s="9">
        <f t="shared" si="3"/>
        <v>4</v>
      </c>
      <c r="G49" s="9">
        <f t="shared" si="3"/>
        <v>8</v>
      </c>
      <c r="H49" s="9">
        <f t="shared" si="3"/>
        <v>3</v>
      </c>
      <c r="I49" s="9">
        <f>SUM(I40:I48)</f>
        <v>4</v>
      </c>
      <c r="J49" s="9">
        <f>SUM(J40:J48)</f>
        <v>9</v>
      </c>
      <c r="K49" s="1"/>
    </row>
    <row r="50" spans="1:11" ht="31.5" x14ac:dyDescent="0.4">
      <c r="A50" s="12" t="s">
        <v>24</v>
      </c>
      <c r="B50" s="9">
        <v>50</v>
      </c>
      <c r="C50" s="9">
        <v>50</v>
      </c>
      <c r="D50" s="9">
        <v>50</v>
      </c>
      <c r="E50" s="9">
        <v>50</v>
      </c>
      <c r="F50" s="9">
        <v>50</v>
      </c>
      <c r="G50" s="9">
        <v>50</v>
      </c>
      <c r="H50" s="9">
        <v>50</v>
      </c>
      <c r="I50" s="9">
        <v>50</v>
      </c>
      <c r="J50" s="9">
        <v>50</v>
      </c>
      <c r="K50" s="1"/>
    </row>
    <row r="51" spans="1:11" x14ac:dyDescent="0.4">
      <c r="A51" s="4" t="s">
        <v>45</v>
      </c>
      <c r="B51" s="8">
        <f>B49*C49*D49*E49*F49*G49*H49*I49</f>
        <v>207360</v>
      </c>
      <c r="C51" s="8"/>
      <c r="D51" s="8"/>
      <c r="E51" s="8"/>
      <c r="F51" s="8"/>
      <c r="G51" s="8"/>
      <c r="H51" s="8"/>
      <c r="I51" s="8"/>
      <c r="J51" s="1"/>
      <c r="K51" s="1"/>
    </row>
    <row r="52" spans="1:11" ht="31.5" x14ac:dyDescent="0.4">
      <c r="A52" s="4" t="s">
        <v>49</v>
      </c>
      <c r="B52" s="8">
        <f>COUNTIF(自己チェックリスト!E11:E20,"　")+COUNTIF(自己チェックリスト!E25:E26,"　")+COUNTIF(自己チェックリスト!E28:E29,"　")+COUNTIF(自己チェックリスト!E31:E32,"　")+COUNTIF(自己チェックリスト!E34:E36,"　")+COUNTIF(自己チェックリスト!E11:E20,"")+COUNTIF(自己チェックリスト!E25:E26,"")+COUNTIF(自己チェックリスト!E28:E29,"")+COUNTIF(自己チェックリスト!E31:E32,"")+COUNTIF(自己チェックリスト!E34:E36,"")</f>
        <v>19</v>
      </c>
      <c r="C52" s="8"/>
      <c r="D52" s="8"/>
      <c r="E52" s="8"/>
      <c r="F52" s="8"/>
      <c r="G52" s="8"/>
      <c r="H52" s="8"/>
      <c r="I52" s="8"/>
      <c r="J52" s="1"/>
      <c r="K52" s="1"/>
    </row>
    <row r="53" spans="1:11" x14ac:dyDescent="0.4">
      <c r="A53" s="4"/>
      <c r="B53" s="8"/>
      <c r="C53" s="8"/>
      <c r="D53" s="8"/>
      <c r="E53" s="8"/>
      <c r="F53" s="8"/>
      <c r="G53" s="8"/>
      <c r="H53" s="8"/>
      <c r="I53" s="8"/>
      <c r="J53" s="1"/>
      <c r="K53" s="1"/>
    </row>
    <row r="54" spans="1:11" ht="45" customHeight="1" x14ac:dyDescent="0.4">
      <c r="A54" s="12" t="s">
        <v>66</v>
      </c>
      <c r="B54" s="16" t="s">
        <v>27</v>
      </c>
      <c r="C54" s="16" t="s">
        <v>61</v>
      </c>
      <c r="D54" s="16" t="str">
        <f>IF(COUNTIF($B$24:$I$24,MAX($B$24:$I$24))=1,"特に「"&amp;$B$57&amp;"」の分野では全体の"&amp;$C$57&amp;"％まで達成できています。","")</f>
        <v/>
      </c>
      <c r="E54" s="16" t="s">
        <v>37</v>
      </c>
      <c r="F54" s="16"/>
      <c r="G54" s="8"/>
      <c r="H54" s="8"/>
      <c r="I54" s="8"/>
      <c r="J54" s="1"/>
      <c r="K54" s="1"/>
    </row>
    <row r="55" spans="1:11" ht="62.25" customHeight="1" x14ac:dyDescent="0.4">
      <c r="A55" s="12" t="s">
        <v>67</v>
      </c>
      <c r="B55" s="16" t="s">
        <v>27</v>
      </c>
      <c r="C55" s="16" t="e">
        <f>IF(1/1.2&lt;SUM($J$3:$J$12)/SUM($J$14:$J$22)&lt;1.2,"あなたの組織は、このチェックリストで確認できる取組を半分以上達成しています。","あなたの組織は、このチェックリストで確認できる取組を半分以上達成しており、特に「"&amp;$B$58&amp;"」からの取組が優れています。")</f>
        <v>#DIV/0!</v>
      </c>
      <c r="D55" s="16" t="str">
        <f>IF(COUNTIF($B$24:$I$24,MAX($B$24:$I$24))=1,"また、「"&amp;$B$57&amp;"」の分野では全体の"&amp;$C$57&amp;"％まで達成できています。","")</f>
        <v/>
      </c>
      <c r="E55" s="16" t="s">
        <v>29</v>
      </c>
      <c r="F55" s="16" t="s">
        <v>46</v>
      </c>
      <c r="G55" s="8"/>
      <c r="H55" s="8"/>
      <c r="I55" s="8"/>
      <c r="J55" s="1"/>
      <c r="K55" s="1"/>
    </row>
    <row r="56" spans="1:11" ht="45" customHeight="1" x14ac:dyDescent="0.4">
      <c r="A56" s="12" t="s">
        <v>68</v>
      </c>
      <c r="B56" s="16" t="s">
        <v>28</v>
      </c>
      <c r="C56" s="16" t="s">
        <v>31</v>
      </c>
      <c r="D56" s="17" t="s">
        <v>32</v>
      </c>
      <c r="E56" s="16"/>
      <c r="F56" s="8"/>
      <c r="G56" s="8"/>
      <c r="H56" s="8"/>
      <c r="I56" s="8"/>
      <c r="J56" s="1"/>
      <c r="K56" s="1"/>
    </row>
    <row r="57" spans="1:11" ht="45" customHeight="1" x14ac:dyDescent="0.4">
      <c r="A57" s="12" t="s">
        <v>69</v>
      </c>
      <c r="B57" s="16" t="str">
        <f ca="1">OFFSET(A2,0,MATCH(MAX(B24:I24),B24:I24,0))</f>
        <v>ルール作り</v>
      </c>
      <c r="C57" s="16">
        <f ca="1">ROUNDDOWN(OFFSET(A24,0,MATCH(MAX(B24:I24),B24:I24,0)),0)</f>
        <v>0</v>
      </c>
      <c r="D57" s="17"/>
      <c r="E57" s="16"/>
      <c r="F57" s="8"/>
      <c r="G57" s="8"/>
      <c r="H57" s="8"/>
      <c r="I57" s="8"/>
      <c r="J57" s="1"/>
      <c r="K57" s="1"/>
    </row>
    <row r="58" spans="1:11" ht="45" customHeight="1" x14ac:dyDescent="0.4">
      <c r="A58" s="12" t="s">
        <v>70</v>
      </c>
      <c r="B58" s="16" t="str">
        <f>IF(SUM(J3:J12)&gt;SUM(J14:J22)*1.2,"経営の視点",IF(SUM(J3:J12)*1.2&lt;SUM(J14:J22),"実務の視点",""))</f>
        <v/>
      </c>
      <c r="C58" s="16"/>
      <c r="D58" s="17"/>
      <c r="E58" s="16"/>
      <c r="F58" s="8"/>
      <c r="G58" s="8"/>
      <c r="H58" s="8"/>
      <c r="I58" s="8"/>
      <c r="J58" s="1"/>
      <c r="K58" s="1"/>
    </row>
    <row r="59" spans="1:11" ht="36.75" customHeight="1" x14ac:dyDescent="0.4">
      <c r="A59" s="12" t="s">
        <v>42</v>
      </c>
      <c r="B59" s="16" t="s">
        <v>44</v>
      </c>
      <c r="C59" s="16" t="s">
        <v>43</v>
      </c>
      <c r="D59" s="17" t="s">
        <v>71</v>
      </c>
      <c r="E59" s="16"/>
      <c r="F59" s="8"/>
      <c r="G59" s="8"/>
      <c r="H59" s="8"/>
      <c r="I59" s="8"/>
      <c r="J59" s="1"/>
      <c r="K59" s="1"/>
    </row>
    <row r="60" spans="1:11" ht="63" x14ac:dyDescent="0.4">
      <c r="A60" s="12" t="s">
        <v>50</v>
      </c>
      <c r="B60" s="16" t="s">
        <v>51</v>
      </c>
      <c r="C60" s="16" t="s">
        <v>52</v>
      </c>
      <c r="D60" s="17"/>
      <c r="E60" s="16"/>
      <c r="F60" s="8"/>
      <c r="G60" s="8"/>
      <c r="H60" s="8"/>
      <c r="I60" s="8"/>
      <c r="J60" s="1"/>
      <c r="K60" s="1"/>
    </row>
    <row r="61" spans="1:11" ht="31.5" x14ac:dyDescent="0.4">
      <c r="A61" s="12" t="s">
        <v>36</v>
      </c>
      <c r="B61" s="101" t="str">
        <f>IF(B52&gt;0,"回答中",IF(B51=0,"エラー",ROUNDDOWN(J24,0)&amp;"点"))</f>
        <v>回答中</v>
      </c>
      <c r="C61" s="101"/>
      <c r="D61" s="101"/>
      <c r="E61" s="101"/>
      <c r="F61" s="8"/>
      <c r="G61" s="8"/>
      <c r="H61" s="8"/>
      <c r="I61" s="8"/>
      <c r="J61" s="1"/>
      <c r="K61" s="1"/>
    </row>
    <row r="62" spans="1:11" ht="31.5" x14ac:dyDescent="0.4">
      <c r="A62" s="12" t="s">
        <v>35</v>
      </c>
      <c r="B62" s="100" t="str">
        <f>IF(B52&gt;0,B60&amp;CHAR(10)&amp;C60,IF(B51=0,B59&amp;CHAR(10)&amp;C59&amp;CHAR(10)&amp;D59,IF(SUM(J3:J22)&lt;J38,B54&amp;CHAR(10)&amp;C54&amp;D54&amp;CHAR(10)&amp;E54,IF(SUM(J3:J22)&lt;(J38+J50),B55&amp;CHAR(10)&amp;C55&amp;D55&amp;CHAR(10)&amp;E55&amp;CHAR(10)&amp;F55,IF(SUM(J3:J22)&lt;(J38+J50),B55&amp;CHAR(10)&amp;C55&amp;CHAR(10)&amp;E55&amp;CHAR(10)&amp;F55,B56&amp;CHAR(10)&amp;C56&amp;CHAR(10)&amp;D56)))))</f>
        <v>未記入欄があります。
まずはすべての項目をチェックしてみましょう。</v>
      </c>
      <c r="C62" s="100"/>
      <c r="D62" s="100"/>
      <c r="E62" s="100"/>
      <c r="F62" s="8"/>
      <c r="G62" s="8"/>
      <c r="H62" s="8"/>
      <c r="I62" s="8"/>
      <c r="J62" s="1"/>
      <c r="K62" s="1"/>
    </row>
    <row r="66" spans="1:3" ht="22.5" x14ac:dyDescent="0.4">
      <c r="A66" s="18"/>
      <c r="B66" s="18"/>
      <c r="C66" s="18"/>
    </row>
    <row r="67" spans="1:3" ht="22.5" x14ac:dyDescent="0.4">
      <c r="A67" s="18"/>
      <c r="B67" s="18"/>
      <c r="C67" s="18"/>
    </row>
    <row r="68" spans="1:3" ht="22.5" x14ac:dyDescent="0.4">
      <c r="A68" s="18"/>
      <c r="B68" s="18"/>
      <c r="C68" s="18"/>
    </row>
    <row r="69" spans="1:3" ht="22.5" x14ac:dyDescent="0.4">
      <c r="A69" s="18"/>
      <c r="B69" s="18"/>
      <c r="C69" s="18"/>
    </row>
  </sheetData>
  <mergeCells count="2">
    <mergeCell ref="B62:E62"/>
    <mergeCell ref="B61:E61"/>
  </mergeCells>
  <phoneticPr fontId="5"/>
  <conditionalFormatting sqref="A9 A11 A15">
    <cfRule type="expression" dxfId="18" priority="7" stopIfTrue="1">
      <formula>#REF!=""</formula>
    </cfRule>
  </conditionalFormatting>
  <conditionalFormatting sqref="A12">
    <cfRule type="expression" dxfId="17" priority="6" stopIfTrue="1">
      <formula>#REF!=""</formula>
    </cfRule>
  </conditionalFormatting>
  <conditionalFormatting sqref="A15">
    <cfRule type="expression" dxfId="16" priority="8" stopIfTrue="1">
      <formula>$B15=1</formula>
    </cfRule>
    <cfRule type="expression" dxfId="15" priority="9">
      <formula>$C15=TODAY()</formula>
    </cfRule>
    <cfRule type="expression" dxfId="14" priority="10">
      <formula>AND(#REF!&lt;&gt;1,#REF!=TODAY())</formula>
    </cfRule>
    <cfRule type="expression" dxfId="13" priority="11">
      <formula>AND($B15&lt;&gt;1,$C15&lt;TODAY())</formula>
    </cfRule>
  </conditionalFormatting>
  <conditionalFormatting sqref="A11:A12">
    <cfRule type="expression" dxfId="12" priority="12" stopIfTrue="1">
      <formula>$B11=1</formula>
    </cfRule>
    <cfRule type="expression" dxfId="11" priority="13">
      <formula>$C11=TODAY()</formula>
    </cfRule>
    <cfRule type="expression" dxfId="10" priority="14">
      <formula>AND(XFD10&lt;&gt;1,#REF!=TODAY())</formula>
    </cfRule>
    <cfRule type="expression" dxfId="9" priority="15">
      <formula>AND($B11&lt;&gt;1,$C11&lt;TODAY())</formula>
    </cfRule>
  </conditionalFormatting>
  <conditionalFormatting sqref="A9">
    <cfRule type="expression" dxfId="8" priority="20" stopIfTrue="1">
      <formula>$B9=1</formula>
    </cfRule>
    <cfRule type="expression" dxfId="7" priority="21">
      <formula>$C9=TODAY()</formula>
    </cfRule>
    <cfRule type="expression" dxfId="6" priority="22">
      <formula>AND(XFD7&lt;&gt;1,#REF!=TODAY())</formula>
    </cfRule>
    <cfRule type="expression" dxfId="5" priority="23">
      <formula>AND($B9&lt;&gt;1,$C9&lt;TODAY())</formula>
    </cfRule>
  </conditionalFormatting>
  <conditionalFormatting sqref="A14">
    <cfRule type="expression" dxfId="4" priority="1" stopIfTrue="1">
      <formula>#REF!=""</formula>
    </cfRule>
  </conditionalFormatting>
  <conditionalFormatting sqref="A14">
    <cfRule type="expression" dxfId="3" priority="2" stopIfTrue="1">
      <formula>$B14=1</formula>
    </cfRule>
    <cfRule type="expression" dxfId="2" priority="3">
      <formula>$C14=TODAY()</formula>
    </cfRule>
    <cfRule type="expression" dxfId="1" priority="4">
      <formula>AND(#REF!&lt;&gt;1,#REF!=TODAY())</formula>
    </cfRule>
    <cfRule type="expression" dxfId="0" priority="5">
      <formula>AND($B14&lt;&gt;1,$C14&lt;TODAY())</formula>
    </cfRule>
  </conditionalFormatting>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83B8B25341311C4BBE1A8890E3947AD1" ma:contentTypeVersion="10" ma:contentTypeDescription="新しいドキュメントを作成します。" ma:contentTypeScope="" ma:versionID="1d6a937f70ee4558ea22fda8a69883f0">
  <xsd:schema xmlns:xsd="http://www.w3.org/2001/XMLSchema" xmlns:xs="http://www.w3.org/2001/XMLSchema" xmlns:p="http://schemas.microsoft.com/office/2006/metadata/properties" xmlns:ns2="defeb99c-54c2-479c-8efd-65da4624a0a7" xmlns:ns3="552359f1-1fba-4fcf-8c59-f9fc45e5c905" targetNamespace="http://schemas.microsoft.com/office/2006/metadata/properties" ma:root="true" ma:fieldsID="cf64faf1a6535ad48a142b2e653b78c7" ns2:_="" ns3:_="">
    <xsd:import namespace="defeb99c-54c2-479c-8efd-65da4624a0a7"/>
    <xsd:import namespace="552359f1-1fba-4fcf-8c59-f9fc45e5c90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feb99c-54c2-479c-8efd-65da4624a0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2359f1-1fba-4fcf-8c59-f9fc45e5c905"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dd6455f8-1aa7-424a-8c30-399f44cd4568}" ma:internalName="TaxCatchAll" ma:showField="CatchAllData" ma:web="552359f1-1fba-4fcf-8c59-f9fc45e5c9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1C6277-0B0D-4A84-A65D-008914DBE1CC}">
  <ds:schemaRefs>
    <ds:schemaRef ds:uri="http://schemas.microsoft.com/sharepoint/v3/contenttype/forms"/>
  </ds:schemaRefs>
</ds:datastoreItem>
</file>

<file path=customXml/itemProps2.xml><?xml version="1.0" encoding="utf-8"?>
<ds:datastoreItem xmlns:ds="http://schemas.openxmlformats.org/officeDocument/2006/customXml" ds:itemID="{3BC8274C-D4AE-439F-AA47-3800D9B124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feb99c-54c2-479c-8efd-65da4624a0a7"/>
    <ds:schemaRef ds:uri="552359f1-1fba-4fcf-8c59-f9fc45e5c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自己チェックリスト</vt:lpstr>
      <vt:lpstr>活用ガイド</vt:lpstr>
      <vt:lpstr>関数シート</vt:lpstr>
      <vt:lpstr>活用ガイド!Print_Area</vt:lpstr>
      <vt:lpstr>自己チェックリスト!Print_Area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江連　三香</dc:creator>
  <cp:lastModifiedBy>安保管理課14B</cp:lastModifiedBy>
  <cp:lastPrinted>2023-03-16T05:56:48Z</cp:lastPrinted>
  <dcterms:created xsi:type="dcterms:W3CDTF">2022-11-24T09:46:45Z</dcterms:created>
  <dcterms:modified xsi:type="dcterms:W3CDTF">2023-03-27T02:56:26Z</dcterms:modified>
</cp:coreProperties>
</file>