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R:\DIRGROUP\情報処理振興課_制度\07_DXセレクション・実践の手引き\2024年度\06_公募様式\02_調査項目\"/>
    </mc:Choice>
  </mc:AlternateContent>
  <xr:revisionPtr revIDLastSave="0" documentId="13_ncr:1_{28F7691E-C494-44B5-A339-7B53674AF124}" xr6:coauthVersionLast="47" xr6:coauthVersionMax="47" xr10:uidLastSave="{00000000-0000-0000-0000-000000000000}"/>
  <bookViews>
    <workbookView xWindow="-110" yWindow="-110" windowWidth="19420" windowHeight="10420" tabRatio="835" activeTab="1" xr2:uid="{00000000-000D-0000-FFFF-FFFF00000000}"/>
  </bookViews>
  <sheets>
    <sheet name="各シートへの記入方法" sheetId="6" r:id="rId1"/>
    <sheet name="【選択式・記述式】デジタルガバナンス・コードに関する項目" sheetId="1" r:id="rId2"/>
    <sheet name="【記述式】取組プロジェクト等に関する項目" sheetId="2" r:id="rId3"/>
    <sheet name="入力チェック" sheetId="4" r:id="rId4"/>
  </sheets>
  <definedNames>
    <definedName name="_xlnm._FilterDatabase" localSheetId="1" hidden="1">【選択式・記述式】デジタルガバナンス・コードに関する項目!$A$1:$A$340</definedName>
    <definedName name="_xlnm.Print_Area" localSheetId="2">【記述式】取組プロジェクト等に関する項目!$A$1:$S$43</definedName>
    <definedName name="_xlnm.Print_Area" localSheetId="1">【選択式・記述式】デジタルガバナンス・コードに関する項目!$A$1:$G$390</definedName>
    <definedName name="_xlnm.Print_Area" localSheetId="0">各シートへの記入方法!$A$1:$W$22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0" i="1" l="1"/>
  <c r="C374" i="1"/>
  <c r="C367" i="1"/>
  <c r="C361" i="1"/>
  <c r="C355" i="1"/>
  <c r="C340" i="1"/>
  <c r="C334" i="1"/>
  <c r="C328" i="1"/>
  <c r="C321" i="1"/>
  <c r="C294" i="1"/>
  <c r="C288" i="1"/>
  <c r="C282" i="1"/>
  <c r="C276" i="1"/>
  <c r="C270" i="1"/>
  <c r="C264" i="1"/>
  <c r="C258" i="1"/>
  <c r="C252" i="1"/>
  <c r="C244" i="1"/>
  <c r="C238" i="1"/>
  <c r="C231" i="1"/>
  <c r="C214" i="1"/>
  <c r="C208" i="1"/>
  <c r="C202" i="1"/>
  <c r="C195" i="1"/>
  <c r="C188" i="1"/>
  <c r="C182" i="1"/>
  <c r="C163" i="1"/>
  <c r="C157" i="1"/>
  <c r="C151" i="1"/>
  <c r="C144" i="1"/>
  <c r="C138" i="1"/>
  <c r="C132" i="1"/>
  <c r="C126" i="1"/>
  <c r="C119" i="1"/>
  <c r="C113" i="1"/>
  <c r="C107" i="1"/>
  <c r="C88" i="1"/>
  <c r="C80" i="1"/>
  <c r="C72" i="1"/>
  <c r="C65" i="1"/>
  <c r="C58" i="1"/>
  <c r="C39" i="1"/>
  <c r="C33" i="1"/>
  <c r="C27" i="1"/>
  <c r="C20" i="1"/>
  <c r="G7" i="4" l="1"/>
  <c r="E3" i="4"/>
  <c r="D40" i="4" a="1"/>
  <c r="D19" i="4" a="1"/>
  <c r="D56" i="4" a="1"/>
  <c r="D12" i="4" a="1"/>
  <c r="D9" i="4" a="1"/>
  <c r="D44" i="4" a="1"/>
  <c r="D13" i="4" a="1"/>
  <c r="D39" i="4" a="1"/>
  <c r="D59" i="4" a="1"/>
  <c r="D43" i="4" a="1"/>
  <c r="D46" i="4" a="1"/>
  <c r="D35" i="4" a="1"/>
  <c r="D31" i="4" a="1"/>
  <c r="D21" i="4" a="1"/>
  <c r="D11" i="4" a="1"/>
  <c r="D52" i="4" a="1"/>
  <c r="D55" i="4" a="1"/>
  <c r="D58" i="4" a="1"/>
  <c r="D14" i="4" a="1"/>
  <c r="D53" i="4" a="1"/>
  <c r="D27" i="4" a="1"/>
  <c r="D15" i="4" a="1"/>
  <c r="D47" i="4" a="1"/>
  <c r="D45" i="4" a="1"/>
  <c r="D42" i="4" a="1"/>
  <c r="D10" i="4" a="1"/>
  <c r="D30" i="4" a="1"/>
  <c r="D37" i="4" a="1"/>
  <c r="D17" i="4" a="1"/>
  <c r="D22" i="4" a="1"/>
  <c r="D51" i="4" a="1"/>
  <c r="D33" i="4" a="1"/>
  <c r="D54" i="4" a="1"/>
  <c r="D25" i="4" a="1"/>
  <c r="D18" i="4" a="1"/>
  <c r="D41" i="4" a="1"/>
  <c r="D24" i="4" a="1"/>
  <c r="D23" i="4" a="1"/>
  <c r="D49" i="4" a="1"/>
  <c r="D8" i="4" a="1"/>
  <c r="D26" i="4" a="1"/>
  <c r="D38" i="4" a="1"/>
  <c r="D28" i="4" a="1"/>
  <c r="D16" i="4" a="1"/>
  <c r="D57" i="4" a="1"/>
  <c r="D48" i="4" a="1"/>
  <c r="D50" i="4" a="1"/>
  <c r="D34" i="4" a="1"/>
  <c r="D32" i="4" a="1"/>
  <c r="D20" i="4" a="1"/>
  <c r="D29" i="4" a="1"/>
  <c r="D36" i="4" a="1"/>
  <c r="D59" i="4" l="1"/>
  <c r="E59" i="4" s="1"/>
  <c r="D47" i="4"/>
  <c r="E47" i="4" s="1"/>
  <c r="D35" i="4"/>
  <c r="E35" i="4" s="1"/>
  <c r="D25" i="4"/>
  <c r="E25" i="4" s="1"/>
  <c r="D32" i="4"/>
  <c r="E32" i="4" s="1"/>
  <c r="D17" i="4"/>
  <c r="E17" i="4" s="1"/>
  <c r="D53" i="4"/>
  <c r="E53" i="4" s="1"/>
  <c r="D14" i="4"/>
  <c r="E14" i="4" s="1"/>
  <c r="D41" i="4"/>
  <c r="E41" i="4" s="1"/>
  <c r="D44" i="4"/>
  <c r="E44" i="4" s="1"/>
  <c r="D23" i="4"/>
  <c r="E23" i="4" s="1"/>
  <c r="D57" i="4"/>
  <c r="E57" i="4" s="1"/>
  <c r="D43" i="4"/>
  <c r="E43" i="4" s="1"/>
  <c r="D48" i="4"/>
  <c r="E48" i="4" s="1"/>
  <c r="D46" i="4"/>
  <c r="E46" i="4" s="1"/>
  <c r="D27" i="4"/>
  <c r="E27" i="4" s="1"/>
  <c r="D33" i="4"/>
  <c r="E33" i="4" s="1"/>
  <c r="D37" i="4"/>
  <c r="E37" i="4" s="1"/>
  <c r="D30" i="4"/>
  <c r="D40" i="4"/>
  <c r="E40" i="4" s="1"/>
  <c r="D34" i="4"/>
  <c r="E34" i="4" s="1"/>
  <c r="D28" i="4"/>
  <c r="E28" i="4" s="1"/>
  <c r="D31" i="4"/>
  <c r="E31" i="4" s="1"/>
  <c r="D19" i="4"/>
  <c r="E19" i="4" s="1"/>
  <c r="D55" i="4"/>
  <c r="E55" i="4" s="1"/>
  <c r="D22" i="4"/>
  <c r="E22" i="4" s="1"/>
  <c r="D29" i="4"/>
  <c r="E29" i="4" s="1"/>
  <c r="D8" i="4"/>
  <c r="E8" i="4" s="1"/>
  <c r="D42" i="4"/>
  <c r="E42" i="4" s="1"/>
  <c r="D56" i="4"/>
  <c r="E56" i="4" s="1"/>
  <c r="D13" i="4"/>
  <c r="E13" i="4" s="1"/>
  <c r="D24" i="4"/>
  <c r="E24" i="4" s="1"/>
  <c r="D39" i="4"/>
  <c r="E39" i="4" s="1"/>
  <c r="D26" i="4"/>
  <c r="E26" i="4" s="1"/>
  <c r="D18" i="4"/>
  <c r="E18" i="4" s="1"/>
  <c r="D58" i="4"/>
  <c r="E58" i="4" s="1"/>
  <c r="D12" i="4"/>
  <c r="E12" i="4" s="1"/>
  <c r="D51" i="4"/>
  <c r="E51" i="4" s="1"/>
  <c r="D50" i="4"/>
  <c r="E50" i="4" s="1"/>
  <c r="D38" i="4"/>
  <c r="E38" i="4" s="1"/>
  <c r="D16" i="4"/>
  <c r="E16" i="4" s="1"/>
  <c r="D54" i="4"/>
  <c r="E54" i="4" s="1"/>
  <c r="D20" i="4"/>
  <c r="E20" i="4" s="1"/>
  <c r="D11" i="4"/>
  <c r="E11" i="4" s="1"/>
  <c r="D36" i="4"/>
  <c r="E36" i="4" s="1"/>
  <c r="D15" i="4"/>
  <c r="E15" i="4" s="1"/>
  <c r="D10" i="4"/>
  <c r="E10" i="4" s="1"/>
  <c r="D21" i="4"/>
  <c r="E21" i="4" s="1"/>
  <c r="D49" i="4"/>
  <c r="E49" i="4" s="1"/>
  <c r="D45" i="4"/>
  <c r="E45" i="4" s="1"/>
  <c r="D52" i="4"/>
  <c r="E52" i="4" s="1"/>
  <c r="D9" i="4"/>
  <c r="E9" i="4" s="1"/>
  <c r="F30" i="4" l="1"/>
  <c r="E30" i="4"/>
  <c r="G8" i="4"/>
  <c r="G9" i="4"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<sst xmlns="http://schemas.openxmlformats.org/spreadsheetml/2006/main" count="593" uniqueCount="503">
  <si>
    <t>すでにステークホルダーに開示している</t>
    <rPh sb="12" eb="14">
      <t>カイジ</t>
    </rPh>
    <phoneticPr fontId="3"/>
  </si>
  <si>
    <t>開示を準備中である</t>
    <rPh sb="0" eb="2">
      <t>カイジ</t>
    </rPh>
    <rPh sb="3" eb="6">
      <t>ジュンビチュウ</t>
    </rPh>
    <phoneticPr fontId="3"/>
  </si>
  <si>
    <t>開示の予定はない</t>
    <rPh sb="0" eb="2">
      <t>カイジ</t>
    </rPh>
    <rPh sb="3" eb="5">
      <t>ヨテイ</t>
    </rPh>
    <phoneticPr fontId="6"/>
  </si>
  <si>
    <t>社会や業界の課題解決につながるDX</t>
    <phoneticPr fontId="3"/>
  </si>
  <si>
    <t>自社にとどまらず、社会や業界の課題解決に向けてDXを牽引しようとしていますか。</t>
  </si>
  <si>
    <t>社会や業界の課題解決に貢献しており、既に牽引しているといえる</t>
  </si>
  <si>
    <t>自社の外に対する成果が出始めている</t>
    <rPh sb="0" eb="2">
      <t>ジシャ</t>
    </rPh>
    <rPh sb="3" eb="4">
      <t>ソト</t>
    </rPh>
    <rPh sb="5" eb="6">
      <t>タイ</t>
    </rPh>
    <rPh sb="8" eb="10">
      <t>セイカ</t>
    </rPh>
    <rPh sb="11" eb="13">
      <t>デハジ</t>
    </rPh>
    <phoneticPr fontId="3"/>
  </si>
  <si>
    <t>DXの取組は自社にとどまっている</t>
    <rPh sb="3" eb="5">
      <t>トリクミ</t>
    </rPh>
    <rPh sb="6" eb="8">
      <t>ジシャ</t>
    </rPh>
    <phoneticPr fontId="3"/>
  </si>
  <si>
    <t>経営方針転換やグローバル展開等への迅速な対応</t>
    <phoneticPr fontId="3"/>
  </si>
  <si>
    <t>迅速に対応できるものになっている</t>
  </si>
  <si>
    <t>即時性はないものの、対応できるものにはなっている</t>
    <rPh sb="0" eb="3">
      <t>ソクジセイ</t>
    </rPh>
    <rPh sb="10" eb="12">
      <t>タイオウ</t>
    </rPh>
    <phoneticPr fontId="3"/>
  </si>
  <si>
    <t>対応できるものになっていない</t>
    <phoneticPr fontId="3"/>
  </si>
  <si>
    <t>既存ビジネスの変革を実現する取組</t>
    <rPh sb="7" eb="9">
      <t>ヘンカク</t>
    </rPh>
    <rPh sb="10" eb="12">
      <t>ジツゲン</t>
    </rPh>
    <phoneticPr fontId="3"/>
  </si>
  <si>
    <t>一部で実施している</t>
    <rPh sb="0" eb="2">
      <t>イチブ</t>
    </rPh>
    <rPh sb="3" eb="5">
      <t>ジッシ</t>
    </rPh>
    <phoneticPr fontId="3"/>
  </si>
  <si>
    <t>経営戦略に定められているが、まだ実施していない（3年以内に実施予定）</t>
    <rPh sb="0" eb="2">
      <t>ケイエイ</t>
    </rPh>
    <rPh sb="2" eb="4">
      <t>センリャク</t>
    </rPh>
    <rPh sb="5" eb="6">
      <t>サダ</t>
    </rPh>
    <rPh sb="16" eb="18">
      <t>ジッシ</t>
    </rPh>
    <rPh sb="25" eb="26">
      <t>ネン</t>
    </rPh>
    <rPh sb="26" eb="28">
      <t>イナイ</t>
    </rPh>
    <rPh sb="29" eb="31">
      <t>ジッシ</t>
    </rPh>
    <rPh sb="31" eb="33">
      <t>ヨテイ</t>
    </rPh>
    <phoneticPr fontId="3"/>
  </si>
  <si>
    <t>経営戦略に定められていない</t>
    <rPh sb="0" eb="2">
      <t>ケイエイ</t>
    </rPh>
    <rPh sb="2" eb="4">
      <t>センリャク</t>
    </rPh>
    <rPh sb="5" eb="6">
      <t>サダ</t>
    </rPh>
    <phoneticPr fontId="3"/>
  </si>
  <si>
    <t>新規ビジネス創出</t>
    <rPh sb="0" eb="2">
      <t>シンキ</t>
    </rPh>
    <rPh sb="6" eb="8">
      <t>ソウシュツ</t>
    </rPh>
    <phoneticPr fontId="3"/>
  </si>
  <si>
    <t>スキルマトリックス等を作成し、公表している</t>
    <rPh sb="9" eb="10">
      <t>トウ</t>
    </rPh>
    <rPh sb="11" eb="13">
      <t>サクセイ</t>
    </rPh>
    <rPh sb="15" eb="17">
      <t>コウヒョウ</t>
    </rPh>
    <phoneticPr fontId="3"/>
  </si>
  <si>
    <t>スキルマトリックス等の作成に向け準備を進めている</t>
    <rPh sb="11" eb="13">
      <t>サクセイ</t>
    </rPh>
    <rPh sb="14" eb="15">
      <t>ム</t>
    </rPh>
    <rPh sb="16" eb="18">
      <t>ジュンビ</t>
    </rPh>
    <rPh sb="19" eb="20">
      <t>スス</t>
    </rPh>
    <phoneticPr fontId="3"/>
  </si>
  <si>
    <t>スキルマトリックス等作成の予定はない</t>
    <rPh sb="10" eb="12">
      <t>サクセイ</t>
    </rPh>
    <rPh sb="13" eb="15">
      <t>ヨテイ</t>
    </rPh>
    <phoneticPr fontId="3"/>
  </si>
  <si>
    <t>取締役会等の場において経営トップが最新のデジタル技術等に関する情報交換を定期的に行っていない</t>
    <phoneticPr fontId="3"/>
  </si>
  <si>
    <t>DX推進を支える人材</t>
    <phoneticPr fontId="3"/>
  </si>
  <si>
    <t>明確になっており、現状必要な人材を確保できている</t>
    <rPh sb="0" eb="2">
      <t>メイカク</t>
    </rPh>
    <rPh sb="9" eb="11">
      <t>ゲンジョウ</t>
    </rPh>
    <rPh sb="11" eb="13">
      <t>ヒツヨウ</t>
    </rPh>
    <rPh sb="14" eb="16">
      <t>ジンザイ</t>
    </rPh>
    <rPh sb="17" eb="19">
      <t>カクホ</t>
    </rPh>
    <phoneticPr fontId="3"/>
  </si>
  <si>
    <t>明確になっており、確保のために取り組んでいる</t>
    <phoneticPr fontId="3"/>
  </si>
  <si>
    <t>明確になっており、確保のために取り組んでいる</t>
    <rPh sb="0" eb="2">
      <t>メイカク</t>
    </rPh>
    <rPh sb="9" eb="11">
      <t>カクホ</t>
    </rPh>
    <rPh sb="15" eb="16">
      <t>ト</t>
    </rPh>
    <rPh sb="17" eb="18">
      <t>ク</t>
    </rPh>
    <phoneticPr fontId="3"/>
  </si>
  <si>
    <t>必ずしも明確ではないが、確保のために取り組んでいる</t>
    <phoneticPr fontId="3"/>
  </si>
  <si>
    <t>必ずしも明確ではないが、確保のために取り組んでいる</t>
    <rPh sb="0" eb="1">
      <t>カナラ</t>
    </rPh>
    <rPh sb="4" eb="6">
      <t>メイカク</t>
    </rPh>
    <rPh sb="12" eb="14">
      <t>カクホ</t>
    </rPh>
    <rPh sb="18" eb="19">
      <t>ト</t>
    </rPh>
    <rPh sb="20" eb="21">
      <t>ク</t>
    </rPh>
    <phoneticPr fontId="3"/>
  </si>
  <si>
    <t>明確になっておらず、確保にも取組めていない</t>
    <phoneticPr fontId="3"/>
  </si>
  <si>
    <t>明確になっておらず、確保にも取組めていない</t>
    <rPh sb="0" eb="2">
      <t>メイカク</t>
    </rPh>
    <rPh sb="10" eb="12">
      <t>カクホ</t>
    </rPh>
    <rPh sb="14" eb="16">
      <t>トリク</t>
    </rPh>
    <phoneticPr fontId="3"/>
  </si>
  <si>
    <t>外部リソースの活用・外部組織との協調</t>
    <rPh sb="0" eb="2">
      <t>ガイブ</t>
    </rPh>
    <rPh sb="7" eb="9">
      <t>カツヨウ</t>
    </rPh>
    <rPh sb="10" eb="12">
      <t>ガイブ</t>
    </rPh>
    <rPh sb="12" eb="14">
      <t>ソシキ</t>
    </rPh>
    <rPh sb="16" eb="18">
      <t>キョウチョウ</t>
    </rPh>
    <phoneticPr fontId="3"/>
  </si>
  <si>
    <t>これまでと異なる外部リソースの活用を実施している</t>
    <rPh sb="5" eb="6">
      <t>コト</t>
    </rPh>
    <rPh sb="8" eb="10">
      <t>ガイブ</t>
    </rPh>
    <rPh sb="15" eb="17">
      <t>カツヨウ</t>
    </rPh>
    <rPh sb="18" eb="20">
      <t>ジッシ</t>
    </rPh>
    <phoneticPr fontId="3"/>
  </si>
  <si>
    <t>実施を具体的に計画している</t>
    <rPh sb="0" eb="2">
      <t>ジッシ</t>
    </rPh>
    <rPh sb="3" eb="6">
      <t>グタイテキ</t>
    </rPh>
    <rPh sb="7" eb="9">
      <t>ケイカク</t>
    </rPh>
    <phoneticPr fontId="5"/>
  </si>
  <si>
    <t>予定・計画はない</t>
    <rPh sb="0" eb="2">
      <t>ヨテイ</t>
    </rPh>
    <rPh sb="3" eb="5">
      <t>ケイカク</t>
    </rPh>
    <phoneticPr fontId="3"/>
  </si>
  <si>
    <t>DX推進のための予算</t>
    <rPh sb="2" eb="4">
      <t>スイシン</t>
    </rPh>
    <rPh sb="8" eb="10">
      <t>ヨサン</t>
    </rPh>
    <phoneticPr fontId="3"/>
  </si>
  <si>
    <t>一定予算枠はないが、年度予算ごとに確保している</t>
    <rPh sb="0" eb="2">
      <t>イッテイ</t>
    </rPh>
    <rPh sb="2" eb="4">
      <t>ヨサン</t>
    </rPh>
    <rPh sb="4" eb="5">
      <t>ワク</t>
    </rPh>
    <rPh sb="10" eb="12">
      <t>ネンド</t>
    </rPh>
    <rPh sb="12" eb="14">
      <t>ヨサン</t>
    </rPh>
    <rPh sb="17" eb="19">
      <t>カクホ</t>
    </rPh>
    <phoneticPr fontId="3"/>
  </si>
  <si>
    <t>特段確保していない</t>
    <phoneticPr fontId="3"/>
  </si>
  <si>
    <t>現状仕組みはない</t>
    <rPh sb="0" eb="2">
      <t>ゲンジョウ</t>
    </rPh>
    <rPh sb="2" eb="4">
      <t>シク</t>
    </rPh>
    <phoneticPr fontId="3"/>
  </si>
  <si>
    <t>DX推進・新たな挑戦を支援する仕組み</t>
    <rPh sb="2" eb="4">
      <t>スイシン</t>
    </rPh>
    <rPh sb="5" eb="6">
      <t>アラ</t>
    </rPh>
    <rPh sb="8" eb="10">
      <t>チョウセン</t>
    </rPh>
    <rPh sb="11" eb="13">
      <t>シエン</t>
    </rPh>
    <rPh sb="15" eb="17">
      <t>シク</t>
    </rPh>
    <phoneticPr fontId="3"/>
  </si>
  <si>
    <t>トライアル（POC）・リーンスタートアップ等を促進する制度・仕組み（評価制度等）があり、ビジネス展開につなげるための仕組みも構築している</t>
    <rPh sb="21" eb="22">
      <t>トウ</t>
    </rPh>
    <rPh sb="23" eb="25">
      <t>ソクシン</t>
    </rPh>
    <rPh sb="27" eb="29">
      <t>セイド</t>
    </rPh>
    <rPh sb="30" eb="32">
      <t>シク</t>
    </rPh>
    <rPh sb="34" eb="36">
      <t>ヒョウカ</t>
    </rPh>
    <rPh sb="36" eb="38">
      <t>セイド</t>
    </rPh>
    <rPh sb="38" eb="39">
      <t>トウ</t>
    </rPh>
    <rPh sb="48" eb="50">
      <t>テンカイ</t>
    </rPh>
    <rPh sb="58" eb="60">
      <t>シク</t>
    </rPh>
    <rPh sb="62" eb="64">
      <t>コウチク</t>
    </rPh>
    <phoneticPr fontId="3"/>
  </si>
  <si>
    <t>トライアル（POC）のための制度・仕組みがあり積極的に取り組んでいる</t>
    <rPh sb="14" eb="16">
      <t>セイド</t>
    </rPh>
    <rPh sb="17" eb="19">
      <t>シク</t>
    </rPh>
    <rPh sb="23" eb="26">
      <t>セッキョクテキ</t>
    </rPh>
    <rPh sb="27" eb="28">
      <t>ト</t>
    </rPh>
    <rPh sb="29" eb="30">
      <t>ク</t>
    </rPh>
    <phoneticPr fontId="3"/>
  </si>
  <si>
    <t>必用に応じ稟議を経て承認する</t>
    <rPh sb="0" eb="2">
      <t>ヒツヨウ</t>
    </rPh>
    <rPh sb="3" eb="4">
      <t>オウ</t>
    </rPh>
    <rPh sb="5" eb="7">
      <t>リンギ</t>
    </rPh>
    <rPh sb="8" eb="9">
      <t>ヘ</t>
    </rPh>
    <rPh sb="10" eb="12">
      <t>ショウニン</t>
    </rPh>
    <phoneticPr fontId="5"/>
  </si>
  <si>
    <t>デジタル人材の育成・確保に関するアピール</t>
    <phoneticPr fontId="3"/>
  </si>
  <si>
    <t>効果的にアピールできており、効果が出ている</t>
  </si>
  <si>
    <t>アピールに取り組んでいるが、効果はでていない</t>
  </si>
  <si>
    <t>アピールできていない</t>
    <phoneticPr fontId="3"/>
  </si>
  <si>
    <t>行動指針を定め、既に公開している</t>
    <rPh sb="0" eb="4">
      <t>コウドウシシン</t>
    </rPh>
    <rPh sb="5" eb="6">
      <t>サダ</t>
    </rPh>
    <phoneticPr fontId="3"/>
  </si>
  <si>
    <t>行動指針を定めているが、公開はしていない</t>
    <rPh sb="0" eb="4">
      <t>コウドウシシン</t>
    </rPh>
    <rPh sb="5" eb="6">
      <t>サダ</t>
    </rPh>
    <rPh sb="12" eb="14">
      <t>コウカイ</t>
    </rPh>
    <phoneticPr fontId="3"/>
  </si>
  <si>
    <t>行動指針を定めていない</t>
    <rPh sb="0" eb="4">
      <t>コウドウシシン</t>
    </rPh>
    <rPh sb="5" eb="6">
      <t>サダ</t>
    </rPh>
    <phoneticPr fontId="3"/>
  </si>
  <si>
    <t>既存のITおよびデータをデジタル技術と連携させるための改造に着手している</t>
    <rPh sb="0" eb="2">
      <t>キソン</t>
    </rPh>
    <rPh sb="19" eb="21">
      <t>レンケイ</t>
    </rPh>
    <rPh sb="27" eb="29">
      <t>カイゾウ</t>
    </rPh>
    <rPh sb="30" eb="32">
      <t>チャクシュ</t>
    </rPh>
    <phoneticPr fontId="3"/>
  </si>
  <si>
    <t>既存のITおよびデータをデジタル技術と連携させるための改造を計画（3年以内）している</t>
    <rPh sb="30" eb="32">
      <t>ケイカク</t>
    </rPh>
    <rPh sb="34" eb="35">
      <t>ネン</t>
    </rPh>
    <rPh sb="35" eb="37">
      <t>イナイ</t>
    </rPh>
    <phoneticPr fontId="3"/>
  </si>
  <si>
    <t>改造を実施したいが難しい状態である</t>
  </si>
  <si>
    <t>既存のITおよびデータから独立しているので、連携は必要ない</t>
    <rPh sb="0" eb="2">
      <t>キソン</t>
    </rPh>
    <rPh sb="13" eb="15">
      <t>ドクリツ</t>
    </rPh>
    <rPh sb="22" eb="24">
      <t>レンケイ</t>
    </rPh>
    <rPh sb="25" eb="27">
      <t>ヒツヨウ</t>
    </rPh>
    <phoneticPr fontId="3"/>
  </si>
  <si>
    <t>問題が発生したタイミングで調査・分析、対応している</t>
    <rPh sb="19" eb="21">
      <t>タイオウ</t>
    </rPh>
    <phoneticPr fontId="3"/>
  </si>
  <si>
    <t>すでに全社的・抜本的な対策（システム刷新等）を実施済であり、定期的な評価結果に基づき、継続的に柔軟かつ迅速な対応ができている</t>
    <rPh sb="3" eb="6">
      <t>ゼンシャテキ</t>
    </rPh>
    <rPh sb="7" eb="10">
      <t>バッポンテキ</t>
    </rPh>
    <rPh sb="11" eb="13">
      <t>タイサク</t>
    </rPh>
    <rPh sb="18" eb="20">
      <t>サッシン</t>
    </rPh>
    <rPh sb="20" eb="21">
      <t>トウ</t>
    </rPh>
    <rPh sb="23" eb="25">
      <t>ジッシ</t>
    </rPh>
    <rPh sb="25" eb="26">
      <t>スミ</t>
    </rPh>
    <rPh sb="30" eb="33">
      <t>テイキテキ</t>
    </rPh>
    <rPh sb="34" eb="36">
      <t>ヒョウカ</t>
    </rPh>
    <rPh sb="36" eb="38">
      <t>ケッカ</t>
    </rPh>
    <rPh sb="39" eb="40">
      <t>モト</t>
    </rPh>
    <rPh sb="43" eb="46">
      <t>ケイゾクテキ</t>
    </rPh>
    <rPh sb="47" eb="49">
      <t>ジュウナン</t>
    </rPh>
    <rPh sb="51" eb="53">
      <t>ジンソク</t>
    </rPh>
    <rPh sb="54" eb="56">
      <t>タイオウ</t>
    </rPh>
    <phoneticPr fontId="3"/>
  </si>
  <si>
    <t>定期的な評価結果に基づいたアクションプランが立案されており、それを実施するための体制を整備し、計画に沿って実行している</t>
    <rPh sb="0" eb="3">
      <t>テイキテキ</t>
    </rPh>
    <rPh sb="22" eb="24">
      <t>リツアン</t>
    </rPh>
    <rPh sb="33" eb="35">
      <t>ジッシ</t>
    </rPh>
    <rPh sb="40" eb="42">
      <t>タイセイ</t>
    </rPh>
    <rPh sb="43" eb="45">
      <t>セイビ</t>
    </rPh>
    <rPh sb="47" eb="49">
      <t>ケイカク</t>
    </rPh>
    <rPh sb="50" eb="51">
      <t>ソ</t>
    </rPh>
    <rPh sb="53" eb="55">
      <t>ジッコウ</t>
    </rPh>
    <phoneticPr fontId="3"/>
  </si>
  <si>
    <t>評価結果に基づいたアクションプランは立案しているものの、それを実施するための体制までは整備しておらず、今後実施する予定である</t>
    <rPh sb="31" eb="33">
      <t>ジッシ</t>
    </rPh>
    <rPh sb="38" eb="40">
      <t>タイセイ</t>
    </rPh>
    <rPh sb="43" eb="45">
      <t>セイビ</t>
    </rPh>
    <rPh sb="51" eb="53">
      <t>コンゴ</t>
    </rPh>
    <rPh sb="53" eb="55">
      <t>ジッシ</t>
    </rPh>
    <rPh sb="57" eb="59">
      <t>ヨテイ</t>
    </rPh>
    <phoneticPr fontId="3"/>
  </si>
  <si>
    <t>アクションプランは立案しておらず、問題があった場合に都度必要な対策を実施している</t>
    <rPh sb="9" eb="11">
      <t>リツアン</t>
    </rPh>
    <rPh sb="26" eb="28">
      <t>ツド</t>
    </rPh>
    <rPh sb="28" eb="30">
      <t>ヒツヨウ</t>
    </rPh>
    <rPh sb="31" eb="33">
      <t>タイサク</t>
    </rPh>
    <rPh sb="34" eb="36">
      <t>ジッシ</t>
    </rPh>
    <phoneticPr fontId="3"/>
  </si>
  <si>
    <t>事業部門のオーナーシップ</t>
    <rPh sb="0" eb="4">
      <t>ジギョウブモン</t>
    </rPh>
    <phoneticPr fontId="3"/>
  </si>
  <si>
    <t>全社最適で策定された計画の実行段階においては、各事業部門が自己の利害に固執して全体最適から離れてしまわないよう注意を払いながら、オーナーシップをもって、その完遂に向けて努力していますか。</t>
  </si>
  <si>
    <t>ITシステム等の構築に際して、各事業部門がIT部門に丸投げすることなく、オーナーシップをもって完遂に向けて取り組んでいる</t>
    <rPh sb="6" eb="7">
      <t>トウ</t>
    </rPh>
    <rPh sb="8" eb="10">
      <t>コウチク</t>
    </rPh>
    <rPh sb="11" eb="12">
      <t>サイ</t>
    </rPh>
    <rPh sb="23" eb="25">
      <t>ブモン</t>
    </rPh>
    <rPh sb="26" eb="28">
      <t>マルナ</t>
    </rPh>
    <rPh sb="47" eb="49">
      <t>カンスイ</t>
    </rPh>
    <rPh sb="50" eb="51">
      <t>ム</t>
    </rPh>
    <rPh sb="53" eb="54">
      <t>ト</t>
    </rPh>
    <rPh sb="55" eb="56">
      <t>ク</t>
    </rPh>
    <phoneticPr fontId="3"/>
  </si>
  <si>
    <t>ITシステム等の構築に際して、各事業部門も一定程度関与している</t>
    <rPh sb="15" eb="20">
      <t>カクジギョウブモン</t>
    </rPh>
    <rPh sb="21" eb="25">
      <t>イッテイテイド</t>
    </rPh>
    <rPh sb="25" eb="27">
      <t>カンヨ</t>
    </rPh>
    <phoneticPr fontId="3"/>
  </si>
  <si>
    <t>ITシステム等の構築はIT部門に一任している</t>
    <rPh sb="6" eb="7">
      <t>トウ</t>
    </rPh>
    <rPh sb="8" eb="10">
      <t>コウチク</t>
    </rPh>
    <rPh sb="13" eb="15">
      <t>ブモン</t>
    </rPh>
    <rPh sb="16" eb="18">
      <t>イチニン</t>
    </rPh>
    <phoneticPr fontId="3"/>
  </si>
  <si>
    <t>企業価値向上に関係するKPIの開示</t>
    <rPh sb="0" eb="2">
      <t>キギョウ</t>
    </rPh>
    <rPh sb="2" eb="4">
      <t>カチ</t>
    </rPh>
    <rPh sb="4" eb="6">
      <t>コウジョウ</t>
    </rPh>
    <rPh sb="7" eb="9">
      <t>カンケイ</t>
    </rPh>
    <rPh sb="15" eb="17">
      <t>カイジ</t>
    </rPh>
    <phoneticPr fontId="3"/>
  </si>
  <si>
    <t>企業価値向上のためのDX推進についての経営会議での議論</t>
    <rPh sb="0" eb="2">
      <t>キギョウ</t>
    </rPh>
    <rPh sb="2" eb="4">
      <t>カチ</t>
    </rPh>
    <rPh sb="4" eb="6">
      <t>コウジョウ</t>
    </rPh>
    <rPh sb="12" eb="14">
      <t>スイシン</t>
    </rPh>
    <rPh sb="19" eb="21">
      <t>ケイエイ</t>
    </rPh>
    <rPh sb="21" eb="23">
      <t>カイギ</t>
    </rPh>
    <rPh sb="25" eb="27">
      <t>ギロン</t>
    </rPh>
    <phoneticPr fontId="3"/>
  </si>
  <si>
    <t>企業価値向上のためのDX推進に関して、取締役会・経営会議で報告・議論されていますか。</t>
    <rPh sb="12" eb="14">
      <t>スイシン</t>
    </rPh>
    <rPh sb="15" eb="16">
      <t>カン</t>
    </rPh>
    <rPh sb="19" eb="22">
      <t>トリシマリヤク</t>
    </rPh>
    <rPh sb="22" eb="23">
      <t>カイ</t>
    </rPh>
    <rPh sb="29" eb="31">
      <t>ホウコク</t>
    </rPh>
    <rPh sb="32" eb="34">
      <t>ギロン</t>
    </rPh>
    <phoneticPr fontId="3"/>
  </si>
  <si>
    <t>取締役会・経営会議で頻繁に報告・議論される</t>
    <rPh sb="0" eb="3">
      <t>トリシマリヤク</t>
    </rPh>
    <rPh sb="3" eb="4">
      <t>カイ</t>
    </rPh>
    <rPh sb="5" eb="7">
      <t>ケイエイ</t>
    </rPh>
    <rPh sb="7" eb="9">
      <t>カイギ</t>
    </rPh>
    <rPh sb="10" eb="12">
      <t>ヒンパン</t>
    </rPh>
    <rPh sb="16" eb="18">
      <t>ギロン</t>
    </rPh>
    <phoneticPr fontId="6"/>
  </si>
  <si>
    <t>取締役会・経営会議で報告され議題となることはあるが、年に数回程度である</t>
    <rPh sb="5" eb="7">
      <t>ケイエイ</t>
    </rPh>
    <rPh sb="7" eb="9">
      <t>カイギ</t>
    </rPh>
    <rPh sb="10" eb="12">
      <t>ホウコク</t>
    </rPh>
    <rPh sb="14" eb="16">
      <t>ギダイ</t>
    </rPh>
    <rPh sb="26" eb="27">
      <t>ネン</t>
    </rPh>
    <rPh sb="28" eb="29">
      <t>スウ</t>
    </rPh>
    <rPh sb="30" eb="32">
      <t>テイド</t>
    </rPh>
    <phoneticPr fontId="6"/>
  </si>
  <si>
    <t>取締役会・経営会議の議題となることはほとんどない</t>
    <rPh sb="5" eb="7">
      <t>ケイエイ</t>
    </rPh>
    <rPh sb="7" eb="9">
      <t>カイギ</t>
    </rPh>
    <rPh sb="10" eb="12">
      <t>ギダイ</t>
    </rPh>
    <phoneticPr fontId="3"/>
  </si>
  <si>
    <t>経営者がサイバーセキュリティリスクを経営リスクの1つとして認識し、CISO等の責任者を任命するなど管理体制を構築するとともに、サイバーセキュリティ対策のためのリソース（予算、人材）を確保していますか。</t>
    <phoneticPr fontId="3"/>
  </si>
  <si>
    <t>経営者がサイバーセキュリティリスクを経営リスクの1つとして認識し、CISO等の責任者を任命するなど管理体制を構築するとともにサイバーセキュリティ対策のためのリソース（予算、人材）を確保している</t>
    <phoneticPr fontId="3"/>
  </si>
  <si>
    <t>サイバーセキュリティリスクを経営リスクの1つとして認識し、CISO等の責任者を任命するなど管理体制を構築しているが、対策のためのリソース確保はこれからの課題である</t>
  </si>
  <si>
    <t>管理体制の構築および対策のための資源確保はこれからの課題である</t>
    <phoneticPr fontId="3"/>
  </si>
  <si>
    <t>サイバーセキュリティリスクの把握と対策</t>
    <rPh sb="14" eb="16">
      <t>ハアク</t>
    </rPh>
    <rPh sb="17" eb="19">
      <t>タイサク</t>
    </rPh>
    <phoneticPr fontId="3"/>
  </si>
  <si>
    <t>サイバーセキュリティリスクとして守るべき情報を特定し、リスクに対応するための計画（システム的・人的）を策定するとともに、防御のための仕組み・体制を構築していますか。</t>
    <rPh sb="16" eb="17">
      <t>マモ</t>
    </rPh>
    <rPh sb="20" eb="22">
      <t>ジョウホウ</t>
    </rPh>
    <rPh sb="23" eb="25">
      <t>トクテイ</t>
    </rPh>
    <rPh sb="31" eb="33">
      <t>タイオウ</t>
    </rPh>
    <rPh sb="38" eb="40">
      <t>ケイカク</t>
    </rPh>
    <rPh sb="45" eb="46">
      <t>テキ</t>
    </rPh>
    <rPh sb="47" eb="49">
      <t>ジンテキ</t>
    </rPh>
    <rPh sb="51" eb="53">
      <t>サクテイ</t>
    </rPh>
    <rPh sb="60" eb="62">
      <t>ボウギョ</t>
    </rPh>
    <rPh sb="66" eb="68">
      <t>シク</t>
    </rPh>
    <rPh sb="70" eb="72">
      <t>タイセイ</t>
    </rPh>
    <rPh sb="73" eb="75">
      <t>コウチク</t>
    </rPh>
    <phoneticPr fontId="3"/>
  </si>
  <si>
    <t>サイバーセキュリティリスクを特定し、リスク対策計画を策定するとともに、防御のための仕組み・体制を構築している</t>
    <rPh sb="14" eb="16">
      <t>トクテイ</t>
    </rPh>
    <rPh sb="21" eb="23">
      <t>タイサク</t>
    </rPh>
    <rPh sb="23" eb="25">
      <t>ケイカク</t>
    </rPh>
    <rPh sb="26" eb="28">
      <t>サクテイ</t>
    </rPh>
    <rPh sb="35" eb="37">
      <t>ボウギョ</t>
    </rPh>
    <rPh sb="41" eb="43">
      <t>シク</t>
    </rPh>
    <rPh sb="45" eb="47">
      <t>タイセイ</t>
    </rPh>
    <rPh sb="48" eb="50">
      <t>コウチク</t>
    </rPh>
    <phoneticPr fontId="3"/>
  </si>
  <si>
    <t>サイバーセキュリティリスクは特定しているが、仕組み・防御のための体制構築はこれからの課題である</t>
    <rPh sb="14" eb="16">
      <t>トクテイ</t>
    </rPh>
    <rPh sb="22" eb="24">
      <t>シク</t>
    </rPh>
    <rPh sb="34" eb="36">
      <t>コウチク</t>
    </rPh>
    <rPh sb="42" eb="44">
      <t>カダイ</t>
    </rPh>
    <phoneticPr fontId="3"/>
  </si>
  <si>
    <t>サイバーセキュリティリスクの明確化はこれからの課題である</t>
    <rPh sb="14" eb="16">
      <t>メイカク</t>
    </rPh>
    <rPh sb="16" eb="17">
      <t>カ</t>
    </rPh>
    <rPh sb="23" eb="25">
      <t>カダイ</t>
    </rPh>
    <phoneticPr fontId="6"/>
  </si>
  <si>
    <t>サイバーセキュリティリスクに対応できる体制の構築に向けた取組</t>
    <rPh sb="14" eb="16">
      <t>タイオウ</t>
    </rPh>
    <rPh sb="25" eb="26">
      <t>ム</t>
    </rPh>
    <rPh sb="28" eb="30">
      <t>トリクミ</t>
    </rPh>
    <phoneticPr fontId="3"/>
  </si>
  <si>
    <t>サイバーセキュリティへの取組に関する開示</t>
    <rPh sb="12" eb="13">
      <t>ト</t>
    </rPh>
    <rPh sb="13" eb="14">
      <t>ク</t>
    </rPh>
    <rPh sb="15" eb="16">
      <t>カン</t>
    </rPh>
    <rPh sb="18" eb="20">
      <t>カイジ</t>
    </rPh>
    <phoneticPr fontId="3"/>
  </si>
  <si>
    <t>セキュリティポリシー、関連投資、体制、日常的なPDCA活動などに関して、紹介・開示を行っている</t>
    <rPh sb="11" eb="13">
      <t>カンレン</t>
    </rPh>
    <rPh sb="13" eb="15">
      <t>トウシ</t>
    </rPh>
    <rPh sb="16" eb="18">
      <t>タイセイ</t>
    </rPh>
    <rPh sb="19" eb="22">
      <t>ニチジョウテキ</t>
    </rPh>
    <rPh sb="27" eb="29">
      <t>カツドウ</t>
    </rPh>
    <rPh sb="32" eb="33">
      <t>カン</t>
    </rPh>
    <rPh sb="36" eb="38">
      <t>ショウカイ</t>
    </rPh>
    <rPh sb="39" eb="41">
      <t>カイジ</t>
    </rPh>
    <rPh sb="42" eb="43">
      <t>オコナ</t>
    </rPh>
    <phoneticPr fontId="3"/>
  </si>
  <si>
    <t>セキュリティポリシーなど一部の関連情報のみ、紹介や開示をしている</t>
    <rPh sb="12" eb="14">
      <t>イチブ</t>
    </rPh>
    <rPh sb="15" eb="17">
      <t>カンレン</t>
    </rPh>
    <rPh sb="17" eb="19">
      <t>ジョウホウ</t>
    </rPh>
    <rPh sb="22" eb="24">
      <t>ショウカイ</t>
    </rPh>
    <rPh sb="25" eb="27">
      <t>カイジ</t>
    </rPh>
    <phoneticPr fontId="3"/>
  </si>
  <si>
    <t>開示項目の選定含めて、開示を準備中である</t>
    <rPh sb="0" eb="2">
      <t>カイジ</t>
    </rPh>
    <rPh sb="2" eb="4">
      <t>コウモク</t>
    </rPh>
    <rPh sb="5" eb="7">
      <t>センテイ</t>
    </rPh>
    <rPh sb="7" eb="8">
      <t>フク</t>
    </rPh>
    <rPh sb="11" eb="13">
      <t>カイジ</t>
    </rPh>
    <rPh sb="14" eb="17">
      <t>ジュンビチュウ</t>
    </rPh>
    <phoneticPr fontId="3"/>
  </si>
  <si>
    <t>開示の計画はない</t>
    <rPh sb="0" eb="2">
      <t>カイジ</t>
    </rPh>
    <rPh sb="3" eb="5">
      <t>ケイカク</t>
    </rPh>
    <phoneticPr fontId="3"/>
  </si>
  <si>
    <t>3-1</t>
    <phoneticPr fontId="2"/>
  </si>
  <si>
    <t>企業間連携を行い、革新的な価値を創造している</t>
    <phoneticPr fontId="2"/>
  </si>
  <si>
    <t>企業間連携の予定・計画がない</t>
    <rPh sb="0" eb="5">
      <t>キギョウカンレンケイ</t>
    </rPh>
    <rPh sb="6" eb="8">
      <t>ヨテイ</t>
    </rPh>
    <rPh sb="9" eb="11">
      <t>ケイカク</t>
    </rPh>
    <phoneticPr fontId="2"/>
  </si>
  <si>
    <t>企業間連携を行うことを計画している</t>
    <rPh sb="0" eb="5">
      <t>キギョウカンレンケイ</t>
    </rPh>
    <rPh sb="6" eb="7">
      <t>オコナ</t>
    </rPh>
    <rPh sb="11" eb="13">
      <t>ケイカク</t>
    </rPh>
    <phoneticPr fontId="2"/>
  </si>
  <si>
    <t>既存ビジネスモデルの強みと弱みが明確化になっていない</t>
    <phoneticPr fontId="2"/>
  </si>
  <si>
    <t>既存ビジネスモデルの強みと弱みが明確化されており、その強化・改善に DX戦略や施策が大きく寄与している</t>
    <phoneticPr fontId="2"/>
  </si>
  <si>
    <t>企業は、社会の状況変化や課題を迅速に把握・予測し、柔軟に対応するために、自社の保有データを発掘・整理・管理する能力を高めていますか。</t>
    <phoneticPr fontId="2"/>
  </si>
  <si>
    <t>データの発掘・整理・管理</t>
    <rPh sb="4" eb="6">
      <t>ハックツ</t>
    </rPh>
    <rPh sb="7" eb="9">
      <t>セイリ</t>
    </rPh>
    <rPh sb="10" eb="12">
      <t>カンリ</t>
    </rPh>
    <phoneticPr fontId="2"/>
  </si>
  <si>
    <t>データ連携・データガバナンス</t>
    <rPh sb="3" eb="5">
      <t>レンケイ</t>
    </rPh>
    <phoneticPr fontId="2"/>
  </si>
  <si>
    <t>データを発掘・整理・管理していない</t>
    <phoneticPr fontId="2"/>
  </si>
  <si>
    <t>データを発掘・整理・管理する能力を高め、社会の状況変化や課題を迅速に把握・予測し、柔軟に対応している</t>
    <phoneticPr fontId="2"/>
  </si>
  <si>
    <t>データを発掘・整理・管理しているが、高めようとはしていない</t>
    <rPh sb="18" eb="19">
      <t>タカ</t>
    </rPh>
    <phoneticPr fontId="2"/>
  </si>
  <si>
    <t>データ連携を行っていない</t>
    <rPh sb="3" eb="5">
      <t>レンケイ</t>
    </rPh>
    <rPh sb="6" eb="7">
      <t>オコナ</t>
    </rPh>
    <phoneticPr fontId="2"/>
  </si>
  <si>
    <t>経営・事業レベルのDX戦略の進捗や成果把握を即座に行うことができていますか。</t>
    <phoneticPr fontId="2"/>
  </si>
  <si>
    <t>DX戦略の進捗や成果把握を即座に行うことができる</t>
    <rPh sb="13" eb="15">
      <t>ソクザ</t>
    </rPh>
    <rPh sb="16" eb="17">
      <t>オコナ</t>
    </rPh>
    <phoneticPr fontId="2"/>
  </si>
  <si>
    <t>すべてのKPIにKGI（最終財務成果指標）を連携させており、財務成果をあげている</t>
    <rPh sb="5" eb="7">
      <t>セッテイ</t>
    </rPh>
    <rPh sb="9" eb="11">
      <t>サイシュウ</t>
    </rPh>
    <rPh sb="11" eb="13">
      <t>ザイム</t>
    </rPh>
    <rPh sb="13" eb="15">
      <t>セイカ</t>
    </rPh>
    <rPh sb="15" eb="17">
      <t>シヒョウ</t>
    </rPh>
    <rPh sb="19" eb="21">
      <t>レンケイ</t>
    </rPh>
    <rPh sb="30" eb="34">
      <t>ザイムセイカ</t>
    </rPh>
    <phoneticPr fontId="6"/>
  </si>
  <si>
    <t>すべてのKPIにKGI（最終財務成果指標）を連携させているが、財務成果をあげていない</t>
    <phoneticPr fontId="3"/>
  </si>
  <si>
    <t>一部のKPIにKGIを連携させている</t>
    <phoneticPr fontId="3"/>
  </si>
  <si>
    <t>一部の取組にKPIを設定し、評価している</t>
    <rPh sb="14" eb="16">
      <t>ヒョウカ</t>
    </rPh>
    <phoneticPr fontId="3"/>
  </si>
  <si>
    <t>自社のサイバーセキュリティリスクを評価するために、システム監査やセキュリティ監査など第三者監査を実施していますか。</t>
    <phoneticPr fontId="2"/>
  </si>
  <si>
    <t>サイバーセキュリティ評価のための第三者監査</t>
    <rPh sb="10" eb="12">
      <t>ヒョウカ</t>
    </rPh>
    <rPh sb="16" eb="21">
      <t>ダイサンシャカンサ</t>
    </rPh>
    <phoneticPr fontId="2"/>
  </si>
  <si>
    <t>サイバー攻撃による被害を受けた場合の事業継続計画（BCP）を策定するとともに、経営陣も含めて緊急対応に関する演習・訓練を実施していますか。</t>
    <phoneticPr fontId="2"/>
  </si>
  <si>
    <t>サプライチェーンにおけるサイバーセキュリティ</t>
    <phoneticPr fontId="2"/>
  </si>
  <si>
    <t>KPIを設定していない</t>
    <phoneticPr fontId="2"/>
  </si>
  <si>
    <t>KPIを定めたが、評価はしていない</t>
    <rPh sb="4" eb="5">
      <t>サダ</t>
    </rPh>
    <rPh sb="9" eb="11">
      <t>ヒョウカ</t>
    </rPh>
    <phoneticPr fontId="2"/>
  </si>
  <si>
    <t>ステークホルダーとの対話</t>
    <rPh sb="10" eb="12">
      <t>タイワ</t>
    </rPh>
    <phoneticPr fontId="3"/>
  </si>
  <si>
    <t>ステークホルダーに対し、DX戦略、その実行上の課題、具体的施策について発信し、対話を行っていますか。</t>
    <phoneticPr fontId="2"/>
  </si>
  <si>
    <t>デジタル人材の育成・確保</t>
    <rPh sb="4" eb="6">
      <t>ジンザイ</t>
    </rPh>
    <rPh sb="7" eb="9">
      <t>イクセイ</t>
    </rPh>
    <rPh sb="10" eb="12">
      <t>カクホ</t>
    </rPh>
    <phoneticPr fontId="3"/>
  </si>
  <si>
    <t>スキルを評価する人事制度をはじめ、社員の希望に応じた人事異動や学習機会の提供、ロールモデルの提示といった自律的なキャリア形成支援の取組が行われていますか。</t>
    <phoneticPr fontId="2"/>
  </si>
  <si>
    <t>経営ビジョンと人材戦略を連動させた上で、DX戦略の推進に必要な人材に求めるスキルについて、デジタルスキル標準を参照した上で明確化し、社員のスキル可視化の取組が行われていますか。</t>
    <phoneticPr fontId="2"/>
  </si>
  <si>
    <t>経営者を含めた役員や管理職のDXに対する意識を改革するとともに、役員や管理職が積極的に社員のデジタル人材育成に関する取組を推進していますか。</t>
    <phoneticPr fontId="2"/>
  </si>
  <si>
    <t>経営者が最新のデジタル技術や新たな活用事例を、自社のDX戦略の推進に活かしていますか。</t>
    <phoneticPr fontId="2"/>
  </si>
  <si>
    <t>DX推進のための投資等の意思決定において、DXに投じる資金をコストではなく経営にとって必須な投資として位置付け、定量的なリターンの大きさやその確度を求め過ぎず、必要な挑戦を促していますか。</t>
    <rPh sb="46" eb="48">
      <t>トウシ</t>
    </rPh>
    <phoneticPr fontId="2"/>
  </si>
  <si>
    <t>DX戦略推進のために各人（経営者から現場まで）が主体的に動けるような役割と権限が規定されていますか。</t>
    <phoneticPr fontId="2"/>
  </si>
  <si>
    <t>外部リソースの活用を含め、知見・経験・スキル・アイデアを獲得するケイパビリティ（組織能力）を有し、ケイパビリティを活かしながら、事業化に向かった動きができていますか。</t>
    <phoneticPr fontId="2"/>
  </si>
  <si>
    <t>DX戦略に関する発信・対話</t>
    <rPh sb="2" eb="4">
      <t>センリャク</t>
    </rPh>
    <rPh sb="5" eb="6">
      <t>カン</t>
    </rPh>
    <rPh sb="8" eb="10">
      <t>ハッシン</t>
    </rPh>
    <rPh sb="11" eb="13">
      <t>タイワ</t>
    </rPh>
    <phoneticPr fontId="2"/>
  </si>
  <si>
    <t>全ての取組にKPIを設定し、評価している</t>
    <rPh sb="0" eb="1">
      <t>スベ</t>
    </rPh>
    <rPh sb="3" eb="4">
      <t>ト</t>
    </rPh>
    <rPh sb="4" eb="5">
      <t>ク</t>
    </rPh>
    <rPh sb="10" eb="12">
      <t>セッテイ</t>
    </rPh>
    <rPh sb="14" eb="16">
      <t>ヒョウカ</t>
    </rPh>
    <phoneticPr fontId="6"/>
  </si>
  <si>
    <t>KPI・KGIの連携と財務成果</t>
    <rPh sb="8" eb="10">
      <t>レンケイ</t>
    </rPh>
    <rPh sb="11" eb="15">
      <t>ザイムセイカ</t>
    </rPh>
    <phoneticPr fontId="2"/>
  </si>
  <si>
    <t>DX戦略の進捗や成果の把握</t>
    <phoneticPr fontId="2"/>
  </si>
  <si>
    <t>KPIにKGIを連携させていない</t>
    <phoneticPr fontId="3"/>
  </si>
  <si>
    <t>DX戦略の進捗や成果把握を行っていない</t>
    <rPh sb="13" eb="14">
      <t>オコナ</t>
    </rPh>
    <phoneticPr fontId="2"/>
  </si>
  <si>
    <t>DX戦略の進捗や成果把握を行っているが、時間がかかる</t>
    <rPh sb="13" eb="14">
      <t>オコナ</t>
    </rPh>
    <rPh sb="20" eb="22">
      <t>ジカン</t>
    </rPh>
    <phoneticPr fontId="2"/>
  </si>
  <si>
    <t>事業継続計画（BCP）を策定するとともに、演習・訓練を実施している</t>
    <phoneticPr fontId="2"/>
  </si>
  <si>
    <t>事業継続計画（BCP）を策定しているが、演習・訓練は実施していない</t>
    <phoneticPr fontId="2"/>
  </si>
  <si>
    <t>事業継続計画（BCP）を策定していないことに加え、演習・訓練も実施していない</t>
    <rPh sb="22" eb="23">
      <t>クワ</t>
    </rPh>
    <rPh sb="25" eb="27">
      <t>エンシュウ</t>
    </rPh>
    <rPh sb="28" eb="30">
      <t>クンレン</t>
    </rPh>
    <rPh sb="31" eb="33">
      <t>ジッシ</t>
    </rPh>
    <phoneticPr fontId="2"/>
  </si>
  <si>
    <t>サイバー攻撃に対する計画策定、演習・訓練</t>
    <rPh sb="4" eb="6">
      <t>コウゲキ</t>
    </rPh>
    <rPh sb="7" eb="8">
      <t>タイ</t>
    </rPh>
    <rPh sb="10" eb="12">
      <t>ケイカク</t>
    </rPh>
    <rPh sb="12" eb="14">
      <t>サクテイ</t>
    </rPh>
    <rPh sb="15" eb="17">
      <t>エンシュウ</t>
    </rPh>
    <rPh sb="18" eb="20">
      <t>クンレン</t>
    </rPh>
    <phoneticPr fontId="2"/>
  </si>
  <si>
    <t>第三者監査を実施している</t>
    <rPh sb="0" eb="3">
      <t>ダイサンシャ</t>
    </rPh>
    <rPh sb="3" eb="5">
      <t>カンサ</t>
    </rPh>
    <rPh sb="6" eb="8">
      <t>ジッシ</t>
    </rPh>
    <phoneticPr fontId="2"/>
  </si>
  <si>
    <t>デジタルスキル標準を参照した社員のスキル可視化の取組を行っている</t>
    <rPh sb="7" eb="9">
      <t>ヒョウジュン</t>
    </rPh>
    <rPh sb="10" eb="12">
      <t>サンショウ</t>
    </rPh>
    <rPh sb="14" eb="16">
      <t>シャイン</t>
    </rPh>
    <rPh sb="20" eb="23">
      <t>カシカ</t>
    </rPh>
    <rPh sb="24" eb="26">
      <t>トリクミ</t>
    </rPh>
    <rPh sb="27" eb="28">
      <t>オコナ</t>
    </rPh>
    <phoneticPr fontId="2"/>
  </si>
  <si>
    <t>デジタルスキル標準を参照した社員のスキル可視化</t>
    <phoneticPr fontId="2"/>
  </si>
  <si>
    <t>デジタルスキル標準は参照していないが、社員のスキル可視化の取組を行っている</t>
    <rPh sb="7" eb="9">
      <t>ヒョウジュン</t>
    </rPh>
    <rPh sb="10" eb="12">
      <t>サンショウ</t>
    </rPh>
    <rPh sb="19" eb="21">
      <t>シャイン</t>
    </rPh>
    <rPh sb="25" eb="28">
      <t>カシカ</t>
    </rPh>
    <rPh sb="29" eb="31">
      <t>トリクミ</t>
    </rPh>
    <rPh sb="32" eb="33">
      <t>オコナ</t>
    </rPh>
    <phoneticPr fontId="2"/>
  </si>
  <si>
    <t>社員のスキル可視化の取組を行っていない</t>
    <rPh sb="0" eb="2">
      <t>シャイン</t>
    </rPh>
    <rPh sb="6" eb="9">
      <t>カシカ</t>
    </rPh>
    <rPh sb="10" eb="12">
      <t>トリクミ</t>
    </rPh>
    <rPh sb="13" eb="14">
      <t>オコナ</t>
    </rPh>
    <phoneticPr fontId="2"/>
  </si>
  <si>
    <t>経営者等の意識改革・人材育成の推進</t>
    <rPh sb="0" eb="2">
      <t>ケイエイ</t>
    </rPh>
    <rPh sb="2" eb="3">
      <t>シャ</t>
    </rPh>
    <rPh sb="3" eb="4">
      <t>ナド</t>
    </rPh>
    <rPh sb="5" eb="7">
      <t>イシキ</t>
    </rPh>
    <rPh sb="7" eb="9">
      <t>カイカク</t>
    </rPh>
    <rPh sb="10" eb="12">
      <t>ジンザイ</t>
    </rPh>
    <rPh sb="12" eb="14">
      <t>イクセイ</t>
    </rPh>
    <rPh sb="15" eb="17">
      <t>スイシン</t>
    </rPh>
    <phoneticPr fontId="2"/>
  </si>
  <si>
    <t>デジタル人材のキャリア形成支援</t>
    <rPh sb="4" eb="6">
      <t>ジンザイ</t>
    </rPh>
    <rPh sb="11" eb="13">
      <t>ケイセイ</t>
    </rPh>
    <rPh sb="13" eb="15">
      <t>シエン</t>
    </rPh>
    <phoneticPr fontId="2"/>
  </si>
  <si>
    <t>自律的なキャリア形成支援の取組を行っていない</t>
    <phoneticPr fontId="2"/>
  </si>
  <si>
    <t>コミュニケーションを行うのは不定期であるが、経営の意思決定に対して一定の権限を持っている</t>
    <rPh sb="14" eb="17">
      <t>フテイキ</t>
    </rPh>
    <phoneticPr fontId="3"/>
  </si>
  <si>
    <t>定期的にコミュニケーションを行っているが、経営の意思決定に対して権限を持っていない</t>
    <rPh sb="0" eb="2">
      <t>テイキ</t>
    </rPh>
    <rPh sb="2" eb="3">
      <t>テキ</t>
    </rPh>
    <rPh sb="14" eb="15">
      <t>オコナ</t>
    </rPh>
    <rPh sb="21" eb="23">
      <t>ケイエイ</t>
    </rPh>
    <rPh sb="24" eb="26">
      <t>イシ</t>
    </rPh>
    <rPh sb="26" eb="28">
      <t>ケッテイ</t>
    </rPh>
    <rPh sb="29" eb="30">
      <t>タイ</t>
    </rPh>
    <rPh sb="32" eb="34">
      <t>ケンゲン</t>
    </rPh>
    <rPh sb="35" eb="36">
      <t>モ</t>
    </rPh>
    <phoneticPr fontId="5"/>
  </si>
  <si>
    <t>事業化に向かった動き</t>
    <rPh sb="0" eb="3">
      <t>ジギョウカ</t>
    </rPh>
    <rPh sb="4" eb="5">
      <t>ム</t>
    </rPh>
    <rPh sb="8" eb="9">
      <t>ウゴ</t>
    </rPh>
    <phoneticPr fontId="2"/>
  </si>
  <si>
    <t>規定されていない</t>
    <rPh sb="0" eb="2">
      <t>キテイ</t>
    </rPh>
    <phoneticPr fontId="2"/>
  </si>
  <si>
    <t>ケイパビリティを活かしながら、組織として事業化に向かった動きができている</t>
    <rPh sb="15" eb="17">
      <t>ソシキ</t>
    </rPh>
    <phoneticPr fontId="2"/>
  </si>
  <si>
    <t>各人（経営者から現場まで）が主体的に動けるような役割と権限が規定されている</t>
    <rPh sb="30" eb="32">
      <t>キテイ</t>
    </rPh>
    <phoneticPr fontId="2"/>
  </si>
  <si>
    <t>一部の社員について、主体的に動けるような役割と権限が規定されている</t>
    <rPh sb="0" eb="2">
      <t>イチブ</t>
    </rPh>
    <rPh sb="3" eb="5">
      <t>シャイン</t>
    </rPh>
    <phoneticPr fontId="2"/>
  </si>
  <si>
    <t>DX推進のための投資等の意思決定</t>
    <phoneticPr fontId="2"/>
  </si>
  <si>
    <t>最新のデジタル技術等のDX戦略への活用</t>
    <rPh sb="9" eb="10">
      <t>トウ</t>
    </rPh>
    <rPh sb="13" eb="15">
      <t>センリャク</t>
    </rPh>
    <rPh sb="17" eb="19">
      <t>カツヨウ</t>
    </rPh>
    <phoneticPr fontId="2"/>
  </si>
  <si>
    <t>活かしていない</t>
    <rPh sb="0" eb="1">
      <t>イ</t>
    </rPh>
    <phoneticPr fontId="2"/>
  </si>
  <si>
    <t>経営者が活かしている</t>
    <rPh sb="0" eb="3">
      <t>ケイエイシャ</t>
    </rPh>
    <rPh sb="4" eb="5">
      <t>イ</t>
    </rPh>
    <phoneticPr fontId="2"/>
  </si>
  <si>
    <t>DX担当部署が活かしている</t>
    <rPh sb="2" eb="6">
      <t>タントウブショ</t>
    </rPh>
    <rPh sb="7" eb="8">
      <t>イ</t>
    </rPh>
    <phoneticPr fontId="2"/>
  </si>
  <si>
    <t>発信・対話を行っていない</t>
    <rPh sb="0" eb="2">
      <t>ハッシン</t>
    </rPh>
    <rPh sb="3" eb="5">
      <t>タイワ</t>
    </rPh>
    <rPh sb="6" eb="7">
      <t>オコナ</t>
    </rPh>
    <phoneticPr fontId="2"/>
  </si>
  <si>
    <t>既存ビジネスモデルの強化・改善</t>
    <rPh sb="0" eb="2">
      <t>キゾン</t>
    </rPh>
    <rPh sb="10" eb="12">
      <t>キョウカ</t>
    </rPh>
    <rPh sb="13" eb="15">
      <t>カイゼン</t>
    </rPh>
    <phoneticPr fontId="2"/>
  </si>
  <si>
    <t>サプライチェーンの保護に向けて、取引先や調達するITサービス等提供事業者のサイバーセキュリティ対策の強化を促しつつ、サプライチェーン全体での付加価値の向上に取り組んでいますか（サプライチェーンに属さない場合は、取引先等に読み替えてください）。</t>
    <rPh sb="97" eb="98">
      <t>ゾク</t>
    </rPh>
    <rPh sb="101" eb="103">
      <t>バアイ</t>
    </rPh>
    <rPh sb="105" eb="109">
      <t>トリヒキサキトウ</t>
    </rPh>
    <rPh sb="110" eb="111">
      <t>ヨ</t>
    </rPh>
    <rPh sb="112" eb="113">
      <t>カ</t>
    </rPh>
    <phoneticPr fontId="2"/>
  </si>
  <si>
    <t>取引先や調達するITサービス等提供事業者のサイバーセキュリティ対策の強化を促していない</t>
    <phoneticPr fontId="2"/>
  </si>
  <si>
    <t>取引先や調達するITサービス等提供事業者のサイバーセキュリティ対策の強化を促し、サプライチェーン全体での付加価値の向上に取り組んでいる</t>
    <phoneticPr fontId="2"/>
  </si>
  <si>
    <t>取引先や調達するITサービス等提供事業者のサイバーセキュリティ対策の強化を促す準備をしている</t>
    <rPh sb="39" eb="41">
      <t>ジュンビ</t>
    </rPh>
    <phoneticPr fontId="2"/>
  </si>
  <si>
    <t>既存ビジネスモデルの強みと弱みが明確化されており、その強化・改善に DX戦略や施策が大きく寄与していますか。</t>
    <phoneticPr fontId="3"/>
  </si>
  <si>
    <t>データを発掘・整理・管理する能力を高めているが、社会の状況変化や課題を迅速に把握・予測し、柔軟に対応はできていない</t>
    <phoneticPr fontId="2"/>
  </si>
  <si>
    <t>ケイパビリティを有していない</t>
    <rPh sb="8" eb="9">
      <t>ユウ</t>
    </rPh>
    <phoneticPr fontId="2"/>
  </si>
  <si>
    <t>ケイパビリティを有しているものの、事業化に向かった動きまでは出来ていない</t>
    <rPh sb="8" eb="9">
      <t>ユウ</t>
    </rPh>
    <rPh sb="17" eb="19">
      <t>ジギョウ</t>
    </rPh>
    <rPh sb="19" eb="20">
      <t>カ</t>
    </rPh>
    <rPh sb="21" eb="22">
      <t>ム</t>
    </rPh>
    <rPh sb="25" eb="26">
      <t>ウゴ</t>
    </rPh>
    <rPh sb="30" eb="32">
      <t>デキ</t>
    </rPh>
    <phoneticPr fontId="2"/>
  </si>
  <si>
    <t>DX戦略推進のための役割・権限</t>
    <rPh sb="10" eb="12">
      <t>ヤクワリ</t>
    </rPh>
    <rPh sb="13" eb="15">
      <t>ケンゲン</t>
    </rPh>
    <phoneticPr fontId="2"/>
  </si>
  <si>
    <t>多様な主体とデジタル技術でつながり、データや知恵などを共有することによって、企業間連携を行い、革新的な価値を創造していますか。</t>
    <phoneticPr fontId="3"/>
  </si>
  <si>
    <t>企業は、DX戦略の推進に必要なデジタル人材の育成・確保の方策を定める。</t>
    <rPh sb="19" eb="21">
      <t>ジンザイ</t>
    </rPh>
    <rPh sb="22" eb="24">
      <t>イクセイ</t>
    </rPh>
    <rPh sb="25" eb="27">
      <t>カクホ</t>
    </rPh>
    <rPh sb="28" eb="30">
      <t>ホウサク</t>
    </rPh>
    <rPh sb="31" eb="32">
      <t>サダ</t>
    </rPh>
    <phoneticPr fontId="3"/>
  </si>
  <si>
    <t>記述1</t>
    <rPh sb="0" eb="2">
      <t>キジュツ</t>
    </rPh>
    <phoneticPr fontId="2"/>
  </si>
  <si>
    <t>1-1</t>
    <phoneticPr fontId="2"/>
  </si>
  <si>
    <t>回答</t>
    <rPh sb="0" eb="2">
      <t>カイトウ</t>
    </rPh>
    <phoneticPr fontId="2"/>
  </si>
  <si>
    <t>1-2</t>
    <phoneticPr fontId="2"/>
  </si>
  <si>
    <t>1-3</t>
    <phoneticPr fontId="2"/>
  </si>
  <si>
    <t>経営ビジョンのうち、データ活用やデジタル技術の進化による社会及び競争環境の変化が自社にもたらす影響（リスク・機会）について</t>
    <phoneticPr fontId="2"/>
  </si>
  <si>
    <t>1-4</t>
    <phoneticPr fontId="2"/>
  </si>
  <si>
    <t>1-5</t>
    <phoneticPr fontId="2"/>
  </si>
  <si>
    <t>経営ビジョン</t>
    <phoneticPr fontId="3"/>
  </si>
  <si>
    <t>記述2</t>
    <rPh sb="0" eb="2">
      <t>キジュツ</t>
    </rPh>
    <phoneticPr fontId="2"/>
  </si>
  <si>
    <t>経営戦略・DX戦略</t>
    <rPh sb="2" eb="4">
      <t>センリャク</t>
    </rPh>
    <rPh sb="7" eb="9">
      <t>センリャク</t>
    </rPh>
    <phoneticPr fontId="3"/>
  </si>
  <si>
    <t>2-1</t>
    <phoneticPr fontId="2"/>
  </si>
  <si>
    <t>2-2</t>
    <phoneticPr fontId="2"/>
  </si>
  <si>
    <t>2-3</t>
    <phoneticPr fontId="2"/>
  </si>
  <si>
    <t>2-4</t>
    <phoneticPr fontId="2"/>
  </si>
  <si>
    <t>2-5</t>
    <phoneticPr fontId="2"/>
  </si>
  <si>
    <t>記述3</t>
    <rPh sb="0" eb="2">
      <t>キジュツ</t>
    </rPh>
    <phoneticPr fontId="2"/>
  </si>
  <si>
    <t>3-2</t>
    <phoneticPr fontId="2"/>
  </si>
  <si>
    <t>3-3</t>
    <phoneticPr fontId="2"/>
  </si>
  <si>
    <t>3-4</t>
    <phoneticPr fontId="2"/>
  </si>
  <si>
    <t>記述4</t>
    <rPh sb="0" eb="2">
      <t>キジュツ</t>
    </rPh>
    <phoneticPr fontId="2"/>
  </si>
  <si>
    <t>4-1</t>
    <phoneticPr fontId="2"/>
  </si>
  <si>
    <t>4-2</t>
    <phoneticPr fontId="2"/>
  </si>
  <si>
    <t>4-3</t>
    <phoneticPr fontId="2"/>
  </si>
  <si>
    <t>4-4</t>
    <phoneticPr fontId="2"/>
  </si>
  <si>
    <t>経営戦略・DX戦略の進捗・成果を適時・継続的に確認するための工夫、見直しの方法　</t>
    <phoneticPr fontId="3"/>
  </si>
  <si>
    <t>DXの推進に対する経営トップ自らのメッセージ発信・コミットメント</t>
    <phoneticPr fontId="3"/>
  </si>
  <si>
    <t>経営ビジョンの概要について</t>
    <rPh sb="0" eb="2">
      <t>ケイエイ</t>
    </rPh>
    <rPh sb="7" eb="9">
      <t>ガイヨウ</t>
    </rPh>
    <phoneticPr fontId="2"/>
  </si>
  <si>
    <t>経営ビジョンのうち、デジタル技術の重要性・デジタル技術利活用の方向性について</t>
    <phoneticPr fontId="2"/>
  </si>
  <si>
    <t>経営ビジョンを実現するための具体的な方向性・ロードマップについて</t>
    <rPh sb="0" eb="2">
      <t>ケイエイ</t>
    </rPh>
    <rPh sb="7" eb="9">
      <t>ジツゲン</t>
    </rPh>
    <rPh sb="14" eb="16">
      <t>グタイ</t>
    </rPh>
    <rPh sb="16" eb="17">
      <t>テキ</t>
    </rPh>
    <rPh sb="18" eb="20">
      <t>ホウコウ</t>
    </rPh>
    <rPh sb="20" eb="21">
      <t>セイ</t>
    </rPh>
    <phoneticPr fontId="2"/>
  </si>
  <si>
    <t>DX戦略・施策のポートフォリオにおける予算配分の考え方について</t>
    <phoneticPr fontId="2"/>
  </si>
  <si>
    <t>DX戦略を実現するためのデータの活用・連携方法について
※自社の保有するデータを発掘・整理・管理する能力を高めるための仕組みや取組の概要、データ活用・連携事例の概要等をご記載ください。</t>
    <phoneticPr fontId="2"/>
  </si>
  <si>
    <t>DX戦略に活かした最新のデジタル技術や新たな活用事例について
※特にAIの利活用についての取組も含めてご記載ください。</t>
    <phoneticPr fontId="2"/>
  </si>
  <si>
    <t>メッセージの概要または抜粋について</t>
    <phoneticPr fontId="2"/>
  </si>
  <si>
    <t>企業文化について
※企業文化を醸成するための取組、仕組みやその結果として生じたこと等についてご記載ください。</t>
    <rPh sb="0" eb="4">
      <t>キギョウブンカ</t>
    </rPh>
    <phoneticPr fontId="2"/>
  </si>
  <si>
    <t>3-5</t>
    <phoneticPr fontId="2"/>
  </si>
  <si>
    <t>組織について
※全社を巻き込んだDXの推進を行うための体制、DX推進のための外部リソース活用方法、経営者から現場までが主体的に動けるような役割と権限等を踏まえてご記載ください。</t>
    <rPh sb="0" eb="2">
      <t>ソシキ</t>
    </rPh>
    <phoneticPr fontId="2"/>
  </si>
  <si>
    <t>人材の育成・評価・確保方法とその状況・効果、人材配置・キャリア形成支援の取組等について
※育成するデジタル人材の人数や計画、レベル感とその状況について、詳細にご記入ください（□年までに○○レベルの人材を△人育成、等）。</t>
    <phoneticPr fontId="2"/>
  </si>
  <si>
    <t>記述5</t>
    <rPh sb="0" eb="2">
      <t>キジュツ</t>
    </rPh>
    <phoneticPr fontId="2"/>
  </si>
  <si>
    <t>記述6</t>
    <rPh sb="0" eb="2">
      <t>キジュツ</t>
    </rPh>
    <phoneticPr fontId="2"/>
  </si>
  <si>
    <t>5-1</t>
    <phoneticPr fontId="2"/>
  </si>
  <si>
    <t>5-2</t>
    <phoneticPr fontId="2"/>
  </si>
  <si>
    <t>5-3</t>
    <phoneticPr fontId="2"/>
  </si>
  <si>
    <t>6-1</t>
    <phoneticPr fontId="2"/>
  </si>
  <si>
    <t>6-2</t>
    <phoneticPr fontId="2"/>
  </si>
  <si>
    <t>6-3</t>
    <phoneticPr fontId="2"/>
  </si>
  <si>
    <t>6-4</t>
    <phoneticPr fontId="2"/>
  </si>
  <si>
    <t>進捗・成果を適時・継続的に把握する方法について</t>
    <rPh sb="0" eb="2">
      <t>シンチョク</t>
    </rPh>
    <rPh sb="3" eb="5">
      <t>セイカ</t>
    </rPh>
    <rPh sb="6" eb="8">
      <t>テキジ</t>
    </rPh>
    <rPh sb="9" eb="11">
      <t>ケイゾク</t>
    </rPh>
    <rPh sb="11" eb="12">
      <t>テキ</t>
    </rPh>
    <rPh sb="13" eb="15">
      <t>ハアク</t>
    </rPh>
    <rPh sb="17" eb="19">
      <t>ホウホウ</t>
    </rPh>
    <phoneticPr fontId="2"/>
  </si>
  <si>
    <t>記述７</t>
    <rPh sb="0" eb="2">
      <t>キジュツ</t>
    </rPh>
    <phoneticPr fontId="2"/>
  </si>
  <si>
    <t>7-1</t>
    <phoneticPr fontId="2"/>
  </si>
  <si>
    <t>7-2</t>
    <phoneticPr fontId="2"/>
  </si>
  <si>
    <t>7-3</t>
    <phoneticPr fontId="2"/>
  </si>
  <si>
    <t>7-2を把握した上で、必要に応じて適時見直しを行うための方法について</t>
    <phoneticPr fontId="2"/>
  </si>
  <si>
    <t>記述8</t>
    <rPh sb="0" eb="2">
      <t>キジュツ</t>
    </rPh>
    <phoneticPr fontId="2"/>
  </si>
  <si>
    <t>8-1</t>
    <phoneticPr fontId="2"/>
  </si>
  <si>
    <t>8-2</t>
    <phoneticPr fontId="2"/>
  </si>
  <si>
    <t>記述9</t>
    <rPh sb="0" eb="2">
      <t>キジュツ</t>
    </rPh>
    <phoneticPr fontId="2"/>
  </si>
  <si>
    <t>9-1</t>
    <phoneticPr fontId="2"/>
  </si>
  <si>
    <t>9-2</t>
    <phoneticPr fontId="2"/>
  </si>
  <si>
    <t>3-2のうち、企業間連携や社会や業界の課題解決につながるDXを行う体制について
※具体的な取組や実績等があれば併せてご記載ください。</t>
    <rPh sb="41" eb="44">
      <t>グタイテキ</t>
    </rPh>
    <rPh sb="45" eb="47">
      <t>トリクミ</t>
    </rPh>
    <rPh sb="48" eb="51">
      <t>ジッセキトウ</t>
    </rPh>
    <rPh sb="55" eb="56">
      <t>アワ</t>
    </rPh>
    <rPh sb="59" eb="61">
      <t>キサイ</t>
    </rPh>
    <phoneticPr fontId="2"/>
  </si>
  <si>
    <t>必要な人材・スキルの定義について
※定義はその考え方やスキル区分（例：デジタルスキル標準を参照した上で、自社の独自スキル評価を加え○区分）について、詳細にご記載ください。</t>
    <rPh sb="49" eb="50">
      <t>ウエ</t>
    </rPh>
    <rPh sb="74" eb="76">
      <t>ショウサイ</t>
    </rPh>
    <rPh sb="78" eb="80">
      <t>キサイ</t>
    </rPh>
    <phoneticPr fontId="2"/>
  </si>
  <si>
    <t>DXを実現するためのITシステムの構築・利活用について</t>
    <rPh sb="3" eb="5">
      <t>ジツゲン</t>
    </rPh>
    <rPh sb="17" eb="19">
      <t>コウチク</t>
    </rPh>
    <rPh sb="20" eb="23">
      <t>リカツヨウ</t>
    </rPh>
    <phoneticPr fontId="2"/>
  </si>
  <si>
    <t>5-2のうち、特筆するべき技術やその活用方法
※技術的負債（レガシーシステム）が再度発生することを回避する仕組みがある場合や、事業部単位での個別最適による複雑化・ブラックボックス化を回避するための仕組みがある場合は、それらの点についてもご記載ください。</t>
    <phoneticPr fontId="2"/>
  </si>
  <si>
    <t>6-5</t>
    <phoneticPr fontId="2"/>
  </si>
  <si>
    <t>サイバーセキュリティリスクを除く、デジタル化（特定のプロジェクトではなく会社のデジタル化全般）がもたらすリスク認識とその対応方法について</t>
    <phoneticPr fontId="2"/>
  </si>
  <si>
    <t>◇取組プロジェクト等</t>
    <phoneticPr fontId="11"/>
  </si>
  <si>
    <t>【概要】</t>
    <rPh sb="1" eb="3">
      <t>ガイヨウ</t>
    </rPh>
    <phoneticPr fontId="11"/>
  </si>
  <si>
    <t>【デジタル技術を利活用したポイント】</t>
    <rPh sb="5" eb="7">
      <t>ギジュツ</t>
    </rPh>
    <rPh sb="8" eb="11">
      <t>リカツヨウ</t>
    </rPh>
    <phoneticPr fontId="11"/>
  </si>
  <si>
    <t>【デジタル化（当該プロジェクトに限る）がもたらすリスク認識とその対応方法】</t>
    <rPh sb="5" eb="6">
      <t>カ</t>
    </rPh>
    <rPh sb="7" eb="9">
      <t>トウガイ</t>
    </rPh>
    <rPh sb="16" eb="17">
      <t>カギ</t>
    </rPh>
    <rPh sb="27" eb="29">
      <t>ニンシキ</t>
    </rPh>
    <rPh sb="32" eb="34">
      <t>タイオウ</t>
    </rPh>
    <rPh sb="34" eb="36">
      <t>ホウホウ</t>
    </rPh>
    <phoneticPr fontId="11"/>
  </si>
  <si>
    <t>◇プロジェクトの経営ビジョン・経営戦略上の位置づけ（背景・目的等）</t>
    <rPh sb="8" eb="10">
      <t>ケイエイ</t>
    </rPh>
    <rPh sb="15" eb="17">
      <t>ケイエイ</t>
    </rPh>
    <rPh sb="17" eb="20">
      <t>センリャクジョウ</t>
    </rPh>
    <rPh sb="21" eb="23">
      <t>イチ</t>
    </rPh>
    <rPh sb="26" eb="28">
      <t>ハイケイ</t>
    </rPh>
    <rPh sb="29" eb="31">
      <t>モクテキ</t>
    </rPh>
    <rPh sb="31" eb="32">
      <t>トウ</t>
    </rPh>
    <phoneticPr fontId="11"/>
  </si>
  <si>
    <t>◇成果指標・成果</t>
    <rPh sb="1" eb="3">
      <t>セイカ</t>
    </rPh>
    <rPh sb="3" eb="5">
      <t>シヒョウ</t>
    </rPh>
    <rPh sb="6" eb="8">
      <t>セイカ</t>
    </rPh>
    <phoneticPr fontId="11"/>
  </si>
  <si>
    <t>【プロジェクトそのもののKPIと目標値・達成状況】</t>
    <rPh sb="16" eb="19">
      <t>モクヒョウチ</t>
    </rPh>
    <rPh sb="20" eb="22">
      <t>タッセイ</t>
    </rPh>
    <rPh sb="22" eb="24">
      <t>ジョウキョウ</t>
    </rPh>
    <phoneticPr fontId="11"/>
  </si>
  <si>
    <t xml:space="preserve"> （対顧客、ステークホルダー、社会）</t>
    <rPh sb="2" eb="3">
      <t>タイ</t>
    </rPh>
    <rPh sb="3" eb="5">
      <t>コキャク</t>
    </rPh>
    <rPh sb="15" eb="17">
      <t>シャカイ</t>
    </rPh>
    <phoneticPr fontId="11"/>
  </si>
  <si>
    <t xml:space="preserve"> （対社内）</t>
    <rPh sb="2" eb="3">
      <t>タイ</t>
    </rPh>
    <rPh sb="3" eb="5">
      <t>シャナイ</t>
    </rPh>
    <phoneticPr fontId="11"/>
  </si>
  <si>
    <t>【上記KPI等が最終的に財務成果（KGI）へ帰着するストーリー】</t>
    <rPh sb="1" eb="3">
      <t>ジョウキ</t>
    </rPh>
    <rPh sb="6" eb="7">
      <t>トウ</t>
    </rPh>
    <rPh sb="8" eb="11">
      <t>サイシュウテキ</t>
    </rPh>
    <rPh sb="12" eb="14">
      <t>ザイム</t>
    </rPh>
    <rPh sb="14" eb="16">
      <t>セイカ</t>
    </rPh>
    <rPh sb="22" eb="24">
      <t>キチャク</t>
    </rPh>
    <phoneticPr fontId="11"/>
  </si>
  <si>
    <t>【上記の実際の財務成果（自社の売上高・利益のどの程度を占めるか、占める予定の事業になるのか）】</t>
    <rPh sb="1" eb="3">
      <t>ジョウキ</t>
    </rPh>
    <rPh sb="4" eb="6">
      <t>ジッサイ</t>
    </rPh>
    <rPh sb="7" eb="9">
      <t>ザイム</t>
    </rPh>
    <rPh sb="9" eb="11">
      <t>セイカ</t>
    </rPh>
    <rPh sb="12" eb="14">
      <t>ジシャ</t>
    </rPh>
    <rPh sb="15" eb="17">
      <t>ウリアゲ</t>
    </rPh>
    <rPh sb="17" eb="18">
      <t>タカ</t>
    </rPh>
    <rPh sb="19" eb="21">
      <t>リエキ</t>
    </rPh>
    <rPh sb="24" eb="26">
      <t>テイド</t>
    </rPh>
    <rPh sb="27" eb="28">
      <t>シ</t>
    </rPh>
    <rPh sb="32" eb="33">
      <t>シ</t>
    </rPh>
    <rPh sb="35" eb="37">
      <t>ヨテイ</t>
    </rPh>
    <rPh sb="38" eb="40">
      <t>ジギョウ</t>
    </rPh>
    <phoneticPr fontId="11"/>
  </si>
  <si>
    <t>サイバーセキュリティリスク対策のチェックについて
※第三者監査の実施状況や事業継続計画（BCP）の策定、演習・訓練の実施状況等をご記載ください。</t>
    <rPh sb="13" eb="15">
      <t>タイサク</t>
    </rPh>
    <phoneticPr fontId="2"/>
  </si>
  <si>
    <t>経営ビジョン・ビジネスモデルの策定</t>
    <rPh sb="0" eb="2">
      <t>ケイエイ</t>
    </rPh>
    <rPh sb="15" eb="17">
      <t>サクテイ</t>
    </rPh>
    <phoneticPr fontId="3"/>
  </si>
  <si>
    <t>企業間連携</t>
    <rPh sb="0" eb="3">
      <t>キギョウカン</t>
    </rPh>
    <rPh sb="3" eb="5">
      <t>レンケイ</t>
    </rPh>
    <phoneticPr fontId="3"/>
  </si>
  <si>
    <t>ビジネスモデルの変革が、経営方針転換やグローバル展開等に迅速に対応できるものとなっていますか。</t>
    <phoneticPr fontId="2"/>
  </si>
  <si>
    <t>DX戦略の策定</t>
    <rPh sb="2" eb="4">
      <t>センリャク</t>
    </rPh>
    <rPh sb="5" eb="7">
      <t>サクテイ</t>
    </rPh>
    <phoneticPr fontId="3"/>
  </si>
  <si>
    <t>企業は、データ活用やデジタル技術の進化による社会及び競争環境の変化も踏まえて目指すビジネスモデルを実現するための方策としてDX戦略を策定する。</t>
    <rPh sb="7" eb="9">
      <t>カツヨウ</t>
    </rPh>
    <rPh sb="14" eb="16">
      <t>ギジュツ</t>
    </rPh>
    <rPh sb="17" eb="19">
      <t>シンカ</t>
    </rPh>
    <phoneticPr fontId="3"/>
  </si>
  <si>
    <t>データとデジタル技術を活用して既存ビジネスの変革を目指す取組（顧客関係やマーケティング、既存の製品やサービス、オペレーション等の変革による満足度向上等）が明示されており、その取組が実施され、効果が出ていますか。</t>
    <rPh sb="15" eb="17">
      <t>キソン</t>
    </rPh>
    <rPh sb="22" eb="24">
      <t>ヘンカク</t>
    </rPh>
    <rPh sb="25" eb="27">
      <t>メザ</t>
    </rPh>
    <rPh sb="28" eb="30">
      <t>トリクミ</t>
    </rPh>
    <phoneticPr fontId="5"/>
  </si>
  <si>
    <t>全社的に実施しており効果が出ている</t>
    <rPh sb="0" eb="2">
      <t>ゼンシャ</t>
    </rPh>
    <rPh sb="2" eb="3">
      <t>テキ</t>
    </rPh>
    <rPh sb="4" eb="6">
      <t>ジッシ</t>
    </rPh>
    <rPh sb="10" eb="12">
      <t>コウカ</t>
    </rPh>
    <rPh sb="13" eb="14">
      <t>デ</t>
    </rPh>
    <phoneticPr fontId="6"/>
  </si>
  <si>
    <t>全社的に実施しはじめたが、効果はまだわからない</t>
    <rPh sb="0" eb="2">
      <t>ゼンシャ</t>
    </rPh>
    <rPh sb="2" eb="3">
      <t>テキ</t>
    </rPh>
    <rPh sb="4" eb="6">
      <t>ジッシ</t>
    </rPh>
    <rPh sb="13" eb="15">
      <t>コウカ</t>
    </rPh>
    <phoneticPr fontId="6"/>
  </si>
  <si>
    <t>データとデジタル技術を活用して新規ビジネス創出を目指す取組が明示されており、その取組が実施され、効果が出ていますか。</t>
    <rPh sb="8" eb="10">
      <t>ギジュツ</t>
    </rPh>
    <rPh sb="11" eb="13">
      <t>カツヨウ</t>
    </rPh>
    <rPh sb="15" eb="17">
      <t>シンキ</t>
    </rPh>
    <rPh sb="21" eb="23">
      <t>ソウシュツ</t>
    </rPh>
    <rPh sb="24" eb="26">
      <t>メザ</t>
    </rPh>
    <rPh sb="27" eb="29">
      <t>トリクミ</t>
    </rPh>
    <rPh sb="40" eb="42">
      <t>トリクミ</t>
    </rPh>
    <rPh sb="43" eb="45">
      <t>ジッシ</t>
    </rPh>
    <rPh sb="48" eb="50">
      <t>コウカ</t>
    </rPh>
    <rPh sb="51" eb="52">
      <t>デ</t>
    </rPh>
    <phoneticPr fontId="5"/>
  </si>
  <si>
    <t>組織づくり</t>
    <rPh sb="0" eb="2">
      <t>ソシキ</t>
    </rPh>
    <phoneticPr fontId="6"/>
  </si>
  <si>
    <t>企業は、DX戦略の推進に必要な体制を構築するとともに、外部組織との関係構築・協業も含め、組織設計・運営の在り方を定める。</t>
    <rPh sb="27" eb="31">
      <t>ガイブソシキ</t>
    </rPh>
    <rPh sb="33" eb="37">
      <t>カンケイコウチク</t>
    </rPh>
    <rPh sb="38" eb="40">
      <t>キョウギョウ</t>
    </rPh>
    <rPh sb="41" eb="42">
      <t>フク</t>
    </rPh>
    <rPh sb="56" eb="57">
      <t>サダ</t>
    </rPh>
    <phoneticPr fontId="3"/>
  </si>
  <si>
    <t>DXの推進にあたり、オープンイノベーション、外部アドバイザー・パートナーの活用、スタートアップ企業との協業といった、これまでのIT分野での受発注関係と異なる外部リソースを活用していますか。</t>
    <rPh sb="3" eb="5">
      <t>スイシン</t>
    </rPh>
    <rPh sb="22" eb="24">
      <t>ガイブ</t>
    </rPh>
    <rPh sb="37" eb="39">
      <t>カツヨウ</t>
    </rPh>
    <rPh sb="47" eb="49">
      <t>キギョウ</t>
    </rPh>
    <rPh sb="51" eb="53">
      <t>キョウギョウ</t>
    </rPh>
    <rPh sb="65" eb="67">
      <t>ブンヤ</t>
    </rPh>
    <rPh sb="69" eb="72">
      <t>ジュハッチュウ</t>
    </rPh>
    <rPh sb="72" eb="74">
      <t>カンケイ</t>
    </rPh>
    <rPh sb="75" eb="76">
      <t>コト</t>
    </rPh>
    <rPh sb="78" eb="80">
      <t>ガイブ</t>
    </rPh>
    <rPh sb="85" eb="87">
      <t>カツヨウ</t>
    </rPh>
    <phoneticPr fontId="3"/>
  </si>
  <si>
    <t>DX推進のための予算が他のIT予算と別で管理されており、DX推進のための予算として一定の金額または一定の比率が確保されている。</t>
    <rPh sb="2" eb="4">
      <t>スイシン</t>
    </rPh>
    <rPh sb="8" eb="10">
      <t>ヨサン</t>
    </rPh>
    <rPh sb="11" eb="12">
      <t>タ</t>
    </rPh>
    <rPh sb="15" eb="17">
      <t>ヨサン</t>
    </rPh>
    <rPh sb="18" eb="19">
      <t>ベツ</t>
    </rPh>
    <rPh sb="20" eb="22">
      <t>カンリ</t>
    </rPh>
    <rPh sb="30" eb="32">
      <t>スイシン</t>
    </rPh>
    <rPh sb="36" eb="38">
      <t>ヨサン</t>
    </rPh>
    <rPh sb="41" eb="43">
      <t>イッテイ</t>
    </rPh>
    <rPh sb="44" eb="46">
      <t>キンガク</t>
    </rPh>
    <rPh sb="49" eb="51">
      <t>イッテイ</t>
    </rPh>
    <rPh sb="52" eb="54">
      <t>ヒリツ</t>
    </rPh>
    <rPh sb="55" eb="57">
      <t>カクホ</t>
    </rPh>
    <phoneticPr fontId="3"/>
  </si>
  <si>
    <t>経営ビジョンの実現に向けたデータとデジタル技術の活用の行動指針</t>
    <rPh sb="21" eb="23">
      <t>ギジュツ</t>
    </rPh>
    <phoneticPr fontId="3"/>
  </si>
  <si>
    <t>社員一人ひとりが、仕事のやり方や行動をどのように変えるべきかが分かるような、経営ビジョンの実現に向けたデータとデジタル技術の活用に関する行動指針を定め、公開していますか。</t>
    <rPh sb="59" eb="61">
      <t>ギジュツ</t>
    </rPh>
    <rPh sb="65" eb="66">
      <t>カン</t>
    </rPh>
    <phoneticPr fontId="2"/>
  </si>
  <si>
    <t>取締役会等の場において経営トップが最新のデジタル技術等に関する情報交換を定期的に行っている</t>
    <rPh sb="0" eb="4">
      <t>トリシマリヤクカイ</t>
    </rPh>
    <rPh sb="4" eb="5">
      <t>トウ</t>
    </rPh>
    <rPh sb="6" eb="7">
      <t>バ</t>
    </rPh>
    <rPh sb="26" eb="27">
      <t>トウ</t>
    </rPh>
    <rPh sb="28" eb="29">
      <t>カン</t>
    </rPh>
    <phoneticPr fontId="3"/>
  </si>
  <si>
    <t>DX推進部署の責任者と経営者とのコミュニケーション</t>
    <rPh sb="13" eb="14">
      <t>シャナド</t>
    </rPh>
    <phoneticPr fontId="3"/>
  </si>
  <si>
    <t>DX推進部署の責任者が経営者と定期的にコミュニケーションを行うとともに、経営会議等の一員として参加するなど、経営の意思決定に対して一定の権限を持っていますか。</t>
    <rPh sb="2" eb="6">
      <t>スイシンブショ</t>
    </rPh>
    <rPh sb="7" eb="10">
      <t>セキニンシャ</t>
    </rPh>
    <rPh sb="13" eb="14">
      <t>シャ</t>
    </rPh>
    <rPh sb="15" eb="18">
      <t>テイキテキ</t>
    </rPh>
    <rPh sb="29" eb="30">
      <t>オコナ</t>
    </rPh>
    <rPh sb="36" eb="40">
      <t>ケイエイカイギ</t>
    </rPh>
    <rPh sb="40" eb="41">
      <t>トウ</t>
    </rPh>
    <rPh sb="42" eb="44">
      <t>イチイン</t>
    </rPh>
    <rPh sb="47" eb="49">
      <t>サンカ</t>
    </rPh>
    <rPh sb="54" eb="56">
      <t>ケイエイ</t>
    </rPh>
    <rPh sb="57" eb="61">
      <t>イシケッテイ</t>
    </rPh>
    <rPh sb="62" eb="63">
      <t>タイ</t>
    </rPh>
    <rPh sb="65" eb="67">
      <t>イッテイ</t>
    </rPh>
    <rPh sb="68" eb="70">
      <t>ケンゲン</t>
    </rPh>
    <rPh sb="71" eb="72">
      <t>モ</t>
    </rPh>
    <phoneticPr fontId="5"/>
  </si>
  <si>
    <t>DX推進を主な目的とし、定期的にコミュニケーションを行うとともに、経営の意思決定に対して一定の権限を持っている</t>
    <rPh sb="2" eb="4">
      <t>スイシン</t>
    </rPh>
    <rPh sb="5" eb="6">
      <t>オモ</t>
    </rPh>
    <rPh sb="7" eb="9">
      <t>モクテキ</t>
    </rPh>
    <rPh sb="12" eb="15">
      <t>テイキテキ</t>
    </rPh>
    <rPh sb="26" eb="27">
      <t>オコナ</t>
    </rPh>
    <phoneticPr fontId="3"/>
  </si>
  <si>
    <t>あまりコミュニケーションを行っておらず、経営の意思決定に対しても権限を持っていない</t>
    <rPh sb="13" eb="14">
      <t>オコナ</t>
    </rPh>
    <phoneticPr fontId="3"/>
  </si>
  <si>
    <t>経営陣のデジタルに関する情報交換</t>
    <rPh sb="2" eb="3">
      <t>ジン</t>
    </rPh>
    <rPh sb="9" eb="10">
      <t>カン</t>
    </rPh>
    <phoneticPr fontId="3"/>
  </si>
  <si>
    <t>取締役会や経営会議等の場において、経営者が最新のデジタル技術や新たな活用事例に関する情報交換を定期的に実施していますか。</t>
    <rPh sb="19" eb="20">
      <t>シャ</t>
    </rPh>
    <rPh sb="51" eb="53">
      <t>ジッシ</t>
    </rPh>
    <phoneticPr fontId="3"/>
  </si>
  <si>
    <t>取締役会等の場において経営トップが最新のデジタル技術等に関する情報交換を行っているが、定期的ではない。</t>
    <rPh sb="43" eb="46">
      <t>テイキテキ</t>
    </rPh>
    <phoneticPr fontId="2"/>
  </si>
  <si>
    <t>全社員のデジタル・リテラシー向上のための仕組み</t>
    <rPh sb="0" eb="3">
      <t>ゼンシャイン</t>
    </rPh>
    <rPh sb="14" eb="16">
      <t>コウジョウ</t>
    </rPh>
    <rPh sb="20" eb="22">
      <t>シク</t>
    </rPh>
    <phoneticPr fontId="3"/>
  </si>
  <si>
    <t>経営者をはじめとした全社員のデジタル・リテラシー向上のため、デジタル技術を抵抗なく活用し、自らの業務を変革していくことを支援する、リスキリングやリカレント教育などの仕組みがありますか。</t>
    <rPh sb="0" eb="3">
      <t>ケイエイシャ</t>
    </rPh>
    <rPh sb="10" eb="11">
      <t>ゼン</t>
    </rPh>
    <rPh sb="11" eb="13">
      <t>シャイン</t>
    </rPh>
    <rPh sb="24" eb="26">
      <t>コウジョウ</t>
    </rPh>
    <rPh sb="34" eb="36">
      <t>ギジュツ</t>
    </rPh>
    <rPh sb="37" eb="39">
      <t>テイコウ</t>
    </rPh>
    <rPh sb="41" eb="43">
      <t>カツヨウ</t>
    </rPh>
    <rPh sb="45" eb="46">
      <t>ミズカ</t>
    </rPh>
    <rPh sb="48" eb="50">
      <t>ギョウム</t>
    </rPh>
    <rPh sb="51" eb="53">
      <t>ヘンカク</t>
    </rPh>
    <rPh sb="60" eb="62">
      <t>シエン</t>
    </rPh>
    <rPh sb="77" eb="79">
      <t>キョウイク</t>
    </rPh>
    <rPh sb="82" eb="84">
      <t>シク</t>
    </rPh>
    <phoneticPr fontId="3"/>
  </si>
  <si>
    <t>経営者をはじめとした全社員を対象とした仕組みがある</t>
    <rPh sb="0" eb="3">
      <t>ケイエイシャ</t>
    </rPh>
    <rPh sb="19" eb="21">
      <t>シク</t>
    </rPh>
    <phoneticPr fontId="3"/>
  </si>
  <si>
    <t>デジタルに関するスキルを身につけた社員への適切な人事制度・人材配置</t>
    <rPh sb="5" eb="6">
      <t>カン</t>
    </rPh>
    <rPh sb="12" eb="13">
      <t>ミ</t>
    </rPh>
    <rPh sb="21" eb="23">
      <t>テキセツ</t>
    </rPh>
    <rPh sb="24" eb="28">
      <t>ジンジセイド</t>
    </rPh>
    <phoneticPr fontId="3"/>
  </si>
  <si>
    <t>デジタルに関する専門知識を身につけた社員が、その知識の活用や試験・資格をはじめとしたスキル証明により適性評価・処遇される人事制度や、より実践的なスキルを身につけられるような人材配置の仕組みがありますか。</t>
    <rPh sb="30" eb="32">
      <t>シケン</t>
    </rPh>
    <rPh sb="33" eb="35">
      <t>シカク</t>
    </rPh>
    <rPh sb="45" eb="47">
      <t>ショウメイ</t>
    </rPh>
    <phoneticPr fontId="3"/>
  </si>
  <si>
    <t>デジタルに関する専門知識を身につけた社員への適切な人事制度・人材配置の仕組みがある</t>
    <rPh sb="25" eb="29">
      <t>ジンジセイド</t>
    </rPh>
    <phoneticPr fontId="3"/>
  </si>
  <si>
    <t>デジタルに関する専門知識を身につけた社員への適切な人事制度・人材配置の仕組みを構築しているところである</t>
    <rPh sb="25" eb="29">
      <t>ジンジセイド</t>
    </rPh>
    <phoneticPr fontId="2"/>
  </si>
  <si>
    <t>デジタルに関する専門知識を身につけた社員への適切な人事制度・人材配置の仕組みはない</t>
    <rPh sb="25" eb="29">
      <t>ジンジセイド</t>
    </rPh>
    <phoneticPr fontId="3"/>
  </si>
  <si>
    <t>ITシステム・サイバーセキュリティ</t>
    <phoneticPr fontId="3"/>
  </si>
  <si>
    <t>戦略実現ためのITシステムの分析・評価</t>
    <rPh sb="0" eb="2">
      <t>センリャク</t>
    </rPh>
    <rPh sb="2" eb="4">
      <t>ジツゲン</t>
    </rPh>
    <rPh sb="14" eb="16">
      <t>ブンセキ</t>
    </rPh>
    <rPh sb="17" eb="19">
      <t>ヒョウカ</t>
    </rPh>
    <phoneticPr fontId="3"/>
  </si>
  <si>
    <t>全社のITシステムがDX戦略実現の足かせとならないように、定期的にビジネス環境や利用状況を踏まえ、ITシステムやデータ等の情報資産の現状を分析・評価し、課題を把握できていますか。</t>
    <rPh sb="0" eb="2">
      <t>ゼンシャ</t>
    </rPh>
    <rPh sb="14" eb="16">
      <t>ジツゲン</t>
    </rPh>
    <rPh sb="29" eb="32">
      <t>テイキテキ</t>
    </rPh>
    <rPh sb="37" eb="39">
      <t>カンキョウ</t>
    </rPh>
    <rPh sb="40" eb="42">
      <t>リヨウ</t>
    </rPh>
    <rPh sb="42" eb="44">
      <t>ジョウキョウ</t>
    </rPh>
    <rPh sb="45" eb="46">
      <t>フ</t>
    </rPh>
    <rPh sb="59" eb="60">
      <t>トウ</t>
    </rPh>
    <rPh sb="61" eb="63">
      <t>ジョウホウ</t>
    </rPh>
    <rPh sb="63" eb="65">
      <t>シサン</t>
    </rPh>
    <rPh sb="66" eb="68">
      <t>ゲンジョウ</t>
    </rPh>
    <rPh sb="76" eb="78">
      <t>カダイ</t>
    </rPh>
    <rPh sb="79" eb="81">
      <t>ハアク</t>
    </rPh>
    <phoneticPr fontId="3"/>
  </si>
  <si>
    <t>定期的（年1～数回）に、また継続的に、自社グループにおけるITシステムやデータ等の情報資産全体の課題について、分析・評価を実施している</t>
    <rPh sb="0" eb="3">
      <t>テイキテキ</t>
    </rPh>
    <rPh sb="4" eb="5">
      <t>ネン</t>
    </rPh>
    <rPh sb="7" eb="9">
      <t>スウカイ</t>
    </rPh>
    <rPh sb="14" eb="17">
      <t>ケイゾクテキ</t>
    </rPh>
    <rPh sb="19" eb="21">
      <t>ジシャ</t>
    </rPh>
    <rPh sb="41" eb="43">
      <t>ジョウホウ</t>
    </rPh>
    <rPh sb="43" eb="45">
      <t>シサン</t>
    </rPh>
    <rPh sb="45" eb="47">
      <t>ゼンタイ</t>
    </rPh>
    <rPh sb="48" eb="50">
      <t>カダイ</t>
    </rPh>
    <rPh sb="55" eb="57">
      <t>ブンセキ</t>
    </rPh>
    <rPh sb="58" eb="60">
      <t>ヒョウカ</t>
    </rPh>
    <rPh sb="61" eb="63">
      <t>ジッシ</t>
    </rPh>
    <phoneticPr fontId="3"/>
  </si>
  <si>
    <t>定期的（年1～数回）に、一部の重要なITシステムやデータ等の情報資産については分析・評価を実施している</t>
    <rPh sb="0" eb="3">
      <t>テイキテキ</t>
    </rPh>
    <rPh sb="4" eb="5">
      <t>ネン</t>
    </rPh>
    <rPh sb="7" eb="9">
      <t>スウカイ</t>
    </rPh>
    <rPh sb="12" eb="14">
      <t>イチブ</t>
    </rPh>
    <rPh sb="15" eb="17">
      <t>ジュウヨウ</t>
    </rPh>
    <rPh sb="30" eb="32">
      <t>ジョウホウ</t>
    </rPh>
    <rPh sb="32" eb="34">
      <t>シサン</t>
    </rPh>
    <rPh sb="39" eb="41">
      <t>ブンセキ</t>
    </rPh>
    <rPh sb="42" eb="44">
      <t>ヒョウカ</t>
    </rPh>
    <rPh sb="45" eb="47">
      <t>ジッシ</t>
    </rPh>
    <phoneticPr fontId="3"/>
  </si>
  <si>
    <t>ITシステムの改善・見直し</t>
    <rPh sb="7" eb="9">
      <t>カイゼン</t>
    </rPh>
    <rPh sb="10" eb="12">
      <t>ミナオ</t>
    </rPh>
    <phoneticPr fontId="3"/>
  </si>
  <si>
    <t>ITシステムの全社最適化の取組</t>
    <rPh sb="7" eb="9">
      <t>ゼンシャ</t>
    </rPh>
    <rPh sb="9" eb="12">
      <t>サイテキカ</t>
    </rPh>
    <rPh sb="13" eb="15">
      <t>トリクミ</t>
    </rPh>
    <phoneticPr fontId="3"/>
  </si>
  <si>
    <t>ITシステムの全社最適を目指し、全社のデータ整合性を確保するとともに、事業部単位での個別最適による複雑化・ブラックボックス化を回避するための仕組みがありますか。</t>
    <rPh sb="16" eb="18">
      <t>ゼンシャ</t>
    </rPh>
    <rPh sb="22" eb="25">
      <t>セイゴウセイ</t>
    </rPh>
    <rPh sb="26" eb="28">
      <t>カクホ</t>
    </rPh>
    <rPh sb="35" eb="37">
      <t>ジギョウ</t>
    </rPh>
    <rPh sb="37" eb="38">
      <t>ブ</t>
    </rPh>
    <rPh sb="38" eb="40">
      <t>タンイ</t>
    </rPh>
    <rPh sb="42" eb="44">
      <t>コベツ</t>
    </rPh>
    <rPh sb="44" eb="46">
      <t>サイテキ</t>
    </rPh>
    <rPh sb="49" eb="52">
      <t>フクザツカ</t>
    </rPh>
    <rPh sb="61" eb="62">
      <t>カ</t>
    </rPh>
    <rPh sb="63" eb="65">
      <t>カイヒ</t>
    </rPh>
    <rPh sb="70" eb="72">
      <t>シク</t>
    </rPh>
    <phoneticPr fontId="3"/>
  </si>
  <si>
    <t>全社ITシステムの最適化を目指し、全社のマスターデータを統合するなど、データの整合性を確保できている。また個別最適を回避するためのシステム構築時の計画確認などの仕組みがある</t>
    <rPh sb="0" eb="2">
      <t>ゼンシャ</t>
    </rPh>
    <rPh sb="9" eb="11">
      <t>サイテキ</t>
    </rPh>
    <rPh sb="11" eb="12">
      <t>カ</t>
    </rPh>
    <rPh sb="13" eb="15">
      <t>メザ</t>
    </rPh>
    <rPh sb="53" eb="55">
      <t>コベツ</t>
    </rPh>
    <rPh sb="55" eb="57">
      <t>サイテキ</t>
    </rPh>
    <rPh sb="58" eb="60">
      <t>カイヒ</t>
    </rPh>
    <rPh sb="69" eb="71">
      <t>コウチク</t>
    </rPh>
    <rPh sb="71" eb="72">
      <t>ジ</t>
    </rPh>
    <rPh sb="73" eb="75">
      <t>ケイカク</t>
    </rPh>
    <rPh sb="75" eb="77">
      <t>カクニン</t>
    </rPh>
    <rPh sb="80" eb="82">
      <t>シク</t>
    </rPh>
    <phoneticPr fontId="6"/>
  </si>
  <si>
    <t>全社データの整合性確保はこれからの取組だが、全社ITシステムの最適化を目指した、個別最適を回避するためのシステム構築時の計画確認などの仕組みがある</t>
    <rPh sb="0" eb="2">
      <t>ゼンシャ</t>
    </rPh>
    <rPh sb="9" eb="11">
      <t>カクホ</t>
    </rPh>
    <rPh sb="17" eb="19">
      <t>トリク</t>
    </rPh>
    <rPh sb="22" eb="24">
      <t>ゼンシャ</t>
    </rPh>
    <rPh sb="31" eb="33">
      <t>サイテキ</t>
    </rPh>
    <rPh sb="33" eb="34">
      <t>カ</t>
    </rPh>
    <rPh sb="35" eb="37">
      <t>メザ</t>
    </rPh>
    <rPh sb="40" eb="42">
      <t>コベツ</t>
    </rPh>
    <rPh sb="42" eb="44">
      <t>サイテキ</t>
    </rPh>
    <rPh sb="45" eb="47">
      <t>カイヒ</t>
    </rPh>
    <rPh sb="56" eb="58">
      <t>コウチク</t>
    </rPh>
    <rPh sb="58" eb="59">
      <t>ジ</t>
    </rPh>
    <rPh sb="60" eb="62">
      <t>ケイカク</t>
    </rPh>
    <rPh sb="62" eb="64">
      <t>カクニン</t>
    </rPh>
    <rPh sb="67" eb="69">
      <t>シク</t>
    </rPh>
    <phoneticPr fontId="6"/>
  </si>
  <si>
    <t>全社的なITシステムの最適化は確保できていない</t>
    <rPh sb="0" eb="3">
      <t>ゼンシャテキ</t>
    </rPh>
    <rPh sb="11" eb="14">
      <t>サイテキカ</t>
    </rPh>
    <rPh sb="15" eb="17">
      <t>カクホ</t>
    </rPh>
    <phoneticPr fontId="3"/>
  </si>
  <si>
    <t>最新デジタル技術と既存のITシステムとの連携</t>
    <rPh sb="0" eb="2">
      <t>サイシン</t>
    </rPh>
    <rPh sb="20" eb="22">
      <t>レンケイ</t>
    </rPh>
    <phoneticPr fontId="3"/>
  </si>
  <si>
    <t>ビジネス環境の変化に迅速に対応できるよう、既存のITシステムおよびデータが、新たに導入する最新デジタル技術とスムーズかつ短期間に連携できるとともに、既存データも活用し、経営状況や事業の運営状況を把握できるITシステムがありますか。</t>
    <rPh sb="4" eb="6">
      <t>カンキョウ</t>
    </rPh>
    <rPh sb="13" eb="15">
      <t>タイオウ</t>
    </rPh>
    <rPh sb="84" eb="88">
      <t>ケイエイジョウキョウ</t>
    </rPh>
    <rPh sb="89" eb="91">
      <t>ジギョウ</t>
    </rPh>
    <rPh sb="92" eb="96">
      <t>ウンエイジョウキョウ</t>
    </rPh>
    <rPh sb="97" eb="99">
      <t>ハアク</t>
    </rPh>
    <phoneticPr fontId="3"/>
  </si>
  <si>
    <t>スムーズかつ短期間に連携できるようなアーキテクチャーとなっており、経営状況や事業の運営状況も把握している</t>
    <rPh sb="6" eb="9">
      <t>タンキカン</t>
    </rPh>
    <rPh sb="10" eb="12">
      <t>レンケイ</t>
    </rPh>
    <phoneticPr fontId="6"/>
  </si>
  <si>
    <t>経営者のサイバーセキュリティリスクについての認識</t>
    <rPh sb="2" eb="3">
      <t>シャ</t>
    </rPh>
    <phoneticPr fontId="3"/>
  </si>
  <si>
    <t>サイバーセキュリティリスクに対応できる体制の構築に向けた取組として、情報処理安全確保支援士（登録セキスぺ）の取得や外部人材の活用、社員への教育等を企業として進めていますか。</t>
    <rPh sb="34" eb="36">
      <t>ジョウホウ</t>
    </rPh>
    <rPh sb="36" eb="38">
      <t>ショリ</t>
    </rPh>
    <rPh sb="38" eb="40">
      <t>アンゼン</t>
    </rPh>
    <rPh sb="40" eb="42">
      <t>カクホ</t>
    </rPh>
    <rPh sb="42" eb="44">
      <t>シエン</t>
    </rPh>
    <rPh sb="44" eb="45">
      <t>シ</t>
    </rPh>
    <rPh sb="46" eb="48">
      <t>トウロク</t>
    </rPh>
    <rPh sb="54" eb="56">
      <t>シュトク</t>
    </rPh>
    <rPh sb="57" eb="61">
      <t>ガイブジンザイ</t>
    </rPh>
    <rPh sb="62" eb="64">
      <t>カツヨウ</t>
    </rPh>
    <rPh sb="65" eb="67">
      <t>シャイン</t>
    </rPh>
    <rPh sb="69" eb="72">
      <t>キョウイクトウ</t>
    </rPh>
    <rPh sb="73" eb="75">
      <t>キギョウ</t>
    </rPh>
    <rPh sb="78" eb="79">
      <t>スス</t>
    </rPh>
    <phoneticPr fontId="3"/>
  </si>
  <si>
    <t>成果指標の設定・DX戦略の見直し</t>
    <rPh sb="0" eb="2">
      <t>セイカ</t>
    </rPh>
    <rPh sb="2" eb="4">
      <t>シヒョウ</t>
    </rPh>
    <rPh sb="5" eb="7">
      <t>セッテイ</t>
    </rPh>
    <rPh sb="10" eb="12">
      <t>センリャク</t>
    </rPh>
    <rPh sb="13" eb="15">
      <t>ミナオ</t>
    </rPh>
    <phoneticPr fontId="3"/>
  </si>
  <si>
    <t>DX推進における各種取組のKPIの設定・評価</t>
    <rPh sb="2" eb="4">
      <t>スイシン</t>
    </rPh>
    <rPh sb="8" eb="10">
      <t>カクシュ</t>
    </rPh>
    <rPh sb="10" eb="12">
      <t>トリクミ</t>
    </rPh>
    <rPh sb="17" eb="19">
      <t>セッテイ</t>
    </rPh>
    <rPh sb="20" eb="22">
      <t>ヒョウカ</t>
    </rPh>
    <phoneticPr fontId="3"/>
  </si>
  <si>
    <t>サイバーセキュリティリスクの性質・度合いに応じて、サイバーセキュリティ報告書、CSR報告書、サステナビリティレポートや有価証券報告書等への記載を通じて開示を行っていますか。</t>
    <rPh sb="78" eb="79">
      <t>オコナ</t>
    </rPh>
    <phoneticPr fontId="3"/>
  </si>
  <si>
    <t>経営陣のスキルマトリックス等の作成及び公表</t>
    <rPh sb="0" eb="2">
      <t>ケイエイ</t>
    </rPh>
    <rPh sb="2" eb="3">
      <t>ジン</t>
    </rPh>
    <rPh sb="13" eb="14">
      <t>トウ</t>
    </rPh>
    <rPh sb="15" eb="17">
      <t>サクセイ</t>
    </rPh>
    <rPh sb="17" eb="18">
      <t>オヨ</t>
    </rPh>
    <rPh sb="19" eb="21">
      <t>コウヒョウ</t>
    </rPh>
    <phoneticPr fontId="3"/>
  </si>
  <si>
    <t>スキルマトリックス等により、経営陣や取締役のデジタルに関係したスキルの項目を作成し、ステークホルダーに向け公表していますか。</t>
    <rPh sb="14" eb="16">
      <t>ケイエイ</t>
    </rPh>
    <rPh sb="16" eb="17">
      <t>ジン</t>
    </rPh>
    <rPh sb="18" eb="21">
      <t>トリシマリヤク</t>
    </rPh>
    <rPh sb="27" eb="29">
      <t>カンケイ</t>
    </rPh>
    <rPh sb="35" eb="37">
      <t>コウモク</t>
    </rPh>
    <rPh sb="38" eb="40">
      <t>サクセイ</t>
    </rPh>
    <rPh sb="51" eb="52">
      <t>ム</t>
    </rPh>
    <rPh sb="53" eb="55">
      <t>コウヒョウ</t>
    </rPh>
    <phoneticPr fontId="3"/>
  </si>
  <si>
    <t>自社のデジタル人材育成・確保に関する考え方が、自社へ就職を希望する者も含めたステークホルダーに対して、効果的にアピールされていますか。</t>
    <rPh sb="23" eb="25">
      <t>ジシャ</t>
    </rPh>
    <rPh sb="26" eb="28">
      <t>シュウショク</t>
    </rPh>
    <rPh sb="29" eb="31">
      <t>キボウ</t>
    </rPh>
    <rPh sb="33" eb="34">
      <t>モノ</t>
    </rPh>
    <rPh sb="35" eb="36">
      <t>フク</t>
    </rPh>
    <rPh sb="47" eb="48">
      <t>タイ</t>
    </rPh>
    <phoneticPr fontId="2"/>
  </si>
  <si>
    <t>KPIやそれを達成するための具体的な取組をステークホルダーに開示していますか。</t>
    <rPh sb="7" eb="9">
      <t>タッセイ</t>
    </rPh>
    <rPh sb="14" eb="17">
      <t>グタイテキ</t>
    </rPh>
    <rPh sb="18" eb="20">
      <t>トリクミ</t>
    </rPh>
    <rPh sb="30" eb="32">
      <t>カイジ</t>
    </rPh>
    <phoneticPr fontId="3"/>
  </si>
  <si>
    <t>本取組が明記されている資料名・媒体名／URL
※URLは、必ずリンク先が参照されることをご確認ください。</t>
    <rPh sb="15" eb="18">
      <t>バイタイメイ</t>
    </rPh>
    <phoneticPr fontId="2"/>
  </si>
  <si>
    <t>本取組が明記されている資料名／URL
※URLは、必ずリンク先が参照されることをご確認ください。</t>
    <phoneticPr fontId="2"/>
  </si>
  <si>
    <t>経営戦略・DX戦略の資料名／URL
※URLは、必ずリンク先が参照されることをご確認ください。</t>
    <rPh sb="0" eb="2">
      <t>ケイエイ</t>
    </rPh>
    <rPh sb="2" eb="4">
      <t>センリャク</t>
    </rPh>
    <rPh sb="7" eb="9">
      <t>センリャク</t>
    </rPh>
    <rPh sb="10" eb="12">
      <t>シリョウ</t>
    </rPh>
    <rPh sb="12" eb="13">
      <t>メイ</t>
    </rPh>
    <phoneticPr fontId="2"/>
  </si>
  <si>
    <t>経営ビジョンの資料名／URL
※URLは、必ずリンク先が参照されることをご確認ください。</t>
    <rPh sb="0" eb="2">
      <t>ケイエイ</t>
    </rPh>
    <rPh sb="7" eb="9">
      <t>シリョウ</t>
    </rPh>
    <rPh sb="9" eb="10">
      <t>メイ</t>
    </rPh>
    <phoneticPr fontId="2"/>
  </si>
  <si>
    <t>本取組が明記されている経営戦略の資料名／URL
※URLは、必ずリンク先が参照されることをご確認ください。</t>
    <rPh sb="0" eb="1">
      <t>ホン</t>
    </rPh>
    <rPh sb="1" eb="3">
      <t>トリクミ</t>
    </rPh>
    <rPh sb="4" eb="6">
      <t>メイキ</t>
    </rPh>
    <rPh sb="11" eb="13">
      <t>ケイエイ</t>
    </rPh>
    <rPh sb="13" eb="15">
      <t>センリャク</t>
    </rPh>
    <rPh sb="16" eb="18">
      <t>シリョウ</t>
    </rPh>
    <rPh sb="18" eb="19">
      <t>メイ</t>
    </rPh>
    <phoneticPr fontId="11"/>
  </si>
  <si>
    <t>一部の社員を対象とした仕組みがある</t>
    <rPh sb="0" eb="2">
      <t>イチブ</t>
    </rPh>
    <rPh sb="3" eb="5">
      <t>シャイン</t>
    </rPh>
    <rPh sb="6" eb="8">
      <t>タイショウ</t>
    </rPh>
    <rPh sb="11" eb="13">
      <t>シク</t>
    </rPh>
    <phoneticPr fontId="3"/>
  </si>
  <si>
    <t>【プロジェクト体制（リーダー）、体制構築・チームが機能するために工夫を行ったポイント】　　※他組織との協創・協業体制も含みます。</t>
    <rPh sb="7" eb="9">
      <t>タイセイ</t>
    </rPh>
    <rPh sb="16" eb="18">
      <t>タイセイ</t>
    </rPh>
    <rPh sb="18" eb="20">
      <t>コウチク</t>
    </rPh>
    <rPh sb="25" eb="27">
      <t>キノウ</t>
    </rPh>
    <rPh sb="32" eb="34">
      <t>クフウ</t>
    </rPh>
    <rPh sb="35" eb="36">
      <t>オコナ</t>
    </rPh>
    <phoneticPr fontId="11"/>
  </si>
  <si>
    <t>スキルを評価する人事制度をはじめ、社員の希望に応じた人事異動や学習機会の提供、ロールモデルの提示等を行い、社員が自律的にキャリアを形成できる仕組みを整えている</t>
    <rPh sb="48" eb="49">
      <t>トウ</t>
    </rPh>
    <rPh sb="50" eb="51">
      <t>オコナ</t>
    </rPh>
    <rPh sb="53" eb="55">
      <t>シャイン</t>
    </rPh>
    <rPh sb="56" eb="59">
      <t>ジリツテキ</t>
    </rPh>
    <rPh sb="65" eb="67">
      <t>ケイセイ</t>
    </rPh>
    <rPh sb="70" eb="72">
      <t>シク</t>
    </rPh>
    <rPh sb="74" eb="75">
      <t>トトノ</t>
    </rPh>
    <phoneticPr fontId="2"/>
  </si>
  <si>
    <t>スキルを評価する人事制度をはじめ、社員の希望に応じた人事異動や学習機会の提供、ロールモデルの提示等の一部に取り組んでいるが、まだ社員が自律的にキャリアを形成できる仕組みにはなっていない</t>
    <rPh sb="50" eb="52">
      <t>イチブ</t>
    </rPh>
    <rPh sb="53" eb="54">
      <t>ト</t>
    </rPh>
    <rPh sb="55" eb="56">
      <t>ク</t>
    </rPh>
    <phoneticPr fontId="2"/>
  </si>
  <si>
    <t>データガバナンスに関する法令やガイドライン等に従って、データ連携を行っているが、連携による成果・実績はまだ出ていない</t>
    <rPh sb="33" eb="34">
      <t>オコナ</t>
    </rPh>
    <rPh sb="40" eb="42">
      <t>レンケイ</t>
    </rPh>
    <rPh sb="45" eb="47">
      <t>セイカ</t>
    </rPh>
    <rPh sb="48" eb="50">
      <t>ジッセキ</t>
    </rPh>
    <rPh sb="53" eb="54">
      <t>デ</t>
    </rPh>
    <phoneticPr fontId="2"/>
  </si>
  <si>
    <t>自社のDX施策のアピールポイント</t>
    <rPh sb="0" eb="2">
      <t>ジシャ</t>
    </rPh>
    <rPh sb="5" eb="7">
      <t>シサク</t>
    </rPh>
    <phoneticPr fontId="2"/>
  </si>
  <si>
    <t>サイバーセキュリティリスクに対する認識と体制について
※CISO等の責任者を任命するなどの管理体制、外部人材の活用や社員への教育等による体制の強化状況等をご記載ください。なお、サプライチェーンの保護に向けて、取引先や調達するITサービス等提供事業者のサイバーセキュリティ対策の強化を促しつつ、サプライチェーン全体での付加価値の向上に取り組んでいる場合は、その点についてもご記載ください。</t>
    <rPh sb="20" eb="22">
      <t>タイセイ</t>
    </rPh>
    <phoneticPr fontId="2"/>
  </si>
  <si>
    <t>こちらの「入力チェック」シートはデータを入力後、一覧で内容を確認いただく参考シートです。</t>
    <rPh sb="5" eb="7">
      <t>ニュウリョク</t>
    </rPh>
    <rPh sb="20" eb="22">
      <t>ニュウリョク</t>
    </rPh>
    <rPh sb="22" eb="23">
      <t>ゴ</t>
    </rPh>
    <rPh sb="24" eb="26">
      <t>イチラン</t>
    </rPh>
    <rPh sb="27" eb="29">
      <t>ナイヨウ</t>
    </rPh>
    <rPh sb="30" eb="32">
      <t>カクニン</t>
    </rPh>
    <rPh sb="36" eb="38">
      <t>サンコウ</t>
    </rPh>
    <phoneticPr fontId="3"/>
  </si>
  <si>
    <t>※選択番号のみをチェックしています。記述回答欄の記述有無はチェックしていません。</t>
    <rPh sb="1" eb="3">
      <t>センタク</t>
    </rPh>
    <rPh sb="3" eb="5">
      <t>バンゴウ</t>
    </rPh>
    <rPh sb="18" eb="20">
      <t>キジュツ</t>
    </rPh>
    <rPh sb="20" eb="22">
      <t>カイトウ</t>
    </rPh>
    <rPh sb="22" eb="23">
      <t>ラン</t>
    </rPh>
    <rPh sb="24" eb="26">
      <t>キジュツ</t>
    </rPh>
    <rPh sb="26" eb="28">
      <t>ウム</t>
    </rPh>
    <phoneticPr fontId="3"/>
  </si>
  <si>
    <t>シート名：</t>
    <rPh sb="3" eb="4">
      <t>メイ</t>
    </rPh>
    <phoneticPr fontId="3"/>
  </si>
  <si>
    <t>企業情報と質問№</t>
    <rPh sb="0" eb="2">
      <t>キギョウ</t>
    </rPh>
    <rPh sb="2" eb="4">
      <t>ジョウホウ</t>
    </rPh>
    <rPh sb="5" eb="7">
      <t>シツモン</t>
    </rPh>
    <phoneticPr fontId="3"/>
  </si>
  <si>
    <t>アドレス</t>
    <phoneticPr fontId="3"/>
  </si>
  <si>
    <t>回答値</t>
    <rPh sb="0" eb="2">
      <t>カイトウ</t>
    </rPh>
    <rPh sb="2" eb="3">
      <t>チ</t>
    </rPh>
    <phoneticPr fontId="3"/>
  </si>
  <si>
    <t>回答チェック</t>
    <rPh sb="0" eb="2">
      <t>カイトウ</t>
    </rPh>
    <phoneticPr fontId="3"/>
  </si>
  <si>
    <t>企業名</t>
    <rPh sb="0" eb="2">
      <t>キギョウ</t>
    </rPh>
    <rPh sb="2" eb="3">
      <t>メイ</t>
    </rPh>
    <phoneticPr fontId="3"/>
  </si>
  <si>
    <t>E2</t>
    <phoneticPr fontId="3"/>
  </si>
  <si>
    <t>法人番号</t>
    <rPh sb="0" eb="2">
      <t>ホウジン</t>
    </rPh>
    <rPh sb="2" eb="4">
      <t>バンゴウ</t>
    </rPh>
    <phoneticPr fontId="3"/>
  </si>
  <si>
    <t>回答（担当）部署名</t>
    <rPh sb="0" eb="2">
      <t>カイトウ</t>
    </rPh>
    <rPh sb="3" eb="5">
      <t>タントウ</t>
    </rPh>
    <rPh sb="6" eb="8">
      <t>ブショ</t>
    </rPh>
    <rPh sb="8" eb="9">
      <t>メイ</t>
    </rPh>
    <phoneticPr fontId="3"/>
  </si>
  <si>
    <t>回答</t>
    <rPh sb="0" eb="2">
      <t>カイトウ</t>
    </rPh>
    <phoneticPr fontId="3"/>
  </si>
  <si>
    <t>■各シートへの記入方法について</t>
    <rPh sb="1" eb="2">
      <t>カク</t>
    </rPh>
    <rPh sb="7" eb="9">
      <t>キニュウ</t>
    </rPh>
    <rPh sb="9" eb="11">
      <t>ホウホウ</t>
    </rPh>
    <phoneticPr fontId="11"/>
  </si>
  <si>
    <t>・入力セルへの文字数が多くなり、表示が見切れてしまう場合は、セルの高さを広げてください。</t>
    <rPh sb="1" eb="3">
      <t>ニュウリョク</t>
    </rPh>
    <rPh sb="7" eb="10">
      <t>モジスウ</t>
    </rPh>
    <rPh sb="11" eb="12">
      <t>オオ</t>
    </rPh>
    <rPh sb="16" eb="18">
      <t>ヒョウジ</t>
    </rPh>
    <rPh sb="19" eb="21">
      <t>ミキ</t>
    </rPh>
    <rPh sb="26" eb="28">
      <t>バアイ</t>
    </rPh>
    <rPh sb="33" eb="34">
      <t>タカ</t>
    </rPh>
    <rPh sb="36" eb="37">
      <t>ヒロ</t>
    </rPh>
    <phoneticPr fontId="11"/>
  </si>
  <si>
    <t>・DXの取組を紹介する資料など、回答フォーマットとは別に関係資料を提出いただくことは可能です。</t>
    <rPh sb="4" eb="6">
      <t>トリクミ</t>
    </rPh>
    <rPh sb="7" eb="9">
      <t>ショウカイ</t>
    </rPh>
    <rPh sb="11" eb="13">
      <t>シリョウ</t>
    </rPh>
    <rPh sb="16" eb="18">
      <t>カイトウ</t>
    </rPh>
    <rPh sb="26" eb="27">
      <t>ベツ</t>
    </rPh>
    <rPh sb="28" eb="30">
      <t>カンケイ</t>
    </rPh>
    <rPh sb="30" eb="32">
      <t>シリョウ</t>
    </rPh>
    <rPh sb="33" eb="35">
      <t>テイシュツ</t>
    </rPh>
    <rPh sb="42" eb="44">
      <t>カノウ</t>
    </rPh>
    <phoneticPr fontId="11"/>
  </si>
  <si>
    <t>　※別途ご提出いただく関連資料について、調査項目との関連性がわかるようファイル名からわかるように、</t>
    <rPh sb="2" eb="4">
      <t>ベット</t>
    </rPh>
    <rPh sb="5" eb="7">
      <t>テイシュツ</t>
    </rPh>
    <rPh sb="11" eb="13">
      <t>カンレン</t>
    </rPh>
    <rPh sb="13" eb="15">
      <t>シリョウ</t>
    </rPh>
    <rPh sb="20" eb="22">
      <t>チョウサ</t>
    </rPh>
    <rPh sb="22" eb="24">
      <t>コウモク</t>
    </rPh>
    <rPh sb="26" eb="29">
      <t>カンレンセイ</t>
    </rPh>
    <rPh sb="39" eb="40">
      <t>メイ</t>
    </rPh>
    <phoneticPr fontId="11"/>
  </si>
  <si>
    <t>　　タイトルの先頭に該当の項目名をつけてください。</t>
    <phoneticPr fontId="11"/>
  </si>
  <si>
    <t>回答（担当）部署名</t>
    <phoneticPr fontId="2"/>
  </si>
  <si>
    <t>既存ビジネスモデルの強みと弱みが明確化されており、その強化・改善に DX戦略や施策が一定程度寄与している</t>
    <phoneticPr fontId="2"/>
  </si>
  <si>
    <t>企業間連携を行い、一定の価値を創造できている</t>
    <rPh sb="9" eb="11">
      <t>イッテイ</t>
    </rPh>
    <rPh sb="12" eb="14">
      <t>カチ</t>
    </rPh>
    <rPh sb="15" eb="17">
      <t>ソウゾウ</t>
    </rPh>
    <phoneticPr fontId="2"/>
  </si>
  <si>
    <t>経営方針転換やグローバル展開等への迅速な対応方法について
※実施内容の概要をご記載ください。</t>
    <rPh sb="39" eb="41">
      <t>キサイ</t>
    </rPh>
    <phoneticPr fontId="2"/>
  </si>
  <si>
    <t>データに対する認識・活用</t>
    <rPh sb="4" eb="5">
      <t>タイ</t>
    </rPh>
    <rPh sb="7" eb="9">
      <t>ニンシキ</t>
    </rPh>
    <rPh sb="10" eb="12">
      <t>カツヨウ</t>
    </rPh>
    <phoneticPr fontId="2"/>
  </si>
  <si>
    <t>経営陣がデータを様々な部門で価値を生み出すことができる重要な資産の一つとして認識し、データに基づく判断を心掛けるなど、目指すビジネスモデル実現に向けてデータを活用していますか。</t>
    <phoneticPr fontId="2"/>
  </si>
  <si>
    <t>経営陣がデータを重要な資産として認識していない</t>
    <rPh sb="16" eb="18">
      <t>ニンシキ</t>
    </rPh>
    <phoneticPr fontId="2"/>
  </si>
  <si>
    <t>DXに投じる資金を経営にとって必須な投資として位置付け、短期的なリターンを求め過ぎずに中長期的な視点を常に持って、必要な挑戦を促している</t>
    <rPh sb="28" eb="31">
      <t>タンキテキ</t>
    </rPh>
    <rPh sb="37" eb="38">
      <t>モト</t>
    </rPh>
    <rPh sb="39" eb="40">
      <t>ス</t>
    </rPh>
    <rPh sb="43" eb="47">
      <t>チュウチョウキテキ</t>
    </rPh>
    <rPh sb="48" eb="50">
      <t>シテン</t>
    </rPh>
    <rPh sb="51" eb="52">
      <t>ツネ</t>
    </rPh>
    <rPh sb="53" eb="54">
      <t>モ</t>
    </rPh>
    <phoneticPr fontId="2"/>
  </si>
  <si>
    <t>DXに投じる資金を経営にとって必須な投資として位置付けているが、短期的なリターンを求めてしまい、中長期的な挑戦を促すことができていないことがある</t>
    <rPh sb="32" eb="35">
      <t>タンキテキ</t>
    </rPh>
    <rPh sb="41" eb="42">
      <t>モト</t>
    </rPh>
    <rPh sb="48" eb="52">
      <t>チュウチョウキテキ</t>
    </rPh>
    <rPh sb="53" eb="55">
      <t>チョウセン</t>
    </rPh>
    <rPh sb="56" eb="57">
      <t>ウナガ</t>
    </rPh>
    <phoneticPr fontId="2"/>
  </si>
  <si>
    <t>挑戦を促すようなDX推進のための投資等ができていない</t>
    <rPh sb="0" eb="2">
      <t>チョウセン</t>
    </rPh>
    <rPh sb="3" eb="4">
      <t>ウナガ</t>
    </rPh>
    <phoneticPr fontId="2"/>
  </si>
  <si>
    <t>経営者を含めた役員や管理職の意識改革に向けた取組も社員の人材育成の推進も行っていない</t>
    <rPh sb="14" eb="16">
      <t>イシキ</t>
    </rPh>
    <rPh sb="16" eb="18">
      <t>カイカク</t>
    </rPh>
    <rPh sb="19" eb="20">
      <t>ム</t>
    </rPh>
    <rPh sb="22" eb="24">
      <t>トリクミ</t>
    </rPh>
    <rPh sb="25" eb="27">
      <t>シャイン</t>
    </rPh>
    <rPh sb="28" eb="32">
      <t>ジンザイイクセイ</t>
    </rPh>
    <rPh sb="33" eb="35">
      <t>スイシン</t>
    </rPh>
    <rPh sb="36" eb="37">
      <t>オコナ</t>
    </rPh>
    <phoneticPr fontId="2"/>
  </si>
  <si>
    <t>全社員（経営者を含まない）を対象とした仕組みがある</t>
    <rPh sb="0" eb="1">
      <t>ゼン</t>
    </rPh>
    <rPh sb="1" eb="3">
      <t>シャイン</t>
    </rPh>
    <rPh sb="14" eb="16">
      <t>タイショウ</t>
    </rPh>
    <rPh sb="19" eb="21">
      <t>シク</t>
    </rPh>
    <phoneticPr fontId="3"/>
  </si>
  <si>
    <t>4-2、4-3のうち、特筆すべき工夫や実績、効果について
※4-2、4-3の内容の背景や課題・対応策の工夫、CDOなど経営陣によるリーダーシップ、業種的な特徴などを記載ください。</t>
    <rPh sb="19" eb="21">
      <t>ジッセキ</t>
    </rPh>
    <phoneticPr fontId="2"/>
  </si>
  <si>
    <t>第三者監査は実施していないが、自組織で内部監査を実施している</t>
    <rPh sb="0" eb="5">
      <t>ダイサンシャカンサ</t>
    </rPh>
    <rPh sb="6" eb="8">
      <t>ジッシ</t>
    </rPh>
    <rPh sb="15" eb="18">
      <t>ジソシキ</t>
    </rPh>
    <rPh sb="19" eb="23">
      <t>ナイブカンサ</t>
    </rPh>
    <rPh sb="24" eb="26">
      <t>ジッシ</t>
    </rPh>
    <phoneticPr fontId="2"/>
  </si>
  <si>
    <t>第三者監査と内部監査ともに実施していない</t>
    <rPh sb="0" eb="5">
      <t>ダイサンシャカンサ</t>
    </rPh>
    <rPh sb="6" eb="10">
      <t>ナイブカンサ</t>
    </rPh>
    <rPh sb="13" eb="15">
      <t>ジッシ</t>
    </rPh>
    <phoneticPr fontId="2"/>
  </si>
  <si>
    <t>情報処理安全確保支援士の取得や外部人材の活用、社員への教育等に取り組んでいない</t>
    <rPh sb="0" eb="11">
      <t>ジョウホウショリアンゼンカクホシエンシ</t>
    </rPh>
    <rPh sb="12" eb="14">
      <t>シュトク</t>
    </rPh>
    <rPh sb="15" eb="17">
      <t>ガイブ</t>
    </rPh>
    <rPh sb="17" eb="19">
      <t>ジンザイ</t>
    </rPh>
    <rPh sb="20" eb="22">
      <t>カツヨウ</t>
    </rPh>
    <rPh sb="23" eb="25">
      <t>シャイン</t>
    </rPh>
    <rPh sb="27" eb="29">
      <t>キョウイク</t>
    </rPh>
    <rPh sb="29" eb="30">
      <t>トウ</t>
    </rPh>
    <rPh sb="31" eb="32">
      <t>ト</t>
    </rPh>
    <rPh sb="33" eb="34">
      <t>ク</t>
    </rPh>
    <phoneticPr fontId="3"/>
  </si>
  <si>
    <t>企業は、経営ビジョンやビジネスモデル、DX戦略、DX戦略の推進に必要な各方策、成果指標に基づく成果について、「価値創造ストーリー」として投資家をはじめとした適切なステークホルダーに示す。
経営者は、DX戦略の実施に当たり、ステークホルダーへの情報発信を含め、リーダーシップを発揮する。
※「ステークホルダー」という用語は、顧客、投資家、金融機関、社員、取引先、システム・データ連携による価値協創のパートナー、地域社会等を含む。</t>
    <phoneticPr fontId="3"/>
  </si>
  <si>
    <t>投資家をはじめとした複数のステークホルダーに対して、DX戦略、その実行上の課題、具体的施策について発信し、対話を行うなど、多くの機会を活用している</t>
    <rPh sb="0" eb="3">
      <t>トウシカ</t>
    </rPh>
    <rPh sb="10" eb="12">
      <t>フクスウ</t>
    </rPh>
    <rPh sb="22" eb="23">
      <t>タイ</t>
    </rPh>
    <rPh sb="61" eb="62">
      <t>オオ</t>
    </rPh>
    <rPh sb="64" eb="66">
      <t>キカイ</t>
    </rPh>
    <rPh sb="67" eb="69">
      <t>カツヨウ</t>
    </rPh>
    <phoneticPr fontId="2"/>
  </si>
  <si>
    <t>一部のステークホルダーに対して、DX戦略、その実行上の課題、具体的施策について発信し、対話を行っている</t>
    <rPh sb="0" eb="2">
      <t>イチブ</t>
    </rPh>
    <phoneticPr fontId="2"/>
  </si>
  <si>
    <t>・「入力チェック」シートは選択式でデータを入力後、一覧で内容を確認いただく参考シートです。</t>
    <rPh sb="13" eb="15">
      <t>センタク</t>
    </rPh>
    <rPh sb="15" eb="16">
      <t>シキ</t>
    </rPh>
    <phoneticPr fontId="2"/>
  </si>
  <si>
    <t>　（例）【1-1】〇〇報告書.pdf</t>
    <rPh sb="2" eb="3">
      <t>レイ</t>
    </rPh>
    <phoneticPr fontId="11"/>
  </si>
  <si>
    <t>担当者氏名</t>
    <rPh sb="0" eb="3">
      <t>タントウシャ</t>
    </rPh>
    <rPh sb="3" eb="5">
      <t>シメイ</t>
    </rPh>
    <phoneticPr fontId="3"/>
  </si>
  <si>
    <t>担当者メールアドレス</t>
    <rPh sb="0" eb="3">
      <t>タントウシャ</t>
    </rPh>
    <phoneticPr fontId="3"/>
  </si>
  <si>
    <t>従業員数</t>
    <rPh sb="0" eb="3">
      <t>ジュウギョウイン</t>
    </rPh>
    <rPh sb="3" eb="4">
      <t>スウ</t>
    </rPh>
    <phoneticPr fontId="2"/>
  </si>
  <si>
    <t>DXセレクション2025　応募用紙　【選択式項目②】＋【記述式項目】</t>
    <rPh sb="13" eb="15">
      <t>オウボ</t>
    </rPh>
    <rPh sb="15" eb="17">
      <t>ヨウシ</t>
    </rPh>
    <rPh sb="19" eb="22">
      <t>センタクシキ</t>
    </rPh>
    <rPh sb="22" eb="24">
      <t>コウモク</t>
    </rPh>
    <rPh sb="28" eb="31">
      <t>キジュツシキ</t>
    </rPh>
    <rPh sb="31" eb="33">
      <t>コウモク</t>
    </rPh>
    <phoneticPr fontId="3"/>
  </si>
  <si>
    <r>
      <t xml:space="preserve">法人番号　
</t>
    </r>
    <r>
      <rPr>
        <b/>
        <sz val="9"/>
        <color theme="0"/>
        <rFont val="Meiryo UI"/>
        <family val="3"/>
        <charset val="128"/>
      </rPr>
      <t>※該当無い場合は「-」を入力</t>
    </r>
    <rPh sb="0" eb="2">
      <t>ホウジン</t>
    </rPh>
    <rPh sb="2" eb="4">
      <t>バンゴウ</t>
    </rPh>
    <phoneticPr fontId="3"/>
  </si>
  <si>
    <r>
      <t xml:space="preserve">事業者URL
</t>
    </r>
    <r>
      <rPr>
        <b/>
        <sz val="9"/>
        <color theme="0"/>
        <rFont val="Meiryo UI"/>
        <family val="3"/>
        <charset val="128"/>
      </rPr>
      <t>※該当無い場合は「-」を入力</t>
    </r>
    <rPh sb="0" eb="3">
      <t>ジギョウシャ</t>
    </rPh>
    <phoneticPr fontId="3"/>
  </si>
  <si>
    <t>ステークホルダーに対する情報発信／対話</t>
    <phoneticPr fontId="3"/>
  </si>
  <si>
    <t>担当者氏名</t>
    <rPh sb="0" eb="3">
      <t>タントウシャ</t>
    </rPh>
    <rPh sb="3" eb="5">
      <t>シメイ</t>
    </rPh>
    <phoneticPr fontId="2"/>
  </si>
  <si>
    <t>担当者メールアドレス</t>
    <rPh sb="0" eb="3">
      <t>タントウシャ</t>
    </rPh>
    <phoneticPr fontId="2"/>
  </si>
  <si>
    <t>事業者URL</t>
    <rPh sb="0" eb="3">
      <t>ジギョウシャ</t>
    </rPh>
    <phoneticPr fontId="2"/>
  </si>
  <si>
    <t>E3</t>
  </si>
  <si>
    <t>E4</t>
  </si>
  <si>
    <t>E5</t>
  </si>
  <si>
    <t>E6</t>
  </si>
  <si>
    <t>E7</t>
  </si>
  <si>
    <t>E8</t>
  </si>
  <si>
    <t>B20</t>
    <phoneticPr fontId="2"/>
  </si>
  <si>
    <t>B27</t>
    <phoneticPr fontId="2"/>
  </si>
  <si>
    <t>B33</t>
    <phoneticPr fontId="2"/>
  </si>
  <si>
    <t>B39</t>
    <phoneticPr fontId="2"/>
  </si>
  <si>
    <t>B58</t>
    <phoneticPr fontId="2"/>
  </si>
  <si>
    <t>B65</t>
    <phoneticPr fontId="2"/>
  </si>
  <si>
    <t>・本Excelファイルは、DXセレクション2025（選択式項目②・記述式項目統合）の「回答フォーマット」です。</t>
    <rPh sb="1" eb="2">
      <t>ホン</t>
    </rPh>
    <rPh sb="29" eb="31">
      <t>コウモク</t>
    </rPh>
    <rPh sb="36" eb="38">
      <t>コウモク</t>
    </rPh>
    <rPh sb="43" eb="45">
      <t>カイトウ</t>
    </rPh>
    <phoneticPr fontId="11"/>
  </si>
  <si>
    <t>・回答は、以下の２シートそれぞれに記入してください。</t>
    <rPh sb="1" eb="3">
      <t>カイトウ</t>
    </rPh>
    <rPh sb="5" eb="7">
      <t>イカ</t>
    </rPh>
    <rPh sb="17" eb="19">
      <t>キニュウ</t>
    </rPh>
    <phoneticPr fontId="11"/>
  </si>
  <si>
    <t>1</t>
    <phoneticPr fontId="2"/>
  </si>
  <si>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</si>
  <si>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</si>
  <si>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</si>
  <si>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</si>
  <si>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</si>
  <si>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</si>
  <si>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</si>
  <si>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</si>
  <si>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</si>
  <si>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</si>
  <si>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</si>
  <si>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</si>
  <si>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</si>
  <si>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</si>
  <si>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</si>
  <si>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</si>
  <si>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</si>
  <si>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</si>
  <si>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</si>
  <si>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</si>
  <si>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</si>
  <si>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</si>
  <si>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</si>
  <si>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</si>
  <si>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</si>
  <si>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</si>
  <si>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</si>
  <si>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</si>
  <si>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</si>
  <si>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</si>
  <si>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</si>
  <si>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</si>
  <si>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</si>
  <si>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</si>
  <si>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</si>
  <si>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</si>
  <si>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</si>
  <si>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</si>
  <si>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</si>
  <si>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</si>
  <si>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</si>
  <si>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</si>
  <si>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</si>
  <si>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</si>
  <si>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業態変革・新規ビジネスモデルの創出</t>
  </si>
  <si>
    <t>　【選択式・記述式】デジタルガバナンス・コードに関する項目</t>
    <phoneticPr fontId="11"/>
  </si>
  <si>
    <t>　【記述式】取組プロジェクト等に関する項目</t>
    <phoneticPr fontId="11"/>
  </si>
  <si>
    <t>◇取組プロジェクトの区分</t>
    <rPh sb="10" eb="12">
      <t>クブン</t>
    </rPh>
    <phoneticPr fontId="11"/>
  </si>
  <si>
    <t>※「既存ビジネスモデルの深化」、「業態変革・新規ビジネスモデルの創出」２つから選択ください</t>
    <rPh sb="39" eb="41">
      <t>センタク</t>
    </rPh>
    <phoneticPr fontId="11"/>
  </si>
  <si>
    <t>1.</t>
    <phoneticPr fontId="3"/>
  </si>
  <si>
    <t>【参考：デジタルガバナンス・コードの柱となる考え方】
企業は、データ活用やデジタル技術の進化による社会及び競争環境の変化が自社にもたらす影響（リスク・機会）も踏まえて、経営ビジョン及び経営ビジョンの実現に向けたビジネスモデルを策定する。</t>
    <rPh sb="1" eb="3">
      <t>サンコウ</t>
    </rPh>
    <rPh sb="18" eb="19">
      <t>ハシラ</t>
    </rPh>
    <rPh sb="22" eb="23">
      <t>カンガ</t>
    </rPh>
    <rPh sb="24" eb="25">
      <t>カタ</t>
    </rPh>
    <rPh sb="34" eb="36">
      <t>カツヨウ</t>
    </rPh>
    <rPh sb="44" eb="46">
      <t>シンカ</t>
    </rPh>
    <rPh sb="113" eb="115">
      <t>サクテイ</t>
    </rPh>
    <phoneticPr fontId="3"/>
  </si>
  <si>
    <t>2.</t>
    <phoneticPr fontId="3"/>
  </si>
  <si>
    <t>経営陣がデータを重要な資産として認識し、データを活用する仕組みを整備したうえで、目指すビジネスモデル実現に向けて全社的な取組として積極的にデータを活用している</t>
    <rPh sb="0" eb="3">
      <t>ケイエイジン</t>
    </rPh>
    <rPh sb="8" eb="10">
      <t>ジュウヨウ</t>
    </rPh>
    <rPh sb="11" eb="13">
      <t>シサン</t>
    </rPh>
    <rPh sb="16" eb="18">
      <t>ニンシキ</t>
    </rPh>
    <rPh sb="24" eb="26">
      <t>カツヨウ</t>
    </rPh>
    <rPh sb="28" eb="30">
      <t>シク</t>
    </rPh>
    <rPh sb="32" eb="34">
      <t>セイビ</t>
    </rPh>
    <rPh sb="40" eb="42">
      <t>メザ</t>
    </rPh>
    <rPh sb="50" eb="52">
      <t>ジツゲン</t>
    </rPh>
    <rPh sb="53" eb="54">
      <t>ム</t>
    </rPh>
    <rPh sb="56" eb="58">
      <t>ゼンシャ</t>
    </rPh>
    <rPh sb="58" eb="59">
      <t>テキ</t>
    </rPh>
    <rPh sb="60" eb="62">
      <t>トリクミ</t>
    </rPh>
    <rPh sb="65" eb="67">
      <t>セッキョク</t>
    </rPh>
    <rPh sb="67" eb="68">
      <t>テキ</t>
    </rPh>
    <rPh sb="73" eb="75">
      <t>カツヨウ</t>
    </rPh>
    <phoneticPr fontId="2"/>
  </si>
  <si>
    <t>経営陣がデータを重要な資産と認識しており、データを利活用する仕組みが整備され、一部の事業部門で活用が進められている</t>
    <rPh sb="0" eb="3">
      <t>ケイエイジン</t>
    </rPh>
    <rPh sb="8" eb="10">
      <t>ジュウヨウ</t>
    </rPh>
    <rPh sb="11" eb="13">
      <t>シサン</t>
    </rPh>
    <rPh sb="14" eb="16">
      <t>ニンシキ</t>
    </rPh>
    <rPh sb="25" eb="28">
      <t>リカツヨウ</t>
    </rPh>
    <rPh sb="30" eb="32">
      <t>シク</t>
    </rPh>
    <rPh sb="34" eb="36">
      <t>セイビ</t>
    </rPh>
    <rPh sb="39" eb="41">
      <t>イチブ</t>
    </rPh>
    <rPh sb="42" eb="44">
      <t>ジギョウ</t>
    </rPh>
    <rPh sb="44" eb="46">
      <t>ブモン</t>
    </rPh>
    <rPh sb="47" eb="49">
      <t>カツヨウ</t>
    </rPh>
    <rPh sb="50" eb="51">
      <t>スス</t>
    </rPh>
    <phoneticPr fontId="2"/>
  </si>
  <si>
    <t>サプライチェーン内の取引先や多様な企業とのデータ連携を行うとともに、データガバナンスに関する法令やガイドライン等に従っていますか。</t>
  </si>
  <si>
    <t>データガバナンスに関する法令やガイドライン等に従って、データ連携を行い、連携による成果・実績が大きく出ている</t>
    <rPh sb="30" eb="32">
      <t>レンケイ</t>
    </rPh>
    <rPh sb="33" eb="34">
      <t>オコナ</t>
    </rPh>
    <rPh sb="36" eb="38">
      <t>レンケイ</t>
    </rPh>
    <rPh sb="41" eb="43">
      <t>セイカ</t>
    </rPh>
    <rPh sb="44" eb="46">
      <t>ジッセキ</t>
    </rPh>
    <rPh sb="47" eb="48">
      <t>オオ</t>
    </rPh>
    <rPh sb="50" eb="51">
      <t>デ</t>
    </rPh>
    <phoneticPr fontId="2"/>
  </si>
  <si>
    <t>データガバナンスに関する法令やガイドライン等に従って、データ連携を行い、連携による成果・実績が一定程度出ている</t>
    <rPh sb="30" eb="32">
      <t>レンケイ</t>
    </rPh>
    <rPh sb="33" eb="34">
      <t>オコナ</t>
    </rPh>
    <rPh sb="36" eb="38">
      <t>レンケイ</t>
    </rPh>
    <rPh sb="41" eb="43">
      <t>セイカ</t>
    </rPh>
    <rPh sb="44" eb="46">
      <t>ジッセキ</t>
    </rPh>
    <rPh sb="47" eb="51">
      <t>イッテイテイド</t>
    </rPh>
    <rPh sb="51" eb="52">
      <t>デ</t>
    </rPh>
    <phoneticPr fontId="2"/>
  </si>
  <si>
    <t>3-1.</t>
    <phoneticPr fontId="3"/>
  </si>
  <si>
    <t>DX推進のための予算が他のIT予算と別で管理されており、DX推進として一定の予算枠を確保している</t>
    <rPh sb="30" eb="32">
      <t>スイシン</t>
    </rPh>
    <rPh sb="38" eb="40">
      <t>ヨサン</t>
    </rPh>
    <rPh sb="40" eb="41">
      <t>ワク</t>
    </rPh>
    <phoneticPr fontId="6"/>
  </si>
  <si>
    <t>DX推進のための予算が他のIT予算と一緒に管理しているが、全体として一定の予算枠を確保している</t>
    <rPh sb="15" eb="17">
      <t>ヨサン</t>
    </rPh>
    <rPh sb="18" eb="20">
      <t>イッショ</t>
    </rPh>
    <rPh sb="21" eb="23">
      <t>カンリ</t>
    </rPh>
    <rPh sb="29" eb="31">
      <t>ゼンタイ</t>
    </rPh>
    <rPh sb="34" eb="36">
      <t>イッテイ</t>
    </rPh>
    <rPh sb="37" eb="39">
      <t>ヨサン</t>
    </rPh>
    <rPh sb="39" eb="40">
      <t>ワク</t>
    </rPh>
    <rPh sb="41" eb="43">
      <t>カクホ</t>
    </rPh>
    <phoneticPr fontId="6"/>
  </si>
  <si>
    <t>組織カルチャーの変革への取組として、新しい挑戦を促すとともに、継続的にかつ積極的に挑戦していこうとするマインドセット醸成を目指した活動を支援する制度、仕組みが構築されていますか。</t>
    <rPh sb="0" eb="2">
      <t>ソシキ</t>
    </rPh>
    <rPh sb="8" eb="10">
      <t>ヘンカク</t>
    </rPh>
    <rPh sb="12" eb="14">
      <t>トリクミ</t>
    </rPh>
    <rPh sb="18" eb="19">
      <t>アタラ</t>
    </rPh>
    <rPh sb="21" eb="23">
      <t>チョウセン</t>
    </rPh>
    <rPh sb="24" eb="25">
      <t>ウナガ</t>
    </rPh>
    <rPh sb="31" eb="34">
      <t>ケイゾクテキ</t>
    </rPh>
    <rPh sb="37" eb="40">
      <t>セッキョクテキ</t>
    </rPh>
    <rPh sb="41" eb="43">
      <t>チョウセン</t>
    </rPh>
    <rPh sb="58" eb="60">
      <t>ジョウセイ</t>
    </rPh>
    <rPh sb="61" eb="63">
      <t>メザ</t>
    </rPh>
    <rPh sb="65" eb="67">
      <t>カツドウ</t>
    </rPh>
    <rPh sb="68" eb="70">
      <t>シエン</t>
    </rPh>
    <rPh sb="72" eb="74">
      <t>セイド</t>
    </rPh>
    <rPh sb="75" eb="77">
      <t>シク</t>
    </rPh>
    <rPh sb="79" eb="81">
      <t>コウチク</t>
    </rPh>
    <phoneticPr fontId="5"/>
  </si>
  <si>
    <r>
      <t xml:space="preserve">DXを実現するための組織づくり
</t>
    </r>
    <r>
      <rPr>
        <sz val="11"/>
        <rFont val="Meiryo UI"/>
        <family val="3"/>
        <charset val="128"/>
      </rPr>
      <t>※個別プロジェクトではなく、会社全体のことについてご記載ください</t>
    </r>
    <r>
      <rPr>
        <b/>
        <sz val="12"/>
        <rFont val="Meiryo UI"/>
        <family val="3"/>
        <charset val="128"/>
      </rPr>
      <t>。</t>
    </r>
    <rPh sb="3" eb="5">
      <t>ジツゲン</t>
    </rPh>
    <rPh sb="10" eb="12">
      <t>ソシキ</t>
    </rPh>
    <phoneticPr fontId="3"/>
  </si>
  <si>
    <t>3-2.</t>
    <phoneticPr fontId="3"/>
  </si>
  <si>
    <t>経営者を含めた役員や管理職の意識改革に向けた取組を行い、役員や管理職をはじめとして全社的に社員の人材育成に関する取組を推進している</t>
    <rPh sb="14" eb="16">
      <t>イシキ</t>
    </rPh>
    <rPh sb="16" eb="18">
      <t>カイカク</t>
    </rPh>
    <rPh sb="19" eb="20">
      <t>ム</t>
    </rPh>
    <rPh sb="22" eb="24">
      <t>トリクミ</t>
    </rPh>
    <rPh sb="25" eb="26">
      <t>オコナ</t>
    </rPh>
    <rPh sb="45" eb="47">
      <t>シャイン</t>
    </rPh>
    <rPh sb="48" eb="52">
      <t>ジンザイイクセイ</t>
    </rPh>
    <rPh sb="53" eb="54">
      <t>カン</t>
    </rPh>
    <rPh sb="56" eb="58">
      <t>トリクミ</t>
    </rPh>
    <rPh sb="59" eb="61">
      <t>スイシン</t>
    </rPh>
    <phoneticPr fontId="2"/>
  </si>
  <si>
    <t>経営者を含めた役員や管理職の意識改革が進んでいないため、社員の人材育成は一部の部署が推進している</t>
    <rPh sb="28" eb="30">
      <t>シャイン</t>
    </rPh>
    <rPh sb="31" eb="35">
      <t>ジンザイイクセイ</t>
    </rPh>
    <rPh sb="36" eb="38">
      <t>イチブ</t>
    </rPh>
    <rPh sb="39" eb="41">
      <t>ブショ</t>
    </rPh>
    <rPh sb="42" eb="44">
      <t>スイシン</t>
    </rPh>
    <phoneticPr fontId="2"/>
  </si>
  <si>
    <t>生成AI等の最新技術の動向も踏まえつつ、DX推進を支える人材として、どのような人材が必要か、が明確になっており、確保のための取組を実施していますか（計画的な育成、中途採用、外部アドバイザー・パートナーの活用、外部からの出向、事業部門・IT担当部門間の人事異動等）。</t>
    <rPh sb="0" eb="2">
      <t>セイセイ</t>
    </rPh>
    <rPh sb="4" eb="5">
      <t>トウ</t>
    </rPh>
    <rPh sb="6" eb="10">
      <t>サイシンギジュツ</t>
    </rPh>
    <rPh sb="11" eb="13">
      <t>ドウコウ</t>
    </rPh>
    <rPh sb="14" eb="15">
      <t>フ</t>
    </rPh>
    <rPh sb="25" eb="26">
      <t>ササ</t>
    </rPh>
    <rPh sb="28" eb="30">
      <t>ジンザイ</t>
    </rPh>
    <rPh sb="39" eb="41">
      <t>ジンザイ</t>
    </rPh>
    <rPh sb="42" eb="44">
      <t>ヒツヨウ</t>
    </rPh>
    <rPh sb="47" eb="49">
      <t>メイカク</t>
    </rPh>
    <rPh sb="56" eb="58">
      <t>カクホ</t>
    </rPh>
    <rPh sb="65" eb="67">
      <t>ジッシ</t>
    </rPh>
    <rPh sb="74" eb="77">
      <t>ケイカクテキ</t>
    </rPh>
    <rPh sb="78" eb="80">
      <t>イクセイ</t>
    </rPh>
    <rPh sb="81" eb="83">
      <t>チュウト</t>
    </rPh>
    <rPh sb="83" eb="85">
      <t>サイヨウ</t>
    </rPh>
    <rPh sb="86" eb="88">
      <t>ガイブ</t>
    </rPh>
    <rPh sb="101" eb="103">
      <t>カツヨウ</t>
    </rPh>
    <rPh sb="104" eb="106">
      <t>ガイブ</t>
    </rPh>
    <rPh sb="109" eb="111">
      <t>シュッコウ</t>
    </rPh>
    <rPh sb="112" eb="114">
      <t>ジギョウ</t>
    </rPh>
    <rPh sb="114" eb="116">
      <t>ブモン</t>
    </rPh>
    <rPh sb="119" eb="121">
      <t>タントウ</t>
    </rPh>
    <rPh sb="121" eb="123">
      <t>ブモン</t>
    </rPh>
    <rPh sb="123" eb="124">
      <t>カン</t>
    </rPh>
    <rPh sb="125" eb="127">
      <t>ジンジ</t>
    </rPh>
    <rPh sb="127" eb="129">
      <t>イドウ</t>
    </rPh>
    <rPh sb="129" eb="130">
      <t>トウ</t>
    </rPh>
    <phoneticPr fontId="3"/>
  </si>
  <si>
    <r>
      <t xml:space="preserve">DXを実現するためのデジタル人材の育成・確保
</t>
    </r>
    <r>
      <rPr>
        <sz val="11"/>
        <rFont val="Meiryo UI"/>
        <family val="3"/>
        <charset val="128"/>
      </rPr>
      <t>※個別プロジェクトではなく、会社全体のことについてご記載ください</t>
    </r>
    <r>
      <rPr>
        <b/>
        <sz val="12"/>
        <rFont val="Meiryo UI"/>
        <family val="3"/>
        <charset val="128"/>
      </rPr>
      <t>。</t>
    </r>
    <rPh sb="3" eb="5">
      <t>ジツゲン</t>
    </rPh>
    <phoneticPr fontId="3"/>
  </si>
  <si>
    <t>3-3.</t>
    <phoneticPr fontId="3"/>
  </si>
  <si>
    <r>
      <t>企業は、DX戦略の推進に必要なITシステム環境の整備に向けたプロジェクトやマネジメント方策、利用する技術・標準・アーキテクチャ、運用、投資計画等を明確化する。</t>
    </r>
    <r>
      <rPr>
        <b/>
        <strike/>
        <sz val="12"/>
        <color theme="0"/>
        <rFont val="Meiryo UI"/>
        <family val="3"/>
        <charset val="128"/>
      </rPr>
      <t xml:space="preserve">
</t>
    </r>
    <r>
      <rPr>
        <b/>
        <sz val="12"/>
        <color theme="0"/>
        <rFont val="Meiryo UI"/>
        <family val="3"/>
        <charset val="128"/>
      </rPr>
      <t>経営者は、事業実施の前提となるサイバーセキュリティリスクに対して適切な対応を行う。</t>
    </r>
    <rPh sb="64" eb="66">
      <t>ウンヨウ</t>
    </rPh>
    <phoneticPr fontId="3"/>
  </si>
  <si>
    <t>情報処理安全確保支援士の取得や外部人材の活用、社員への教育等に積極的に取り組んでおり、サイバーセキュリティリスクに対応できる体制が十分に構築されている</t>
    <rPh sb="0" eb="2">
      <t>ジョウホウ</t>
    </rPh>
    <rPh sb="2" eb="4">
      <t>ショリ</t>
    </rPh>
    <rPh sb="4" eb="6">
      <t>アンゼン</t>
    </rPh>
    <rPh sb="6" eb="8">
      <t>カクホ</t>
    </rPh>
    <rPh sb="8" eb="10">
      <t>シエン</t>
    </rPh>
    <rPh sb="10" eb="11">
      <t>シ</t>
    </rPh>
    <rPh sb="12" eb="14">
      <t>シュトク</t>
    </rPh>
    <rPh sb="15" eb="17">
      <t>ガイブ</t>
    </rPh>
    <rPh sb="17" eb="19">
      <t>ジンザイ</t>
    </rPh>
    <rPh sb="20" eb="22">
      <t>カツヨウ</t>
    </rPh>
    <rPh sb="23" eb="25">
      <t>シャイン</t>
    </rPh>
    <rPh sb="27" eb="29">
      <t>キョウイク</t>
    </rPh>
    <rPh sb="29" eb="30">
      <t>トウ</t>
    </rPh>
    <rPh sb="31" eb="34">
      <t>セッキョクテキ</t>
    </rPh>
    <phoneticPr fontId="3"/>
  </si>
  <si>
    <t>情報処理安全確保支援士の取得や外部人材の活用、社員への教育等に取り組んでいるが、まだサイバーセキュリティリスクに対応できる体制の構築を行っている途上である</t>
    <rPh sb="0" eb="8">
      <t>ジョウホウショリアンゼンカクホ</t>
    </rPh>
    <rPh sb="8" eb="10">
      <t>シエン</t>
    </rPh>
    <rPh sb="10" eb="11">
      <t>シ</t>
    </rPh>
    <rPh sb="12" eb="14">
      <t>シュトク</t>
    </rPh>
    <rPh sb="15" eb="17">
      <t>ガイブ</t>
    </rPh>
    <rPh sb="17" eb="19">
      <t>ジンザイ</t>
    </rPh>
    <rPh sb="20" eb="22">
      <t>カツヨウ</t>
    </rPh>
    <rPh sb="23" eb="25">
      <t>シャイン</t>
    </rPh>
    <rPh sb="27" eb="29">
      <t>キョウイク</t>
    </rPh>
    <rPh sb="29" eb="30">
      <t>トウ</t>
    </rPh>
    <rPh sb="31" eb="32">
      <t>ト</t>
    </rPh>
    <rPh sb="33" eb="34">
      <t>ク</t>
    </rPh>
    <rPh sb="56" eb="58">
      <t>タイオウ</t>
    </rPh>
    <rPh sb="61" eb="63">
      <t>タイセイ</t>
    </rPh>
    <rPh sb="64" eb="66">
      <t>コウチク</t>
    </rPh>
    <rPh sb="67" eb="68">
      <t>オコナ</t>
    </rPh>
    <rPh sb="72" eb="74">
      <t>トジョウ</t>
    </rPh>
    <phoneticPr fontId="3"/>
  </si>
  <si>
    <r>
      <t xml:space="preserve">DXを実現するためのITシステムの構築・利活用
</t>
    </r>
    <r>
      <rPr>
        <sz val="11"/>
        <rFont val="Meiryo UI"/>
        <family val="3"/>
        <charset val="128"/>
      </rPr>
      <t>※個別プロジェクトではなく、会社全体のことについてご記載ください</t>
    </r>
    <r>
      <rPr>
        <b/>
        <sz val="12"/>
        <rFont val="Meiryo UI"/>
        <family val="3"/>
        <charset val="128"/>
      </rPr>
      <t>。</t>
    </r>
    <rPh sb="3" eb="5">
      <t>ジツゲン</t>
    </rPh>
    <phoneticPr fontId="3"/>
  </si>
  <si>
    <r>
      <t xml:space="preserve">デジタル化がもたらすリスク認識とその対応方法
</t>
    </r>
    <r>
      <rPr>
        <sz val="11"/>
        <rFont val="Meiryo UI"/>
        <family val="3"/>
        <charset val="128"/>
      </rPr>
      <t>※個別プロジェクトではなく、会社全体のことについてご記載ください</t>
    </r>
    <r>
      <rPr>
        <b/>
        <sz val="12"/>
        <rFont val="Meiryo UI"/>
        <family val="3"/>
        <charset val="128"/>
      </rPr>
      <t>。</t>
    </r>
    <phoneticPr fontId="3"/>
  </si>
  <si>
    <t>サイバーセキュリティリスクに対する取組について
※自社におけるサイバーリスクへの対応計画の策定状況やその取組状況、計画の進捗をモニタリングする仕組み等について概要をご記載ください。</t>
    <rPh sb="14" eb="15">
      <t>タイ</t>
    </rPh>
    <rPh sb="17" eb="19">
      <t>トリクミ</t>
    </rPh>
    <phoneticPr fontId="2"/>
  </si>
  <si>
    <t>4.</t>
    <phoneticPr fontId="3"/>
  </si>
  <si>
    <r>
      <t>企業は、DX戦略の達成度を測る指標を定め、指標に基づく成果についての自己評価を行う。</t>
    </r>
    <r>
      <rPr>
        <b/>
        <strike/>
        <sz val="12"/>
        <color theme="0"/>
        <rFont val="Meiryo UI"/>
        <family val="3"/>
        <charset val="128"/>
      </rPr>
      <t xml:space="preserve">
</t>
    </r>
    <r>
      <rPr>
        <b/>
        <sz val="12"/>
        <color theme="0"/>
        <rFont val="Meiryo UI"/>
        <family val="3"/>
        <charset val="128"/>
      </rPr>
      <t>経営者は、事業部門（担当）や ITシステム部門（担当）等とも協力し、デジタル技術に係る動向や自社のITシステムの現状を踏まえた課題を把握・分析し、DX戦略の見直しに反映する。
[取締役会設置会社の場合]
取締役会は、経営ビジョンやDX戦略の方向性等を示すにあたり、その役割・責務を適切に果たし、また、これらの実現に向けた経営者の取組を適切に監督する。</t>
    </r>
    <rPh sb="39" eb="40">
      <t>オコナ</t>
    </rPh>
    <phoneticPr fontId="3"/>
  </si>
  <si>
    <t>5.</t>
    <phoneticPr fontId="3"/>
  </si>
  <si>
    <t>DXセレクションを応募するに当たって、今回特にアピールしたい自社のDX推進の取組やDX施策の成果について、簡潔にご記載ください（300字程度）。</t>
    <rPh sb="9" eb="11">
      <t>オウボ</t>
    </rPh>
    <rPh sb="14" eb="15">
      <t>ア</t>
    </rPh>
    <rPh sb="19" eb="21">
      <t>コンカイ</t>
    </rPh>
    <rPh sb="21" eb="22">
      <t>トク</t>
    </rPh>
    <rPh sb="30" eb="32">
      <t>ジシャ</t>
    </rPh>
    <rPh sb="35" eb="37">
      <t>スイシン</t>
    </rPh>
    <rPh sb="38" eb="40">
      <t>トリクミ</t>
    </rPh>
    <rPh sb="43" eb="45">
      <t>シサク</t>
    </rPh>
    <rPh sb="46" eb="48">
      <t>セイカ</t>
    </rPh>
    <rPh sb="53" eb="55">
      <t>カンケツ</t>
    </rPh>
    <rPh sb="57" eb="59">
      <t>キサイ</t>
    </rPh>
    <rPh sb="67" eb="68">
      <t>ジ</t>
    </rPh>
    <rPh sb="68" eb="70">
      <t>テイド</t>
    </rPh>
    <phoneticPr fontId="3"/>
  </si>
  <si>
    <t>ステークホルダーに対する自社のDXの取組に係る情報発信／対話について
※情報発信／対話の内容や手法（例：ホームページ等での取組の発信／対話など）、アピールポイント等について、詳細にご記載ください。</t>
    <rPh sb="21" eb="22">
      <t>カカ</t>
    </rPh>
    <rPh sb="58" eb="59">
      <t>トウ</t>
    </rPh>
    <rPh sb="61" eb="63">
      <t>トリク</t>
    </rPh>
    <rPh sb="64" eb="66">
      <t>ハッシン</t>
    </rPh>
    <rPh sb="67" eb="69">
      <t>タイワ</t>
    </rPh>
    <phoneticPr fontId="2"/>
  </si>
  <si>
    <t xml:space="preserve">◇取組内容  </t>
    <rPh sb="1" eb="3">
      <t>トリクミ</t>
    </rPh>
    <rPh sb="3" eb="5">
      <t>ナイヨウ</t>
    </rPh>
    <phoneticPr fontId="11"/>
  </si>
  <si>
    <t>【KPI以外の成果】　  ※成果が無い場合は、成果の見込みをお書きください。</t>
    <rPh sb="4" eb="6">
      <t>イガイ</t>
    </rPh>
    <rPh sb="7" eb="9">
      <t>セイカ</t>
    </rPh>
    <rPh sb="14" eb="16">
      <t>セイカ</t>
    </rPh>
    <rPh sb="17" eb="18">
      <t>ナ</t>
    </rPh>
    <rPh sb="19" eb="21">
      <t>バアイ</t>
    </rPh>
    <rPh sb="23" eb="25">
      <t>セイカ</t>
    </rPh>
    <rPh sb="26" eb="28">
      <t>ミコ</t>
    </rPh>
    <rPh sb="31" eb="32">
      <t>カ</t>
    </rPh>
    <phoneticPr fontId="11"/>
  </si>
  <si>
    <t>既存ビジネスモデルの深化</t>
  </si>
  <si>
    <t>※プロジェクトの現状の段階（PoC段階、スモールスタート段階等）もお書きください。</t>
    <rPh sb="30" eb="31">
      <t>トウ</t>
    </rPh>
    <phoneticPr fontId="11"/>
  </si>
  <si>
    <t>【選択式・記述式】デジタルガバナンス・コードに関する項目</t>
    <phoneticPr fontId="2"/>
  </si>
  <si>
    <t>B72</t>
    <phoneticPr fontId="2"/>
  </si>
  <si>
    <t>B80</t>
    <phoneticPr fontId="2"/>
  </si>
  <si>
    <t>B88</t>
    <phoneticPr fontId="2"/>
  </si>
  <si>
    <t>B107</t>
    <phoneticPr fontId="2"/>
  </si>
  <si>
    <t>B113</t>
    <phoneticPr fontId="2"/>
  </si>
  <si>
    <t>B119</t>
    <phoneticPr fontId="2"/>
  </si>
  <si>
    <t>B126</t>
    <phoneticPr fontId="2"/>
  </si>
  <si>
    <t>B132</t>
    <phoneticPr fontId="2"/>
  </si>
  <si>
    <t>B138</t>
    <phoneticPr fontId="2"/>
  </si>
  <si>
    <t>B144</t>
    <phoneticPr fontId="2"/>
  </si>
  <si>
    <t>B151</t>
    <phoneticPr fontId="2"/>
  </si>
  <si>
    <t>B157</t>
    <phoneticPr fontId="2"/>
  </si>
  <si>
    <t>B163</t>
    <phoneticPr fontId="2"/>
  </si>
  <si>
    <t>B182</t>
    <phoneticPr fontId="2"/>
  </si>
  <si>
    <t>B188</t>
    <phoneticPr fontId="2"/>
  </si>
  <si>
    <t>B195</t>
    <phoneticPr fontId="2"/>
  </si>
  <si>
    <t>B202</t>
    <phoneticPr fontId="2"/>
  </si>
  <si>
    <t>B208</t>
    <phoneticPr fontId="2"/>
  </si>
  <si>
    <t>B214</t>
    <phoneticPr fontId="2"/>
  </si>
  <si>
    <t>B231</t>
    <phoneticPr fontId="2"/>
  </si>
  <si>
    <t>B238</t>
    <phoneticPr fontId="2"/>
  </si>
  <si>
    <t>B244</t>
    <phoneticPr fontId="2"/>
  </si>
  <si>
    <t>B252</t>
    <phoneticPr fontId="2"/>
  </si>
  <si>
    <t>B258</t>
    <phoneticPr fontId="2"/>
  </si>
  <si>
    <t>B264</t>
    <phoneticPr fontId="2"/>
  </si>
  <si>
    <t>B270</t>
    <phoneticPr fontId="2"/>
  </si>
  <si>
    <t>B276</t>
    <phoneticPr fontId="2"/>
  </si>
  <si>
    <t>B282</t>
    <phoneticPr fontId="2"/>
  </si>
  <si>
    <t>B288</t>
    <phoneticPr fontId="2"/>
  </si>
  <si>
    <t>B294</t>
    <phoneticPr fontId="2"/>
  </si>
  <si>
    <t>B321</t>
    <phoneticPr fontId="2"/>
  </si>
  <si>
    <t>B328</t>
    <phoneticPr fontId="2"/>
  </si>
  <si>
    <t>B334</t>
    <phoneticPr fontId="2"/>
  </si>
  <si>
    <t>B340</t>
    <phoneticPr fontId="2"/>
  </si>
  <si>
    <t>・各欄の記載内容については、別途公開している「DXセレクション2025審査項目及び審査のポイント」についてをご覧ください。</t>
    <rPh sb="1" eb="2">
      <t>カク</t>
    </rPh>
    <rPh sb="2" eb="3">
      <t>ラン</t>
    </rPh>
    <rPh sb="4" eb="6">
      <t>キサイ</t>
    </rPh>
    <rPh sb="6" eb="8">
      <t>ナイヨウ</t>
    </rPh>
    <rPh sb="14" eb="16">
      <t>ベット</t>
    </rPh>
    <rPh sb="16" eb="18">
      <t>コウカイ</t>
    </rPh>
    <rPh sb="35" eb="37">
      <t>シンサ</t>
    </rPh>
    <rPh sb="37" eb="39">
      <t>コウモク</t>
    </rPh>
    <rPh sb="39" eb="40">
      <t>オヨ</t>
    </rPh>
    <rPh sb="41" eb="43">
      <t>シンサ</t>
    </rPh>
    <rPh sb="55" eb="56">
      <t>ラン</t>
    </rPh>
    <phoneticPr fontId="11"/>
  </si>
  <si>
    <t>・取組の概要を別紙で説明する場合は、A4片面１枚程度の分量で整理してください。</t>
    <rPh sb="1" eb="2">
      <t>ト</t>
    </rPh>
    <rPh sb="2" eb="3">
      <t>ク</t>
    </rPh>
    <rPh sb="4" eb="6">
      <t>ガイヨウ</t>
    </rPh>
    <rPh sb="7" eb="9">
      <t>ベッシ</t>
    </rPh>
    <rPh sb="10" eb="12">
      <t>セツメイ</t>
    </rPh>
    <rPh sb="14" eb="16">
      <t>バアイ</t>
    </rPh>
    <rPh sb="20" eb="22">
      <t>カタメン</t>
    </rPh>
    <rPh sb="23" eb="24">
      <t>マイ</t>
    </rPh>
    <rPh sb="24" eb="26">
      <t>テイド</t>
    </rPh>
    <rPh sb="27" eb="29">
      <t>ブンリョウ</t>
    </rPh>
    <rPh sb="30" eb="32">
      <t>セイリ</t>
    </rPh>
    <phoneticPr fontId="11"/>
  </si>
  <si>
    <t>　※データの形式はPDFのみ。また、1ファイルの最大サイズは10MBになります。</t>
    <rPh sb="6" eb="8">
      <t>ケイシキ</t>
    </rPh>
    <rPh sb="24" eb="26">
      <t>サイダイ</t>
    </rPh>
    <phoneticPr fontId="11"/>
  </si>
  <si>
    <t>記述10　デジタル技術を用いた既存ビジネスモデルの深化、業態変革・新規ビジネスモデルの創出</t>
    <rPh sb="0" eb="2">
      <t>キジュツ</t>
    </rPh>
    <rPh sb="9" eb="11">
      <t>ギジュツ</t>
    </rPh>
    <rPh sb="12" eb="13">
      <t>モチ</t>
    </rPh>
    <rPh sb="15" eb="17">
      <t>キゾン</t>
    </rPh>
    <rPh sb="25" eb="27">
      <t>シンカ</t>
    </rPh>
    <phoneticPr fontId="11"/>
  </si>
  <si>
    <t>※【既存ビジネスモデルの深化】：顧客との関係の強化、新地域、新セグメントへの展開、商品・サービスの質改善等により、既存の事業ドメインを変えずに収益における成長を目指す取組や、業務そのものの自動化・不要化、働き方の変革等により、革新的な生産性の向上を目指す取組をお書きください。
※【業態変革・新規ビジネスモデルの創出】：これまでになかった価値を創出したり、これまでに存在しなかった顧客・市場を創造することで、新たなビジネスモデルを実現したり、新たな事業分野へ進出する取組、それらの取組を実現させるための革新的な生産性向上の取組に限定してお書きください。</t>
    <rPh sb="16" eb="18">
      <t>コキャク</t>
    </rPh>
    <rPh sb="20" eb="22">
      <t>カンケイ</t>
    </rPh>
    <rPh sb="23" eb="25">
      <t>キョウカ</t>
    </rPh>
    <rPh sb="26" eb="27">
      <t>シン</t>
    </rPh>
    <rPh sb="27" eb="29">
      <t>チイキ</t>
    </rPh>
    <rPh sb="30" eb="31">
      <t>シン</t>
    </rPh>
    <rPh sb="38" eb="40">
      <t>テンカイ</t>
    </rPh>
    <rPh sb="41" eb="43">
      <t>ショウヒン</t>
    </rPh>
    <rPh sb="49" eb="50">
      <t>シツ</t>
    </rPh>
    <rPh sb="50" eb="52">
      <t>カイゼン</t>
    </rPh>
    <rPh sb="52" eb="53">
      <t>トウ</t>
    </rPh>
    <rPh sb="57" eb="59">
      <t>キゾン</t>
    </rPh>
    <rPh sb="60" eb="62">
      <t>ジギョウ</t>
    </rPh>
    <rPh sb="67" eb="68">
      <t>カ</t>
    </rPh>
    <rPh sb="71" eb="73">
      <t>シュウエキ</t>
    </rPh>
    <rPh sb="77" eb="79">
      <t>セイチョウ</t>
    </rPh>
    <rPh sb="80" eb="82">
      <t>メザ</t>
    </rPh>
    <rPh sb="83" eb="85">
      <t>トリクミ</t>
    </rPh>
    <rPh sb="87" eb="89">
      <t>ギョウム</t>
    </rPh>
    <rPh sb="94" eb="97">
      <t>ジドウカ</t>
    </rPh>
    <rPh sb="98" eb="100">
      <t>フヨウ</t>
    </rPh>
    <rPh sb="100" eb="101">
      <t>カ</t>
    </rPh>
    <rPh sb="102" eb="103">
      <t>ハタラ</t>
    </rPh>
    <rPh sb="104" eb="105">
      <t>カタ</t>
    </rPh>
    <rPh sb="106" eb="108">
      <t>ヘンカク</t>
    </rPh>
    <rPh sb="108" eb="109">
      <t>トウ</t>
    </rPh>
    <rPh sb="113" eb="116">
      <t>カクシンテキ</t>
    </rPh>
    <rPh sb="117" eb="120">
      <t>セイサンセイ</t>
    </rPh>
    <rPh sb="121" eb="123">
      <t>コウジョウ</t>
    </rPh>
    <rPh sb="124" eb="126">
      <t>メザ</t>
    </rPh>
    <rPh sb="127" eb="129">
      <t>トリクミ</t>
    </rPh>
    <rPh sb="131" eb="132">
      <t>カ</t>
    </rPh>
    <phoneticPr fontId="11"/>
  </si>
  <si>
    <t>※取組プロジェクトの区分で「業態変革・新規ビジネスモデルの創出」を選択された場合、お書きください。</t>
    <rPh sb="1" eb="3">
      <t>トリクミ</t>
    </rPh>
    <rPh sb="10" eb="12">
      <t>クブン</t>
    </rPh>
    <rPh sb="33" eb="35">
      <t>センタク</t>
    </rPh>
    <rPh sb="38" eb="40">
      <t>バアイ</t>
    </rPh>
    <rPh sb="42" eb="43">
      <t>カ</t>
    </rPh>
    <phoneticPr fontId="11"/>
  </si>
  <si>
    <t>※【既存ビジネスモデルの深化】：既存ビジネスモデルの強み・弱みとその強化・改善方法についてお書きください。また、他社と比較した強みをお書きください。
※【業態変革・新規ビジネスモデルの創出】：新たなビジネスモデルの説明と、それを創出するための事業リスク・シナリオをお書きください。</t>
    <phoneticPr fontId="11"/>
  </si>
  <si>
    <t>3-2のうち、DX推進部署の責任者について
※DX推進部署の責任者のミッションや役割、経営者とのコミュニケーション、経営の意思決定に対する権限等をご記載ください。</t>
    <rPh sb="9" eb="11">
      <t>スイシン</t>
    </rPh>
    <rPh sb="11" eb="13">
      <t>ブショ</t>
    </rPh>
    <rPh sb="14" eb="17">
      <t>セキニンシャ</t>
    </rPh>
    <phoneticPr fontId="2"/>
  </si>
  <si>
    <t>B355</t>
    <phoneticPr fontId="2"/>
  </si>
  <si>
    <t>B361</t>
    <phoneticPr fontId="2"/>
  </si>
  <si>
    <t>B374</t>
    <phoneticPr fontId="2"/>
  </si>
  <si>
    <t>B367</t>
    <phoneticPr fontId="2"/>
  </si>
  <si>
    <t>B380</t>
    <phoneticPr fontId="2"/>
  </si>
  <si>
    <t>【当該プロジェクトが既存ビジネスモデルの深化ではなく、業態変革・新規ビジネスモデルの創出と言えるポイント】</t>
    <rPh sb="1" eb="3">
      <t>トウガイ</t>
    </rPh>
    <rPh sb="10" eb="12">
      <t>キゾン</t>
    </rPh>
    <rPh sb="20" eb="22">
      <t>シンカ</t>
    </rPh>
    <rPh sb="27" eb="29">
      <t>ギョウタイ</t>
    </rPh>
    <rPh sb="29" eb="31">
      <t>ヘンカク</t>
    </rPh>
    <rPh sb="32" eb="34">
      <t>シンキ</t>
    </rPh>
    <rPh sb="42" eb="44">
      <t>ソウシュツ</t>
    </rPh>
    <rPh sb="45" eb="46">
      <t>イ</t>
    </rPh>
    <phoneticPr fontId="11"/>
  </si>
  <si>
    <t>Q26で実施した分析・評価の結果を受け、技術的負債（レガシーシステム）が発生しないよう、体制（組織や役割分担）を整え、必要な対策を実施できていますか（再レガシー化を回避する仕組みが確立されていますか）。</t>
    <rPh sb="4" eb="6">
      <t>ジッシ</t>
    </rPh>
    <rPh sb="14" eb="16">
      <t>ケッカ</t>
    </rPh>
    <rPh sb="17" eb="18">
      <t>ウ</t>
    </rPh>
    <rPh sb="20" eb="23">
      <t>ギジュツテキ</t>
    </rPh>
    <rPh sb="23" eb="25">
      <t>フサイ</t>
    </rPh>
    <rPh sb="36" eb="38">
      <t>ハッセイ</t>
    </rPh>
    <rPh sb="44" eb="46">
      <t>タイセイ</t>
    </rPh>
    <rPh sb="47" eb="49">
      <t>ソシキ</t>
    </rPh>
    <rPh sb="50" eb="54">
      <t>ヤクワリブンタン</t>
    </rPh>
    <rPh sb="56" eb="57">
      <t>トトノ</t>
    </rPh>
    <rPh sb="59" eb="61">
      <t>ヒツヨウ</t>
    </rPh>
    <rPh sb="62" eb="64">
      <t>タイサク</t>
    </rPh>
    <rPh sb="65" eb="67">
      <t>ジッシ</t>
    </rPh>
    <rPh sb="75" eb="76">
      <t>サイ</t>
    </rPh>
    <rPh sb="80" eb="81">
      <t>カ</t>
    </rPh>
    <rPh sb="82" eb="84">
      <t>カイヒ</t>
    </rPh>
    <rPh sb="86" eb="88">
      <t>シク</t>
    </rPh>
    <rPh sb="90" eb="92">
      <t>カクリツ</t>
    </rPh>
    <phoneticPr fontId="3"/>
  </si>
  <si>
    <t>Q8もしくはQ9において1～3と回答された場合はお答えください。
DX戦略・施策の達成度は、実施している全ての取組に定量・定性問わず、KPI（重要な成果指標）を設定し、評価されていますか。</t>
    <phoneticPr fontId="2"/>
  </si>
  <si>
    <t>Q37において1～3と回答された場合はお答えください。
KPIとKGI（最終財務成果指標）を連携させており、実際に財務成果をあげていますか。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</si>
</sst>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quot;質問数：&quot;#"/>
    <numFmt numFmtId="178" formatCode="&quot;企業情報と質問数：&quot;#"/>
    <numFmt numFmtId="179" formatCode="&quot;回答数合計：&quot;#"/>
    <numFmt numFmtId="180" formatCode="&quot;未回答数：&quot;#"/>
  </numFmts>
  <fonts count="27">
    <font>
      <sz val="11"/>
      <color theme="1"/>
      <name val="Yu Gothic"/>
      <family val="2"/>
      <scheme val="minor"/>
    </font>
    <font>
      <sz val="11"/>
      <color theme="1"/>
      <name val="Yu Gothic"/>
      <family val="2"/>
      <charset val="128"/>
      <scheme val="minor"/>
    </font>
    <font>
      <sz val="6"/>
      <name val="Yu Gothic"/>
      <family val="3"/>
      <charset val="128"/>
      <scheme val="minor"/>
    </font>
    <font>
      <sz val="6"/>
      <name val="メイリオ"/>
      <family val="2"/>
      <charset val="128"/>
    </font>
    <font>
      <sz val="11"/>
      <name val="Meiryo UI"/>
      <family val="3"/>
      <charset val="128"/>
    </font>
    <font>
      <sz val="9"/>
      <color theme="1"/>
      <name val="メイリオ"/>
      <family val="3"/>
      <charset val="128"/>
    </font>
    <font>
      <sz val="6"/>
      <name val="ＭＳ Ｐゴシック"/>
      <family val="3"/>
      <charset val="128"/>
    </font>
    <font>
      <sz val="10"/>
      <name val="Meiryo UI"/>
      <family val="3"/>
      <charset val="128"/>
    </font>
    <font>
      <sz val="11"/>
      <color theme="1"/>
      <name val="Meiryo UI"/>
      <family val="3"/>
      <charset val="128"/>
    </font>
    <font>
      <sz val="11"/>
      <color rgb="FFFF0000"/>
      <name val="Meiryo UI"/>
      <family val="3"/>
      <charset val="128"/>
    </font>
    <font>
      <b/>
      <sz val="11"/>
      <color theme="1"/>
      <name val="Meiryo UI"/>
      <family val="3"/>
      <charset val="128"/>
    </font>
    <font>
      <sz val="6"/>
      <name val="Yu Gothic"/>
      <family val="2"/>
      <charset val="128"/>
      <scheme val="minor"/>
    </font>
    <font>
      <b/>
      <sz val="14"/>
      <name val="Meiryo UI"/>
      <family val="3"/>
      <charset val="128"/>
    </font>
    <font>
      <b/>
      <sz val="11"/>
      <name val="Meiryo UI"/>
      <family val="3"/>
      <charset val="128"/>
    </font>
    <font>
      <b/>
      <sz val="11.5"/>
      <name val="Meiryo UI"/>
      <family val="3"/>
      <charset val="128"/>
    </font>
    <font>
      <b/>
      <sz val="11.5"/>
      <color theme="3"/>
      <name val="Meiryo UI"/>
      <family val="3"/>
      <charset val="128"/>
    </font>
    <font>
      <sz val="10"/>
      <color theme="1"/>
      <name val="メイリオ"/>
      <family val="2"/>
      <charset val="128"/>
    </font>
    <font>
      <b/>
      <sz val="11"/>
      <color theme="0"/>
      <name val="メイリオ"/>
      <family val="3"/>
      <charset val="128"/>
    </font>
    <font>
      <b/>
      <sz val="14"/>
      <color theme="0"/>
      <name val="Meiryo UI"/>
      <family val="3"/>
      <charset val="128"/>
    </font>
    <font>
      <b/>
      <sz val="11"/>
      <color theme="0"/>
      <name val="Meiryo UI"/>
      <family val="3"/>
      <charset val="128"/>
    </font>
    <font>
      <b/>
      <sz val="12"/>
      <name val="Meiryo UI"/>
      <family val="3"/>
      <charset val="128"/>
    </font>
    <font>
      <sz val="11"/>
      <name val="Yu Gothic"/>
      <family val="2"/>
      <scheme val="minor"/>
    </font>
    <font>
      <b/>
      <sz val="9"/>
      <color theme="0"/>
      <name val="Meiryo UI"/>
      <family val="3"/>
      <charset val="128"/>
    </font>
    <font>
      <b/>
      <sz val="12"/>
      <color theme="0"/>
      <name val="Meiryo UI"/>
      <family val="3"/>
      <charset val="128"/>
    </font>
    <font>
      <b/>
      <strike/>
      <sz val="12"/>
      <color theme="0"/>
      <name val="Meiryo UI"/>
      <family val="3"/>
      <charset val="128"/>
    </font>
    <font>
      <b/>
      <sz val="18"/>
      <color theme="1"/>
      <name val="Meiryo UI"/>
      <family val="3"/>
      <charset val="128"/>
    </font>
    <font>
      <sz val="14"/>
      <name val="Meiryo UI"/>
      <family val="3"/>
      <charset val="128"/>
    </font>
  </fonts>
  <fills count="13">
    <fill>
      <patternFill patternType="none"/>
    </fill>
    <fill>
      <patternFill patternType="gray125"/>
    </fill>
    <fill>
      <patternFill patternType="solid">
        <fgColor theme="0"/>
        <bgColor indexed="64"/>
      </patternFill>
    </fill>
    <fill>
      <patternFill patternType="solid">
        <fgColor theme="4" tint="0.39997558519241921"/>
        <bgColor indexed="64"/>
      </patternFill>
    </fill>
    <fill>
      <patternFill patternType="solid">
        <fgColor theme="5" tint="0.79998168889431442"/>
        <bgColor indexed="64"/>
      </patternFill>
    </fill>
    <fill>
      <patternFill patternType="solid">
        <fgColor rgb="FF0097D0"/>
        <bgColor indexed="64"/>
      </patternFill>
    </fill>
    <fill>
      <patternFill patternType="solid">
        <fgColor theme="1"/>
        <bgColor indexed="64"/>
      </patternFill>
    </fill>
    <fill>
      <patternFill patternType="solid">
        <fgColor rgb="FFFFFF8B"/>
        <bgColor indexed="64"/>
      </patternFill>
    </fill>
    <fill>
      <patternFill patternType="solid">
        <fgColor rgb="FF408BD0"/>
        <bgColor indexed="64"/>
      </patternFill>
    </fill>
    <fill>
      <patternFill patternType="solid">
        <fgColor rgb="FF9BC2E6"/>
        <bgColor indexed="64"/>
      </patternFill>
    </fill>
    <fill>
      <patternFill patternType="solid">
        <fgColor rgb="FFCDE3BF"/>
        <bgColor indexed="64"/>
      </patternFill>
    </fill>
    <fill>
      <patternFill patternType="solid">
        <fgColor rgb="FFC6DFB7"/>
        <bgColor indexed="64"/>
      </patternFill>
    </fill>
    <fill>
      <patternFill patternType="solid">
        <fgColor rgb="FFE2EFDA"/>
        <bgColor indexed="64"/>
      </patternFill>
    </fill>
  </fills>
  <borders count="9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hair">
        <color indexed="64"/>
      </top>
      <bottom/>
      <diagonal/>
    </border>
    <border>
      <left style="medium">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right/>
      <top/>
      <bottom style="hair">
        <color indexed="64"/>
      </bottom>
      <diagonal/>
    </border>
    <border>
      <left/>
      <right style="medium">
        <color indexed="64"/>
      </right>
      <top/>
      <bottom style="hair">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hair">
        <color indexed="64"/>
      </bottom>
      <diagonal/>
    </border>
    <border>
      <left style="hair">
        <color indexed="64"/>
      </left>
      <right/>
      <top/>
      <bottom style="thin">
        <color indexed="64"/>
      </bottom>
      <diagonal/>
    </border>
    <border>
      <left style="hair">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medium">
        <color indexed="64"/>
      </left>
      <right style="thin">
        <color indexed="64"/>
      </right>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hair">
        <color indexed="64"/>
      </left>
      <right/>
      <top/>
      <bottom/>
      <diagonal/>
    </border>
    <border>
      <left/>
      <right style="medium">
        <color indexed="64"/>
      </right>
      <top/>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hair">
        <color indexed="64"/>
      </top>
      <bottom style="hair">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medium">
        <color indexed="64"/>
      </left>
      <right/>
      <top style="hair">
        <color indexed="64"/>
      </top>
      <bottom/>
      <diagonal/>
    </border>
    <border>
      <left style="medium">
        <color indexed="64"/>
      </left>
      <right/>
      <top style="hair">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bottom style="medium">
        <color indexed="64"/>
      </bottom>
      <diagonal/>
    </border>
    <border>
      <left style="thin">
        <color theme="1"/>
      </left>
      <right style="thin">
        <color theme="1"/>
      </right>
      <top style="thin">
        <color indexed="64"/>
      </top>
      <bottom style="medium">
        <color indexed="64"/>
      </bottom>
      <diagonal/>
    </border>
    <border>
      <left style="thin">
        <color indexed="64"/>
      </left>
      <right/>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style="thin">
        <color theme="1"/>
      </left>
      <right style="thin">
        <color theme="1"/>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left>
      <right style="thin">
        <color theme="1"/>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hair">
        <color indexed="64"/>
      </top>
      <bottom style="thin">
        <color indexed="64"/>
      </bottom>
      <diagonal/>
    </border>
  </borders>
  <cellStyleXfs count="3">
    <xf numFmtId="0" fontId="0" fillId="0" borderId="0"/>
    <xf numFmtId="0" fontId="16" fillId="0" borderId="0">
      <alignment vertical="center"/>
    </xf>
    <xf numFmtId="0" fontId="1" fillId="0" borderId="0">
      <alignment vertical="center"/>
    </xf>
  </cellStyleXfs>
  <cellXfs count="268">
    <xf numFmtId="0" fontId="0" fillId="0" borderId="0" xfId="0"/>
    <xf numFmtId="49" fontId="7" fillId="0" borderId="0" xfId="0" applyNumberFormat="1" applyFont="1" applyAlignment="1">
      <alignment horizontal="center" vertical="center"/>
    </xf>
    <xf numFmtId="0" fontId="7" fillId="0" borderId="0" xfId="0" applyFont="1" applyAlignment="1">
      <alignment vertical="center"/>
    </xf>
    <xf numFmtId="0" fontId="4" fillId="2" borderId="0" xfId="0" applyFont="1" applyFill="1" applyAlignment="1">
      <alignment vertical="center"/>
    </xf>
    <xf numFmtId="0" fontId="4" fillId="2" borderId="0" xfId="0" applyFont="1" applyFill="1" applyAlignment="1">
      <alignment horizontal="left" vertical="center" wrapText="1"/>
    </xf>
    <xf numFmtId="0" fontId="4" fillId="0" borderId="0" xfId="0" applyFont="1" applyAlignment="1">
      <alignment vertical="center"/>
    </xf>
    <xf numFmtId="0" fontId="12" fillId="2" borderId="0" xfId="0" applyFont="1" applyFill="1" applyAlignment="1">
      <alignment horizontal="left" vertical="center"/>
    </xf>
    <xf numFmtId="0" fontId="4" fillId="2" borderId="44" xfId="0" applyFont="1" applyFill="1" applyBorder="1" applyAlignment="1">
      <alignment vertical="center"/>
    </xf>
    <xf numFmtId="0" fontId="12" fillId="2" borderId="0" xfId="0" applyFont="1" applyFill="1" applyAlignment="1">
      <alignment vertical="center"/>
    </xf>
    <xf numFmtId="0" fontId="13" fillId="0" borderId="0" xfId="1" applyFont="1">
      <alignment vertical="center"/>
    </xf>
    <xf numFmtId="0" fontId="4" fillId="0" borderId="0" xfId="1" applyFont="1">
      <alignment vertical="center"/>
    </xf>
    <xf numFmtId="0" fontId="8" fillId="0" borderId="0" xfId="1" applyFont="1">
      <alignment vertical="center"/>
    </xf>
    <xf numFmtId="177" fontId="8" fillId="0" borderId="0" xfId="1" applyNumberFormat="1" applyFont="1" applyAlignment="1">
      <alignment horizontal="left" vertical="center"/>
    </xf>
    <xf numFmtId="178" fontId="10" fillId="0" borderId="0" xfId="1" applyNumberFormat="1" applyFont="1">
      <alignment vertical="center"/>
    </xf>
    <xf numFmtId="179" fontId="10" fillId="0" borderId="0" xfId="1" applyNumberFormat="1" applyFont="1">
      <alignment vertical="center"/>
    </xf>
    <xf numFmtId="0" fontId="8" fillId="0" borderId="47" xfId="1" applyFont="1" applyBorder="1">
      <alignment vertical="center"/>
    </xf>
    <xf numFmtId="0" fontId="8" fillId="0" borderId="48" xfId="1" applyFont="1" applyBorder="1" applyAlignment="1">
      <alignment horizontal="center" vertical="center"/>
    </xf>
    <xf numFmtId="180" fontId="10" fillId="0" borderId="0" xfId="1" applyNumberFormat="1" applyFont="1">
      <alignment vertical="center"/>
    </xf>
    <xf numFmtId="0" fontId="9" fillId="0" borderId="0" xfId="1" applyFont="1">
      <alignment vertical="center"/>
    </xf>
    <xf numFmtId="0" fontId="4" fillId="0" borderId="10"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20" xfId="0" applyFont="1" applyBorder="1" applyAlignment="1">
      <alignment horizontal="center" vertical="center" wrapText="1"/>
    </xf>
    <xf numFmtId="0" fontId="4" fillId="0" borderId="14" xfId="0" applyFont="1" applyBorder="1" applyAlignment="1">
      <alignment horizontal="center" vertical="center" wrapText="1"/>
    </xf>
    <xf numFmtId="0" fontId="21" fillId="0" borderId="0" xfId="0" applyFont="1"/>
    <xf numFmtId="0" fontId="21" fillId="0" borderId="0" xfId="0" applyFont="1" applyAlignment="1">
      <alignment vertical="top"/>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49" fontId="7" fillId="2" borderId="9" xfId="0" applyNumberFormat="1" applyFont="1" applyFill="1" applyBorder="1" applyAlignment="1">
      <alignment horizontal="center" vertical="center"/>
    </xf>
    <xf numFmtId="0" fontId="4" fillId="2" borderId="10" xfId="0" applyFont="1" applyFill="1" applyBorder="1" applyAlignment="1">
      <alignment horizontal="center" vertical="center" wrapText="1"/>
    </xf>
    <xf numFmtId="49" fontId="7" fillId="2" borderId="13" xfId="0" applyNumberFormat="1" applyFont="1" applyFill="1" applyBorder="1" applyAlignment="1">
      <alignment horizontal="center" vertical="center"/>
    </xf>
    <xf numFmtId="0" fontId="4" fillId="2" borderId="14" xfId="0" applyFont="1" applyFill="1" applyBorder="1" applyAlignment="1">
      <alignment horizontal="center" vertical="center" wrapText="1"/>
    </xf>
    <xf numFmtId="0" fontId="4" fillId="0" borderId="25" xfId="0" applyFont="1" applyBorder="1" applyAlignment="1">
      <alignment horizontal="center" vertical="center" wrapText="1"/>
    </xf>
    <xf numFmtId="0" fontId="8" fillId="2" borderId="0" xfId="2" applyFont="1" applyFill="1">
      <alignment vertical="center"/>
    </xf>
    <xf numFmtId="0" fontId="4" fillId="0" borderId="0" xfId="0" applyFont="1"/>
    <xf numFmtId="0" fontId="17" fillId="5" borderId="55" xfId="1" applyFont="1" applyFill="1" applyBorder="1" applyAlignment="1">
      <alignment horizontal="center" vertical="center"/>
    </xf>
    <xf numFmtId="0" fontId="17" fillId="5" borderId="54" xfId="1" applyFont="1" applyFill="1" applyBorder="1" applyAlignment="1">
      <alignment horizontal="center" vertical="center"/>
    </xf>
    <xf numFmtId="0" fontId="17" fillId="5" borderId="56" xfId="1" applyFont="1" applyFill="1" applyBorder="1" applyAlignment="1">
      <alignment horizontal="center" vertical="center"/>
    </xf>
    <xf numFmtId="0" fontId="8" fillId="0" borderId="10" xfId="1" applyFont="1" applyBorder="1">
      <alignment vertical="center"/>
    </xf>
    <xf numFmtId="0" fontId="8" fillId="0" borderId="47" xfId="1" applyNumberFormat="1" applyFont="1" applyBorder="1" applyAlignment="1">
      <alignment horizontal="right" vertical="center"/>
    </xf>
    <xf numFmtId="0" fontId="8" fillId="0" borderId="10" xfId="1" applyFont="1" applyBorder="1" applyAlignment="1">
      <alignment vertical="center" shrinkToFit="1"/>
    </xf>
    <xf numFmtId="14" fontId="8" fillId="0" borderId="10" xfId="1" quotePrefix="1" applyNumberFormat="1" applyFont="1" applyBorder="1">
      <alignment vertical="center"/>
    </xf>
    <xf numFmtId="0" fontId="7" fillId="0" borderId="29" xfId="0" applyFont="1" applyBorder="1" applyAlignment="1">
      <alignment vertical="center"/>
    </xf>
    <xf numFmtId="0" fontId="8" fillId="0" borderId="0" xfId="2" applyFont="1" applyFill="1">
      <alignment vertical="center"/>
    </xf>
    <xf numFmtId="49" fontId="13" fillId="2" borderId="1" xfId="0" applyNumberFormat="1" applyFont="1" applyFill="1" applyBorder="1" applyAlignment="1">
      <alignment horizontal="center" vertical="center"/>
    </xf>
    <xf numFmtId="49" fontId="18" fillId="8" borderId="1" xfId="0" applyNumberFormat="1" applyFont="1" applyFill="1" applyBorder="1" applyAlignment="1">
      <alignment horizontal="center" vertical="center"/>
    </xf>
    <xf numFmtId="49" fontId="7" fillId="2" borderId="18" xfId="0" applyNumberFormat="1" applyFont="1" applyFill="1" applyBorder="1" applyAlignment="1">
      <alignment horizontal="center" vertical="center" wrapText="1"/>
    </xf>
    <xf numFmtId="49" fontId="13" fillId="2" borderId="67" xfId="0" applyNumberFormat="1" applyFont="1" applyFill="1" applyBorder="1" applyAlignment="1">
      <alignment horizontal="center" vertical="center"/>
    </xf>
    <xf numFmtId="0" fontId="13" fillId="7" borderId="68" xfId="0" applyFont="1" applyFill="1" applyBorder="1" applyAlignment="1" applyProtection="1">
      <alignment horizontal="center" vertical="center" shrinkToFit="1"/>
      <protection locked="0"/>
    </xf>
    <xf numFmtId="0" fontId="20" fillId="3" borderId="59" xfId="0" applyFont="1" applyFill="1" applyBorder="1" applyAlignment="1">
      <alignment horizontal="center" vertical="center" wrapText="1"/>
    </xf>
    <xf numFmtId="49" fontId="4" fillId="2" borderId="18" xfId="0" applyNumberFormat="1" applyFont="1" applyFill="1" applyBorder="1" applyAlignment="1">
      <alignment horizontal="center" vertical="center" wrapText="1"/>
    </xf>
    <xf numFmtId="49" fontId="4" fillId="2" borderId="37" xfId="0" applyNumberFormat="1" applyFont="1" applyFill="1" applyBorder="1" applyAlignment="1">
      <alignment horizontal="center" vertical="center" wrapText="1"/>
    </xf>
    <xf numFmtId="49" fontId="13" fillId="2" borderId="70" xfId="0" applyNumberFormat="1" applyFont="1" applyFill="1" applyBorder="1" applyAlignment="1">
      <alignment horizontal="center" vertical="center"/>
    </xf>
    <xf numFmtId="0" fontId="20" fillId="3" borderId="71" xfId="0" applyFont="1" applyFill="1" applyBorder="1" applyAlignment="1">
      <alignment horizontal="center" vertical="center" wrapText="1"/>
    </xf>
    <xf numFmtId="49" fontId="20" fillId="10" borderId="34" xfId="0" applyNumberFormat="1" applyFont="1" applyFill="1" applyBorder="1" applyAlignment="1">
      <alignment horizontal="center" vertical="center" wrapText="1"/>
    </xf>
    <xf numFmtId="49" fontId="13" fillId="12" borderId="71" xfId="0" applyNumberFormat="1" applyFont="1" applyFill="1" applyBorder="1" applyAlignment="1">
      <alignment horizontal="center" vertical="center"/>
    </xf>
    <xf numFmtId="49" fontId="13" fillId="0" borderId="70" xfId="0" applyNumberFormat="1" applyFont="1" applyBorder="1" applyAlignment="1">
      <alignment horizontal="center" vertical="center"/>
    </xf>
    <xf numFmtId="49" fontId="18" fillId="8" borderId="18" xfId="0" applyNumberFormat="1" applyFont="1" applyFill="1" applyBorder="1" applyAlignment="1">
      <alignment horizontal="center" vertical="center"/>
    </xf>
    <xf numFmtId="49" fontId="7" fillId="2" borderId="9" xfId="0" applyNumberFormat="1" applyFont="1" applyFill="1" applyBorder="1" applyAlignment="1">
      <alignment horizontal="center" vertical="center" wrapText="1"/>
    </xf>
    <xf numFmtId="49" fontId="4" fillId="2" borderId="9" xfId="0" applyNumberFormat="1" applyFont="1" applyFill="1" applyBorder="1" applyAlignment="1">
      <alignment horizontal="center" vertical="center"/>
    </xf>
    <xf numFmtId="49" fontId="4" fillId="2" borderId="13" xfId="0" applyNumberFormat="1" applyFont="1" applyFill="1" applyBorder="1" applyAlignment="1">
      <alignment horizontal="center" vertical="center"/>
    </xf>
    <xf numFmtId="0" fontId="8" fillId="0" borderId="10" xfId="0" applyFont="1" applyBorder="1" applyAlignment="1">
      <alignment horizontal="center" vertical="center" wrapText="1"/>
    </xf>
    <xf numFmtId="0" fontId="8" fillId="0" borderId="14" xfId="0" applyFont="1" applyBorder="1" applyAlignment="1">
      <alignment horizontal="center" vertical="center" wrapText="1"/>
    </xf>
    <xf numFmtId="0" fontId="13" fillId="7" borderId="79" xfId="0" applyFont="1" applyFill="1" applyBorder="1" applyAlignment="1" applyProtection="1">
      <alignment horizontal="center" vertical="center" shrinkToFit="1"/>
      <protection locked="0"/>
    </xf>
    <xf numFmtId="49" fontId="20" fillId="11" borderId="81" xfId="0" applyNumberFormat="1" applyFont="1" applyFill="1" applyBorder="1" applyAlignment="1">
      <alignment horizontal="center" vertical="center" wrapText="1"/>
    </xf>
    <xf numFmtId="49" fontId="13" fillId="0" borderId="82" xfId="0" applyNumberFormat="1" applyFont="1" applyBorder="1" applyAlignment="1">
      <alignment horizontal="center" vertical="center"/>
    </xf>
    <xf numFmtId="49" fontId="13" fillId="12" borderId="85" xfId="0" applyNumberFormat="1" applyFont="1" applyFill="1" applyBorder="1" applyAlignment="1">
      <alignment horizontal="center" vertical="center"/>
    </xf>
    <xf numFmtId="49" fontId="13" fillId="0" borderId="67" xfId="0" applyNumberFormat="1" applyFont="1" applyBorder="1" applyAlignment="1">
      <alignment horizontal="center" vertical="center"/>
    </xf>
    <xf numFmtId="49" fontId="13" fillId="0" borderId="6" xfId="0" applyNumberFormat="1" applyFont="1" applyBorder="1" applyAlignment="1">
      <alignment horizontal="center" vertical="center"/>
    </xf>
    <xf numFmtId="49" fontId="13" fillId="2" borderId="49" xfId="0" applyNumberFormat="1" applyFont="1" applyFill="1" applyBorder="1" applyAlignment="1">
      <alignment horizontal="center" vertical="center"/>
    </xf>
    <xf numFmtId="0" fontId="13" fillId="7" borderId="83" xfId="0" applyFont="1" applyFill="1" applyBorder="1" applyAlignment="1" applyProtection="1">
      <alignment horizontal="center" vertical="center" shrinkToFit="1"/>
      <protection locked="0"/>
    </xf>
    <xf numFmtId="0" fontId="13" fillId="7" borderId="87" xfId="0" applyFont="1" applyFill="1" applyBorder="1" applyAlignment="1" applyProtection="1">
      <alignment horizontal="center" vertical="center" shrinkToFit="1"/>
      <protection locked="0"/>
    </xf>
    <xf numFmtId="49" fontId="20" fillId="11" borderId="85" xfId="0" applyNumberFormat="1" applyFont="1" applyFill="1" applyBorder="1" applyAlignment="1">
      <alignment horizontal="center" vertical="center" wrapText="1"/>
    </xf>
    <xf numFmtId="49" fontId="13" fillId="2" borderId="53" xfId="0" applyNumberFormat="1" applyFont="1" applyFill="1" applyBorder="1" applyAlignment="1">
      <alignment horizontal="center" vertical="center"/>
    </xf>
    <xf numFmtId="0" fontId="13" fillId="7" borderId="91" xfId="0" applyFont="1" applyFill="1" applyBorder="1" applyAlignment="1" applyProtection="1">
      <alignment horizontal="center" vertical="center" shrinkToFit="1"/>
      <protection locked="0"/>
    </xf>
    <xf numFmtId="49" fontId="13" fillId="2" borderId="37" xfId="0" applyNumberFormat="1" applyFont="1" applyFill="1" applyBorder="1" applyAlignment="1">
      <alignment horizontal="center" vertical="center"/>
    </xf>
    <xf numFmtId="0" fontId="13" fillId="7" borderId="94" xfId="0" applyFont="1" applyFill="1" applyBorder="1" applyAlignment="1" applyProtection="1">
      <alignment horizontal="center" vertical="center" shrinkToFit="1"/>
      <protection locked="0"/>
    </xf>
    <xf numFmtId="0" fontId="20" fillId="9" borderId="71" xfId="0" applyFont="1" applyFill="1" applyBorder="1" applyAlignment="1">
      <alignment horizontal="center" vertical="center" wrapText="1"/>
    </xf>
    <xf numFmtId="49" fontId="4" fillId="2" borderId="9" xfId="0" applyNumberFormat="1" applyFont="1" applyFill="1" applyBorder="1" applyAlignment="1">
      <alignment horizontal="center" vertical="center" wrapText="1"/>
    </xf>
    <xf numFmtId="0" fontId="8" fillId="0" borderId="0" xfId="0" applyFont="1"/>
    <xf numFmtId="0" fontId="25" fillId="2" borderId="0" xfId="0" applyFont="1" applyFill="1" applyAlignment="1">
      <alignment vertical="center"/>
    </xf>
    <xf numFmtId="176" fontId="8" fillId="0" borderId="47" xfId="1" applyNumberFormat="1" applyFont="1" applyBorder="1" applyAlignment="1">
      <alignment horizontal="right" vertical="center"/>
    </xf>
    <xf numFmtId="0" fontId="4" fillId="0" borderId="11"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2" borderId="42" xfId="0" applyFont="1" applyFill="1" applyBorder="1" applyAlignment="1">
      <alignment horizontal="left" vertical="center"/>
    </xf>
    <xf numFmtId="0" fontId="4" fillId="2" borderId="90" xfId="0" applyFont="1" applyFill="1" applyBorder="1" applyAlignment="1">
      <alignment horizontal="left" vertical="center"/>
    </xf>
    <xf numFmtId="0" fontId="4" fillId="0" borderId="11"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26" xfId="0" applyFont="1" applyBorder="1" applyAlignment="1">
      <alignment vertical="center" wrapText="1"/>
    </xf>
    <xf numFmtId="0" fontId="4" fillId="0" borderId="21" xfId="0" applyFont="1" applyBorder="1" applyAlignment="1">
      <alignment vertical="center" wrapText="1"/>
    </xf>
    <xf numFmtId="0" fontId="4" fillId="0" borderId="22" xfId="0" applyFont="1" applyBorder="1" applyAlignment="1">
      <alignment vertical="center" wrapText="1"/>
    </xf>
    <xf numFmtId="0" fontId="20" fillId="3" borderId="72" xfId="0" applyFont="1" applyFill="1" applyBorder="1" applyAlignment="1">
      <alignment vertical="center" wrapText="1"/>
    </xf>
    <xf numFmtId="0" fontId="20" fillId="3" borderId="73" xfId="0" applyFont="1" applyFill="1" applyBorder="1" applyAlignment="1">
      <alignment vertical="center" wrapText="1"/>
    </xf>
    <xf numFmtId="0" fontId="20" fillId="3" borderId="74" xfId="0" applyFont="1" applyFill="1" applyBorder="1" applyAlignment="1">
      <alignment vertical="center" wrapText="1"/>
    </xf>
    <xf numFmtId="0" fontId="4" fillId="2" borderId="26" xfId="0" applyFont="1" applyFill="1" applyBorder="1" applyAlignment="1">
      <alignment vertical="center" wrapText="1"/>
    </xf>
    <xf numFmtId="0" fontId="4" fillId="2" borderId="21" xfId="0" applyFont="1" applyFill="1" applyBorder="1" applyAlignment="1">
      <alignment vertical="center" wrapText="1"/>
    </xf>
    <xf numFmtId="0" fontId="4" fillId="2" borderId="22" xfId="0" applyFont="1" applyFill="1" applyBorder="1" applyAlignment="1">
      <alignment vertical="center" wrapText="1"/>
    </xf>
    <xf numFmtId="0" fontId="8" fillId="0" borderId="11" xfId="0" applyFont="1" applyBorder="1" applyAlignment="1">
      <alignment horizontal="left" vertical="center" wrapText="1"/>
    </xf>
    <xf numFmtId="0" fontId="8" fillId="0" borderId="4" xfId="0" applyFont="1" applyBorder="1" applyAlignment="1">
      <alignment horizontal="left" vertical="center" wrapText="1"/>
    </xf>
    <xf numFmtId="0" fontId="8"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20" fillId="11" borderId="92" xfId="0" applyFont="1" applyFill="1" applyBorder="1" applyAlignment="1">
      <alignment vertical="center" wrapText="1"/>
    </xf>
    <xf numFmtId="0" fontId="20" fillId="11" borderId="93" xfId="0" applyFont="1" applyFill="1" applyBorder="1" applyAlignment="1">
      <alignment vertical="center" wrapText="1"/>
    </xf>
    <xf numFmtId="0" fontId="4" fillId="12" borderId="60" xfId="0" applyFont="1" applyFill="1" applyBorder="1" applyAlignment="1">
      <alignment vertical="center" wrapText="1"/>
    </xf>
    <xf numFmtId="0" fontId="4" fillId="12" borderId="61" xfId="0" applyFont="1" applyFill="1" applyBorder="1" applyAlignment="1">
      <alignment vertical="center" wrapText="1"/>
    </xf>
    <xf numFmtId="0" fontId="4" fillId="7" borderId="68" xfId="0" applyFont="1" applyFill="1" applyBorder="1" applyAlignment="1" applyProtection="1">
      <alignment vertical="center" wrapText="1"/>
      <protection locked="0"/>
    </xf>
    <xf numFmtId="0" fontId="4" fillId="7" borderId="69" xfId="0" applyFont="1" applyFill="1" applyBorder="1" applyAlignment="1" applyProtection="1">
      <alignment vertical="center" wrapText="1"/>
      <protection locked="0"/>
    </xf>
    <xf numFmtId="49" fontId="23" fillId="8" borderId="6" xfId="0" applyNumberFormat="1" applyFont="1" applyFill="1" applyBorder="1" applyAlignment="1">
      <alignment horizontal="left" vertical="top" wrapText="1"/>
    </xf>
    <xf numFmtId="49" fontId="23" fillId="8" borderId="7" xfId="0" applyNumberFormat="1" applyFont="1" applyFill="1" applyBorder="1" applyAlignment="1">
      <alignment horizontal="left" vertical="top" wrapText="1"/>
    </xf>
    <xf numFmtId="49" fontId="23" fillId="8" borderId="8" xfId="0" applyNumberFormat="1" applyFont="1" applyFill="1" applyBorder="1" applyAlignment="1">
      <alignment horizontal="left" vertical="top" wrapText="1"/>
    </xf>
    <xf numFmtId="49" fontId="18" fillId="6" borderId="1" xfId="0" applyNumberFormat="1" applyFont="1" applyFill="1" applyBorder="1" applyAlignment="1">
      <alignment horizontal="center" vertical="center"/>
    </xf>
    <xf numFmtId="49" fontId="18" fillId="6" borderId="2" xfId="0" applyNumberFormat="1" applyFont="1" applyFill="1" applyBorder="1" applyAlignment="1">
      <alignment horizontal="center" vertical="center"/>
    </xf>
    <xf numFmtId="49" fontId="18" fillId="6" borderId="3" xfId="0" applyNumberFormat="1" applyFont="1" applyFill="1" applyBorder="1" applyAlignment="1">
      <alignment horizontal="center" vertical="center"/>
    </xf>
    <xf numFmtId="49" fontId="19" fillId="5" borderId="49" xfId="0" applyNumberFormat="1" applyFont="1" applyFill="1" applyBorder="1" applyAlignment="1">
      <alignment horizontal="center" vertical="center"/>
    </xf>
    <xf numFmtId="49" fontId="19" fillId="5" borderId="50" xfId="0" applyNumberFormat="1" applyFont="1" applyFill="1" applyBorder="1" applyAlignment="1">
      <alignment horizontal="center" vertical="center"/>
    </xf>
    <xf numFmtId="49" fontId="13" fillId="2" borderId="50" xfId="0" applyNumberFormat="1" applyFont="1" applyFill="1" applyBorder="1" applyAlignment="1" applyProtection="1">
      <alignment horizontal="left" vertical="center"/>
      <protection locked="0"/>
    </xf>
    <xf numFmtId="49" fontId="13" fillId="2" borderId="51" xfId="0" applyNumberFormat="1" applyFont="1" applyFill="1" applyBorder="1" applyAlignment="1" applyProtection="1">
      <alignment horizontal="left" vertical="center"/>
      <protection locked="0"/>
    </xf>
    <xf numFmtId="49" fontId="19" fillId="5" borderId="52" xfId="0" applyNumberFormat="1" applyFont="1" applyFill="1" applyBorder="1" applyAlignment="1">
      <alignment horizontal="center" vertical="center" wrapText="1"/>
    </xf>
    <xf numFmtId="49" fontId="19" fillId="5" borderId="4" xfId="0" applyNumberFormat="1" applyFont="1" applyFill="1" applyBorder="1" applyAlignment="1">
      <alignment horizontal="center" vertical="center" wrapText="1"/>
    </xf>
    <xf numFmtId="49" fontId="19" fillId="5" borderId="18" xfId="0" applyNumberFormat="1" applyFont="1" applyFill="1" applyBorder="1" applyAlignment="1">
      <alignment horizontal="center" vertical="center" wrapText="1"/>
    </xf>
    <xf numFmtId="49" fontId="19" fillId="5" borderId="0" xfId="0" applyNumberFormat="1" applyFont="1" applyFill="1" applyBorder="1" applyAlignment="1">
      <alignment horizontal="center" vertical="center" wrapText="1"/>
    </xf>
    <xf numFmtId="0" fontId="12" fillId="2" borderId="39" xfId="0" applyFont="1" applyFill="1" applyBorder="1" applyAlignment="1">
      <alignment horizontal="left" vertical="center"/>
    </xf>
    <xf numFmtId="0" fontId="4" fillId="7" borderId="32" xfId="0" applyFont="1" applyFill="1" applyBorder="1" applyAlignment="1" applyProtection="1">
      <alignment horizontal="left" vertical="center" wrapText="1"/>
      <protection locked="0"/>
    </xf>
    <xf numFmtId="0" fontId="4" fillId="7" borderId="16" xfId="0" applyFont="1" applyFill="1" applyBorder="1" applyAlignment="1" applyProtection="1">
      <alignment horizontal="left" vertical="center" wrapText="1"/>
      <protection locked="0"/>
    </xf>
    <xf numFmtId="0" fontId="4" fillId="7" borderId="17" xfId="0" applyFont="1" applyFill="1" applyBorder="1" applyAlignment="1" applyProtection="1">
      <alignment horizontal="left" vertical="center" wrapText="1"/>
      <protection locked="0"/>
    </xf>
    <xf numFmtId="49" fontId="18" fillId="6" borderId="1" xfId="0" applyNumberFormat="1" applyFont="1" applyFill="1" applyBorder="1" applyAlignment="1">
      <alignment horizontal="left" vertical="center"/>
    </xf>
    <xf numFmtId="49" fontId="18" fillId="6" borderId="2" xfId="0" applyNumberFormat="1" applyFont="1" applyFill="1" applyBorder="1" applyAlignment="1">
      <alignment horizontal="left" vertical="center"/>
    </xf>
    <xf numFmtId="49" fontId="18" fillId="6" borderId="3" xfId="0" applyNumberFormat="1" applyFont="1" applyFill="1" applyBorder="1" applyAlignment="1">
      <alignment horizontal="left" vertical="center"/>
    </xf>
    <xf numFmtId="49" fontId="19" fillId="5" borderId="57" xfId="0" applyNumberFormat="1" applyFont="1" applyFill="1" applyBorder="1" applyAlignment="1">
      <alignment horizontal="center" vertical="center"/>
    </xf>
    <xf numFmtId="49" fontId="19" fillId="5" borderId="29" xfId="0" applyNumberFormat="1" applyFont="1" applyFill="1" applyBorder="1" applyAlignment="1">
      <alignment horizontal="center" vertical="center"/>
    </xf>
    <xf numFmtId="49" fontId="13" fillId="2" borderId="29" xfId="0" applyNumberFormat="1" applyFont="1" applyFill="1" applyBorder="1" applyAlignment="1" applyProtection="1">
      <alignment horizontal="left" vertical="center"/>
      <protection locked="0"/>
    </xf>
    <xf numFmtId="49" fontId="13" fillId="2" borderId="30" xfId="0" applyNumberFormat="1" applyFont="1" applyFill="1" applyBorder="1" applyAlignment="1" applyProtection="1">
      <alignment horizontal="left" vertical="center"/>
      <protection locked="0"/>
    </xf>
    <xf numFmtId="49" fontId="19" fillId="5" borderId="52" xfId="0" applyNumberFormat="1" applyFont="1" applyFill="1" applyBorder="1" applyAlignment="1">
      <alignment horizontal="center" vertical="center"/>
    </xf>
    <xf numFmtId="49" fontId="19" fillId="5" borderId="4" xfId="0" applyNumberFormat="1" applyFont="1" applyFill="1" applyBorder="1" applyAlignment="1">
      <alignment horizontal="center" vertical="center"/>
    </xf>
    <xf numFmtId="49" fontId="19" fillId="5" borderId="58" xfId="0" applyNumberFormat="1" applyFont="1" applyFill="1" applyBorder="1" applyAlignment="1">
      <alignment horizontal="center" vertical="center" wrapText="1"/>
    </xf>
    <xf numFmtId="49" fontId="19" fillId="5" borderId="35" xfId="0" applyNumberFormat="1" applyFont="1" applyFill="1" applyBorder="1" applyAlignment="1">
      <alignment horizontal="center" vertical="center" wrapText="1"/>
    </xf>
    <xf numFmtId="49" fontId="13" fillId="2" borderId="35" xfId="0" applyNumberFormat="1" applyFont="1" applyFill="1" applyBorder="1" applyAlignment="1" applyProtection="1">
      <alignment horizontal="left" vertical="center"/>
      <protection locked="0"/>
    </xf>
    <xf numFmtId="49" fontId="13" fillId="2" borderId="36" xfId="0" applyNumberFormat="1" applyFont="1" applyFill="1" applyBorder="1" applyAlignment="1" applyProtection="1">
      <alignment horizontal="left" vertical="center"/>
      <protection locked="0"/>
    </xf>
    <xf numFmtId="0" fontId="0" fillId="0" borderId="4" xfId="0" applyBorder="1" applyAlignment="1">
      <alignment horizontal="center" vertical="center"/>
    </xf>
    <xf numFmtId="49" fontId="23" fillId="6" borderId="6" xfId="0" applyNumberFormat="1" applyFont="1" applyFill="1" applyBorder="1" applyAlignment="1">
      <alignment horizontal="left" vertical="top" wrapText="1"/>
    </xf>
    <xf numFmtId="49" fontId="23" fillId="6" borderId="7" xfId="0" applyNumberFormat="1" applyFont="1" applyFill="1" applyBorder="1" applyAlignment="1">
      <alignment horizontal="left" vertical="top" wrapText="1"/>
    </xf>
    <xf numFmtId="49" fontId="23" fillId="6" borderId="8" xfId="0" applyNumberFormat="1" applyFont="1" applyFill="1" applyBorder="1" applyAlignment="1">
      <alignment horizontal="left" vertical="top" wrapText="1"/>
    </xf>
    <xf numFmtId="0" fontId="18" fillId="8" borderId="2" xfId="0" applyFont="1" applyFill="1" applyBorder="1" applyAlignment="1">
      <alignment horizontal="left" vertical="center" wrapText="1"/>
    </xf>
    <xf numFmtId="0" fontId="18" fillId="8" borderId="3" xfId="0" applyFont="1" applyFill="1" applyBorder="1" applyAlignment="1">
      <alignment horizontal="left" vertical="center" wrapText="1"/>
    </xf>
    <xf numFmtId="49" fontId="23" fillId="8" borderId="18" xfId="0" applyNumberFormat="1" applyFont="1" applyFill="1" applyBorder="1" applyAlignment="1">
      <alignment horizontal="left" vertical="top" wrapText="1"/>
    </xf>
    <xf numFmtId="49" fontId="23" fillId="8" borderId="0" xfId="0" applyNumberFormat="1" applyFont="1" applyFill="1" applyAlignment="1">
      <alignment horizontal="left" vertical="top" wrapText="1"/>
    </xf>
    <xf numFmtId="49" fontId="23" fillId="8" borderId="46" xfId="0" applyNumberFormat="1" applyFont="1" applyFill="1" applyBorder="1" applyAlignment="1">
      <alignment horizontal="left" vertical="top" wrapText="1"/>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30" xfId="0" applyFont="1" applyBorder="1" applyAlignment="1">
      <alignment horizontal="left" vertical="center"/>
    </xf>
    <xf numFmtId="0" fontId="4" fillId="2" borderId="75" xfId="0" applyFont="1" applyFill="1" applyBorder="1" applyAlignment="1">
      <alignment horizontal="left" vertical="center"/>
    </xf>
    <xf numFmtId="0" fontId="4" fillId="2" borderId="76" xfId="0" applyFont="1" applyFill="1" applyBorder="1" applyAlignment="1">
      <alignment horizontal="left" vertical="center"/>
    </xf>
    <xf numFmtId="0" fontId="4" fillId="2" borderId="50" xfId="0" applyFont="1" applyFill="1" applyBorder="1" applyAlignment="1">
      <alignment horizontal="left" vertical="center"/>
    </xf>
    <xf numFmtId="0" fontId="4" fillId="2" borderId="51" xfId="0" applyFont="1" applyFill="1" applyBorder="1" applyAlignment="1">
      <alignment horizontal="left" vertical="center"/>
    </xf>
    <xf numFmtId="0" fontId="4" fillId="2" borderId="68" xfId="0" applyFont="1" applyFill="1" applyBorder="1" applyAlignment="1">
      <alignment horizontal="left" vertical="center"/>
    </xf>
    <xf numFmtId="0" fontId="4" fillId="2" borderId="69" xfId="0" applyFont="1" applyFill="1" applyBorder="1" applyAlignment="1">
      <alignment horizontal="left" vertical="center"/>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4" fillId="0" borderId="30" xfId="0" applyFont="1" applyBorder="1" applyAlignment="1">
      <alignment horizontal="left" vertical="center" wrapText="1"/>
    </xf>
    <xf numFmtId="0" fontId="8" fillId="0" borderId="11"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18" fillId="8" borderId="0" xfId="0" applyFont="1" applyFill="1" applyAlignment="1">
      <alignment horizontal="left" vertical="center" wrapText="1"/>
    </xf>
    <xf numFmtId="0" fontId="18" fillId="8" borderId="46" xfId="0" applyFont="1" applyFill="1" applyBorder="1" applyAlignment="1">
      <alignment horizontal="left" vertical="center" wrapText="1"/>
    </xf>
    <xf numFmtId="49" fontId="23" fillId="8" borderId="6" xfId="0" applyNumberFormat="1" applyFont="1" applyFill="1" applyBorder="1" applyAlignment="1">
      <alignment vertical="top" wrapText="1"/>
    </xf>
    <xf numFmtId="49" fontId="23" fillId="8" borderId="7" xfId="0" applyNumberFormat="1" applyFont="1" applyFill="1" applyBorder="1" applyAlignment="1">
      <alignment vertical="top" wrapText="1"/>
    </xf>
    <xf numFmtId="49" fontId="23" fillId="8" borderId="8" xfId="0" applyNumberFormat="1" applyFont="1" applyFill="1" applyBorder="1" applyAlignment="1">
      <alignment vertical="top" wrapText="1"/>
    </xf>
    <xf numFmtId="0" fontId="20" fillId="11" borderId="77" xfId="0" applyFont="1" applyFill="1" applyBorder="1" applyAlignment="1">
      <alignment vertical="center" wrapText="1"/>
    </xf>
    <xf numFmtId="0" fontId="20" fillId="11" borderId="78" xfId="0" applyFont="1" applyFill="1" applyBorder="1" applyAlignment="1">
      <alignment vertical="center" wrapText="1"/>
    </xf>
    <xf numFmtId="0" fontId="18" fillId="8" borderId="2" xfId="0" applyFont="1" applyFill="1" applyBorder="1" applyAlignment="1">
      <alignment vertical="center" wrapText="1"/>
    </xf>
    <xf numFmtId="0" fontId="18" fillId="8" borderId="3" xfId="0" applyFont="1" applyFill="1" applyBorder="1" applyAlignment="1">
      <alignment vertical="center" wrapText="1"/>
    </xf>
    <xf numFmtId="0" fontId="4" fillId="0" borderId="45" xfId="0" applyFont="1" applyBorder="1" applyAlignment="1">
      <alignment horizontal="left" vertical="center"/>
    </xf>
    <xf numFmtId="0" fontId="4" fillId="0" borderId="0" xfId="0" applyFont="1" applyAlignment="1">
      <alignment horizontal="left" vertical="center"/>
    </xf>
    <xf numFmtId="0" fontId="4" fillId="0" borderId="46" xfId="0" applyFont="1" applyBorder="1" applyAlignment="1">
      <alignment horizontal="left" vertical="center"/>
    </xf>
    <xf numFmtId="0" fontId="4" fillId="0" borderId="27" xfId="0" applyFont="1" applyBorder="1" applyAlignment="1">
      <alignment horizontal="left" vertical="center"/>
    </xf>
    <xf numFmtId="0" fontId="4" fillId="0" borderId="23" xfId="0" applyFont="1" applyBorder="1" applyAlignment="1">
      <alignment horizontal="left" vertical="center"/>
    </xf>
    <xf numFmtId="0" fontId="4" fillId="0" borderId="24" xfId="0" applyFont="1" applyBorder="1" applyAlignment="1">
      <alignment horizontal="left" vertical="center"/>
    </xf>
    <xf numFmtId="0" fontId="4" fillId="2" borderId="11"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left" vertical="center" wrapText="1"/>
    </xf>
    <xf numFmtId="0" fontId="20" fillId="11" borderId="33" xfId="0" applyFont="1" applyFill="1" applyBorder="1" applyAlignment="1">
      <alignment vertical="center" wrapText="1"/>
    </xf>
    <xf numFmtId="0" fontId="20" fillId="11" borderId="2" xfId="0" applyFont="1" applyFill="1" applyBorder="1" applyAlignment="1">
      <alignment vertical="center" wrapText="1"/>
    </xf>
    <xf numFmtId="0" fontId="20" fillId="11" borderId="3" xfId="0" applyFont="1" applyFill="1" applyBorder="1" applyAlignment="1">
      <alignment vertical="center" wrapText="1"/>
    </xf>
    <xf numFmtId="0" fontId="18" fillId="8" borderId="44" xfId="0" applyFont="1" applyFill="1" applyBorder="1" applyAlignment="1">
      <alignment vertical="center" wrapText="1"/>
    </xf>
    <xf numFmtId="0" fontId="18" fillId="8" borderId="88" xfId="0" applyFont="1" applyFill="1" applyBorder="1" applyAlignment="1">
      <alignment vertical="center" wrapText="1"/>
    </xf>
    <xf numFmtId="0" fontId="18" fillId="8" borderId="89" xfId="0" applyFont="1" applyFill="1" applyBorder="1" applyAlignment="1">
      <alignment vertical="center" wrapText="1"/>
    </xf>
    <xf numFmtId="0" fontId="20" fillId="3" borderId="60" xfId="0" applyFont="1" applyFill="1" applyBorder="1" applyAlignment="1">
      <alignment vertical="center" wrapText="1"/>
    </xf>
    <xf numFmtId="0" fontId="20" fillId="3" borderId="61" xfId="0" applyFont="1" applyFill="1" applyBorder="1" applyAlignment="1">
      <alignment vertical="center" wrapText="1"/>
    </xf>
    <xf numFmtId="0" fontId="4" fillId="0" borderId="47" xfId="0" applyFont="1" applyBorder="1" applyAlignment="1">
      <alignment horizontal="left" vertical="center" wrapText="1"/>
    </xf>
    <xf numFmtId="0" fontId="4" fillId="0" borderId="64" xfId="0" applyFont="1" applyBorder="1" applyAlignment="1">
      <alignment horizontal="left" vertical="center" wrapText="1"/>
    </xf>
    <xf numFmtId="0" fontId="4" fillId="0" borderId="19" xfId="0" applyFont="1" applyBorder="1" applyAlignment="1">
      <alignment vertical="center" wrapText="1"/>
    </xf>
    <xf numFmtId="0" fontId="4" fillId="0" borderId="62" xfId="0" applyFont="1" applyBorder="1" applyAlignment="1">
      <alignment vertical="center" wrapText="1"/>
    </xf>
    <xf numFmtId="0" fontId="4" fillId="0" borderId="63" xfId="0" applyFont="1" applyBorder="1" applyAlignment="1">
      <alignment vertical="center" wrapText="1"/>
    </xf>
    <xf numFmtId="0" fontId="4" fillId="0" borderId="65" xfId="0" applyFont="1" applyBorder="1" applyAlignment="1">
      <alignment horizontal="left" vertical="center"/>
    </xf>
    <xf numFmtId="0" fontId="4" fillId="0" borderId="66" xfId="0" applyFont="1" applyBorder="1" applyAlignment="1">
      <alignment horizontal="left" vertical="center"/>
    </xf>
    <xf numFmtId="0" fontId="8" fillId="0" borderId="15" xfId="0" applyFont="1" applyBorder="1" applyAlignment="1">
      <alignment horizontal="left" vertical="center" wrapText="1"/>
    </xf>
    <xf numFmtId="0" fontId="8" fillId="0" borderId="16" xfId="0" applyFont="1" applyBorder="1" applyAlignment="1">
      <alignment horizontal="left" vertical="center" wrapText="1"/>
    </xf>
    <xf numFmtId="0" fontId="8" fillId="0" borderId="17" xfId="0" applyFont="1" applyBorder="1" applyAlignment="1">
      <alignment horizontal="left" vertical="center" wrapText="1"/>
    </xf>
    <xf numFmtId="0" fontId="4" fillId="2" borderId="80" xfId="0" applyFont="1" applyFill="1" applyBorder="1" applyAlignment="1">
      <alignment horizontal="left" vertical="center"/>
    </xf>
    <xf numFmtId="0" fontId="20" fillId="11" borderId="38" xfId="0" applyFont="1" applyFill="1" applyBorder="1" applyAlignment="1">
      <alignment vertical="center" wrapText="1"/>
    </xf>
    <xf numFmtId="0" fontId="20" fillId="11" borderId="39" xfId="0" applyFont="1" applyFill="1" applyBorder="1" applyAlignment="1">
      <alignment vertical="center" wrapText="1"/>
    </xf>
    <xf numFmtId="0" fontId="20" fillId="11" borderId="40" xfId="0" applyFont="1" applyFill="1" applyBorder="1" applyAlignment="1">
      <alignment vertical="center" wrapText="1"/>
    </xf>
    <xf numFmtId="0" fontId="4" fillId="7" borderId="83" xfId="0" applyFont="1" applyFill="1" applyBorder="1" applyAlignment="1" applyProtection="1">
      <alignment vertical="center" wrapText="1"/>
      <protection locked="0"/>
    </xf>
    <xf numFmtId="0" fontId="4" fillId="7" borderId="84" xfId="0" applyFont="1" applyFill="1" applyBorder="1" applyAlignment="1" applyProtection="1">
      <alignment vertical="center" wrapText="1"/>
      <protection locked="0"/>
    </xf>
    <xf numFmtId="0" fontId="4" fillId="7" borderId="86" xfId="0" applyFont="1" applyFill="1" applyBorder="1" applyAlignment="1" applyProtection="1">
      <alignment vertical="center" wrapText="1"/>
      <protection locked="0"/>
    </xf>
    <xf numFmtId="0" fontId="4" fillId="7" borderId="7" xfId="0" applyFont="1" applyFill="1" applyBorder="1" applyAlignment="1" applyProtection="1">
      <alignment vertical="center" wrapText="1"/>
      <protection locked="0"/>
    </xf>
    <xf numFmtId="0" fontId="4" fillId="7" borderId="8" xfId="0" applyFont="1" applyFill="1" applyBorder="1" applyAlignment="1" applyProtection="1">
      <alignment vertical="center" wrapText="1"/>
      <protection locked="0"/>
    </xf>
    <xf numFmtId="0" fontId="4" fillId="12" borderId="33" xfId="0" applyFont="1" applyFill="1" applyBorder="1" applyAlignment="1">
      <alignment vertical="center" wrapText="1"/>
    </xf>
    <xf numFmtId="0" fontId="4" fillId="12" borderId="2" xfId="0" applyFont="1" applyFill="1" applyBorder="1" applyAlignment="1">
      <alignment vertical="center" wrapText="1"/>
    </xf>
    <xf numFmtId="0" fontId="4" fillId="12" borderId="3" xfId="0" applyFont="1" applyFill="1" applyBorder="1" applyAlignment="1">
      <alignment vertical="center" wrapText="1"/>
    </xf>
    <xf numFmtId="0" fontId="4" fillId="7" borderId="80" xfId="0" applyFont="1" applyFill="1" applyBorder="1" applyAlignment="1" applyProtection="1">
      <alignment vertical="center" wrapText="1"/>
      <protection locked="0"/>
    </xf>
    <xf numFmtId="0" fontId="4" fillId="7" borderId="75" xfId="0" applyFont="1" applyFill="1" applyBorder="1" applyAlignment="1" applyProtection="1">
      <alignment vertical="center" wrapText="1"/>
      <protection locked="0"/>
    </xf>
    <xf numFmtId="0" fontId="4" fillId="7" borderId="76" xfId="0" applyFont="1" applyFill="1" applyBorder="1" applyAlignment="1" applyProtection="1">
      <alignment vertical="center" wrapText="1"/>
      <protection locked="0"/>
    </xf>
    <xf numFmtId="0" fontId="8" fillId="0" borderId="28" xfId="0" applyFont="1" applyBorder="1" applyAlignment="1">
      <alignment horizontal="left" vertical="center" wrapText="1"/>
    </xf>
    <xf numFmtId="0" fontId="8" fillId="0" borderId="29" xfId="0" applyFont="1" applyBorder="1" applyAlignment="1">
      <alignment horizontal="left" vertical="center" wrapText="1"/>
    </xf>
    <xf numFmtId="0" fontId="8" fillId="0" borderId="30" xfId="0" applyFont="1" applyBorder="1" applyAlignment="1">
      <alignment horizontal="left" vertical="center" wrapText="1"/>
    </xf>
    <xf numFmtId="49" fontId="23" fillId="8" borderId="6" xfId="0" applyNumberFormat="1" applyFont="1" applyFill="1" applyBorder="1" applyAlignment="1">
      <alignment horizontal="left" vertical="center" wrapText="1"/>
    </xf>
    <xf numFmtId="49" fontId="23" fillId="8" borderId="7" xfId="0" applyNumberFormat="1" applyFont="1" applyFill="1" applyBorder="1" applyAlignment="1">
      <alignment horizontal="left" vertical="center" wrapText="1"/>
    </xf>
    <xf numFmtId="49" fontId="23" fillId="8" borderId="8" xfId="0" applyNumberFormat="1" applyFont="1" applyFill="1" applyBorder="1" applyAlignment="1">
      <alignment horizontal="left" vertical="center" wrapText="1"/>
    </xf>
    <xf numFmtId="0" fontId="4" fillId="2" borderId="23" xfId="0" applyFont="1" applyFill="1" applyBorder="1" applyAlignment="1">
      <alignment horizontal="left" vertical="center"/>
    </xf>
    <xf numFmtId="0" fontId="4" fillId="2" borderId="24" xfId="0" applyFont="1" applyFill="1" applyBorder="1" applyAlignment="1">
      <alignment horizontal="left" vertical="center"/>
    </xf>
    <xf numFmtId="0" fontId="4" fillId="0" borderId="26" xfId="0" applyFont="1" applyBorder="1" applyAlignment="1">
      <alignment vertical="center" wrapText="1" readingOrder="1"/>
    </xf>
    <xf numFmtId="0" fontId="4" fillId="0" borderId="21" xfId="0" applyFont="1" applyBorder="1" applyAlignment="1">
      <alignment vertical="center" wrapText="1" readingOrder="1"/>
    </xf>
    <xf numFmtId="0" fontId="8" fillId="12" borderId="60" xfId="0" applyFont="1" applyFill="1" applyBorder="1" applyAlignment="1">
      <alignment vertical="center" wrapText="1"/>
    </xf>
    <xf numFmtId="0" fontId="8" fillId="12" borderId="61" xfId="0" applyFont="1" applyFill="1" applyBorder="1" applyAlignment="1">
      <alignment vertical="center" wrapText="1"/>
    </xf>
    <xf numFmtId="0" fontId="4" fillId="7" borderId="41" xfId="0" applyFont="1" applyFill="1" applyBorder="1" applyAlignment="1" applyProtection="1">
      <alignment horizontal="left" vertical="top" wrapText="1"/>
      <protection locked="0"/>
    </xf>
    <xf numFmtId="0" fontId="4" fillId="7" borderId="42" xfId="0" applyFont="1" applyFill="1" applyBorder="1" applyAlignment="1" applyProtection="1">
      <alignment horizontal="left" vertical="top" wrapText="1"/>
      <protection locked="0"/>
    </xf>
    <xf numFmtId="0" fontId="4" fillId="7" borderId="43" xfId="0" applyFont="1" applyFill="1" applyBorder="1" applyAlignment="1" applyProtection="1">
      <alignment horizontal="left" vertical="top" wrapText="1"/>
      <protection locked="0"/>
    </xf>
    <xf numFmtId="0" fontId="14" fillId="3" borderId="41" xfId="0" applyFont="1" applyFill="1" applyBorder="1" applyAlignment="1">
      <alignment horizontal="left" vertical="top"/>
    </xf>
    <xf numFmtId="0" fontId="14" fillId="3" borderId="42" xfId="0" applyFont="1" applyFill="1" applyBorder="1" applyAlignment="1">
      <alignment horizontal="left" vertical="top"/>
    </xf>
    <xf numFmtId="0" fontId="14" fillId="3" borderId="43" xfId="0" applyFont="1" applyFill="1" applyBorder="1" applyAlignment="1">
      <alignment horizontal="left" vertical="top"/>
    </xf>
    <xf numFmtId="0" fontId="15" fillId="4" borderId="41" xfId="0" applyFont="1" applyFill="1" applyBorder="1" applyAlignment="1">
      <alignment horizontal="left" vertical="center"/>
    </xf>
    <xf numFmtId="0" fontId="15" fillId="4" borderId="42" xfId="0" applyFont="1" applyFill="1" applyBorder="1" applyAlignment="1">
      <alignment horizontal="left" vertical="center"/>
    </xf>
    <xf numFmtId="0" fontId="15" fillId="4" borderId="43" xfId="0" applyFont="1" applyFill="1" applyBorder="1" applyAlignment="1">
      <alignment horizontal="left" vertical="center"/>
    </xf>
    <xf numFmtId="0" fontId="14" fillId="3" borderId="41" xfId="0" applyFont="1" applyFill="1" applyBorder="1" applyAlignment="1">
      <alignment horizontal="left" vertical="center"/>
    </xf>
    <xf numFmtId="0" fontId="14" fillId="3" borderId="42" xfId="0" applyFont="1" applyFill="1" applyBorder="1" applyAlignment="1">
      <alignment horizontal="left" vertical="center"/>
    </xf>
    <xf numFmtId="0" fontId="14" fillId="3" borderId="43" xfId="0" applyFont="1" applyFill="1" applyBorder="1" applyAlignment="1">
      <alignment horizontal="left" vertical="center"/>
    </xf>
    <xf numFmtId="0" fontId="13" fillId="3" borderId="32" xfId="0" applyFont="1" applyFill="1" applyBorder="1" applyAlignment="1">
      <alignment horizontal="left" vertical="center"/>
    </xf>
    <xf numFmtId="0" fontId="13" fillId="3" borderId="16" xfId="0" applyFont="1" applyFill="1" applyBorder="1" applyAlignment="1">
      <alignment horizontal="left" vertical="center"/>
    </xf>
    <xf numFmtId="0" fontId="13" fillId="3" borderId="97" xfId="0" applyFont="1" applyFill="1" applyBorder="1" applyAlignment="1">
      <alignment horizontal="left" vertical="center"/>
    </xf>
    <xf numFmtId="0" fontId="13" fillId="3" borderId="41" xfId="0" applyFont="1" applyFill="1" applyBorder="1" applyAlignment="1">
      <alignment horizontal="left" vertical="center"/>
    </xf>
    <xf numFmtId="0" fontId="13" fillId="3" borderId="42" xfId="0" applyFont="1" applyFill="1" applyBorder="1" applyAlignment="1">
      <alignment horizontal="left" vertical="center"/>
    </xf>
    <xf numFmtId="0" fontId="13" fillId="3" borderId="43" xfId="0" applyFont="1" applyFill="1" applyBorder="1" applyAlignment="1">
      <alignment horizontal="left" vertical="center"/>
    </xf>
    <xf numFmtId="0" fontId="4" fillId="7" borderId="95" xfId="0" applyFont="1" applyFill="1" applyBorder="1" applyAlignment="1" applyProtection="1">
      <alignment horizontal="left" vertical="top" wrapText="1"/>
      <protection locked="0"/>
    </xf>
    <xf numFmtId="0" fontId="4" fillId="7" borderId="50" xfId="0" applyFont="1" applyFill="1" applyBorder="1" applyAlignment="1" applyProtection="1">
      <alignment horizontal="left" vertical="top" wrapText="1"/>
      <protection locked="0"/>
    </xf>
    <xf numFmtId="0" fontId="4" fillId="7" borderId="96" xfId="0" applyFont="1" applyFill="1" applyBorder="1" applyAlignment="1" applyProtection="1">
      <alignment horizontal="left" vertical="top" wrapText="1"/>
      <protection locked="0"/>
    </xf>
    <xf numFmtId="0" fontId="14" fillId="3" borderId="41" xfId="0" applyFont="1" applyFill="1" applyBorder="1" applyAlignment="1">
      <alignment horizontal="left" vertical="top" wrapText="1"/>
    </xf>
    <xf numFmtId="0" fontId="13" fillId="2" borderId="0" xfId="0" applyFont="1" applyFill="1" applyAlignment="1">
      <alignment horizontal="left" vertical="center" wrapText="1"/>
    </xf>
    <xf numFmtId="0" fontId="26" fillId="7" borderId="41" xfId="0" applyFont="1" applyFill="1" applyBorder="1" applyAlignment="1" applyProtection="1">
      <alignment horizontal="left" vertical="top" wrapText="1"/>
      <protection locked="0"/>
    </xf>
    <xf numFmtId="0" fontId="26" fillId="7" borderId="42" xfId="0" applyFont="1" applyFill="1" applyBorder="1" applyAlignment="1" applyProtection="1">
      <alignment horizontal="left" vertical="top" wrapText="1"/>
      <protection locked="0"/>
    </xf>
    <xf numFmtId="0" fontId="26" fillId="7" borderId="43" xfId="0" applyFont="1" applyFill="1" applyBorder="1" applyAlignment="1" applyProtection="1">
      <alignment horizontal="left" vertical="top" wrapText="1"/>
      <protection locked="0"/>
    </xf>
    <xf numFmtId="0" fontId="19" fillId="8" borderId="41" xfId="0" applyFont="1" applyFill="1" applyBorder="1" applyAlignment="1">
      <alignment horizontal="left" vertical="center" wrapText="1"/>
    </xf>
    <xf numFmtId="0" fontId="19" fillId="8" borderId="42" xfId="0" applyFont="1" applyFill="1" applyBorder="1" applyAlignment="1">
      <alignment horizontal="left" vertical="center" wrapText="1"/>
    </xf>
    <xf numFmtId="0" fontId="19" fillId="8" borderId="43" xfId="0" applyFont="1" applyFill="1" applyBorder="1" applyAlignment="1">
      <alignment horizontal="left" vertical="center" wrapText="1"/>
    </xf>
    <xf numFmtId="0" fontId="13" fillId="2" borderId="42" xfId="0" applyFont="1" applyFill="1" applyBorder="1" applyAlignment="1">
      <alignment horizontal="left" vertical="center" wrapText="1"/>
    </xf>
    <xf numFmtId="0" fontId="15" fillId="4" borderId="41" xfId="0" applyFont="1" applyFill="1" applyBorder="1" applyAlignment="1">
      <alignment horizontal="left" vertical="center" wrapText="1"/>
    </xf>
    <xf numFmtId="0" fontId="15" fillId="4" borderId="42" xfId="0" applyFont="1" applyFill="1" applyBorder="1" applyAlignment="1">
      <alignment horizontal="left" vertical="center" wrapText="1"/>
    </xf>
    <xf numFmtId="0" fontId="15" fillId="4" borderId="43" xfId="0" applyFont="1" applyFill="1" applyBorder="1" applyAlignment="1">
      <alignment horizontal="left" vertical="center" wrapText="1"/>
    </xf>
    <xf numFmtId="0" fontId="14" fillId="3" borderId="41" xfId="0" applyFont="1" applyFill="1" applyBorder="1" applyAlignment="1">
      <alignment horizontal="left" vertical="center" wrapText="1"/>
    </xf>
  </cellXfs>
  <cellStyles count="3">
    <cellStyle name="標準" xfId="0" builtinId="0"/>
    <cellStyle name="標準 2" xfId="1" xr:uid="{257C09DE-F420-497C-BE85-A47A395A31C4}"/>
    <cellStyle name="標準 2 2" xfId="2" xr:uid="{10958581-2A6F-415A-88DE-9072666B9E5F}"/>
  </cellStyles>
  <dxfs count="491">
    <dxf>
      <fill>
        <patternFill>
          <bgColor rgb="FFFFC7CE"/>
        </patternFill>
      </fill>
    </dxf>
    <dxf>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auto="1"/>
      </font>
      <fill>
        <patternFill>
          <bgColor theme="0"/>
        </patternFill>
      </fill>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FFFFFF"/>
      </font>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9C0006"/>
      </font>
      <fill>
        <patternFill>
          <bgColor rgb="FFFFC7CE"/>
        </patternFill>
      </fill>
    </dxf>
    <dxf>
      <font>
        <color rgb="FF9C0006"/>
      </font>
      <fill>
        <patternFill>
          <bgColor rgb="FFFFC7CE"/>
        </patternFill>
      </fill>
    </dxf>
    <dxf>
      <font>
        <color rgb="FF0097D0"/>
      </font>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0"/>
      </font>
    </dxf>
    <dxf>
      <font>
        <color theme="0"/>
      </font>
    </dxf>
    <dxf>
      <font>
        <color auto="1"/>
      </font>
      <fill>
        <patternFill>
          <bgColor theme="0"/>
        </patternFill>
      </fill>
    </dxf>
    <dxf>
      <font>
        <color rgb="FFFFFFFF"/>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231B4-4E5C-4288-BA22-38D884EA36C3}">
  <sheetPr>
    <pageSetUpPr fitToPage="1"/>
  </sheetPr>
  <dimension ref="B2:T21"/>
  <sheetViews>
    <sheetView showGridLines="0" view="pageBreakPreview" zoomScaleNormal="100" zoomScaleSheetLayoutView="100" workbookViewId="0">
      <selection activeCell="B17" sqref="B17"/>
    </sheetView>
  </sheetViews>
  <sheetFormatPr defaultColWidth="4.25" defaultRowHeight="15"/>
  <cols>
    <col min="1" max="16384" width="4.25" style="32"/>
  </cols>
  <sheetData>
    <row r="2" spans="2:20">
      <c r="B2" s="32" t="s">
        <v>317</v>
      </c>
    </row>
    <row r="3" spans="2:20">
      <c r="B3" s="32" t="s">
        <v>365</v>
      </c>
    </row>
    <row r="5" spans="2:20">
      <c r="B5" s="32" t="s">
        <v>366</v>
      </c>
    </row>
    <row r="6" spans="2:20">
      <c r="B6" s="32" t="s">
        <v>413</v>
      </c>
    </row>
    <row r="7" spans="2:20" s="42" customFormat="1">
      <c r="B7" s="42" t="s">
        <v>414</v>
      </c>
    </row>
    <row r="9" spans="2:20">
      <c r="B9" s="42" t="s">
        <v>486</v>
      </c>
      <c r="C9" s="42"/>
      <c r="D9" s="42"/>
      <c r="E9" s="42"/>
      <c r="F9" s="42"/>
      <c r="G9" s="42"/>
      <c r="H9" s="42"/>
      <c r="I9" s="42"/>
      <c r="J9" s="42"/>
      <c r="K9" s="42"/>
      <c r="L9" s="42"/>
      <c r="M9" s="42"/>
      <c r="N9" s="42"/>
    </row>
    <row r="11" spans="2:20">
      <c r="B11" s="32" t="s">
        <v>318</v>
      </c>
    </row>
    <row r="13" spans="2:20">
      <c r="B13" s="32" t="s">
        <v>487</v>
      </c>
    </row>
    <row r="15" spans="2:20">
      <c r="B15" s="42" t="s">
        <v>319</v>
      </c>
      <c r="C15" s="42"/>
      <c r="D15" s="42"/>
      <c r="E15" s="42"/>
      <c r="F15" s="42"/>
      <c r="G15" s="42"/>
      <c r="H15" s="42"/>
      <c r="I15" s="42"/>
      <c r="J15" s="42"/>
      <c r="K15" s="42"/>
      <c r="L15" s="42"/>
      <c r="M15" s="42"/>
      <c r="N15" s="42"/>
      <c r="O15" s="42"/>
      <c r="P15" s="42"/>
      <c r="Q15" s="42"/>
      <c r="R15" s="42"/>
      <c r="S15" s="42"/>
      <c r="T15" s="42"/>
    </row>
    <row r="16" spans="2:20">
      <c r="B16" s="42" t="s">
        <v>488</v>
      </c>
      <c r="C16" s="42"/>
      <c r="D16" s="42"/>
      <c r="E16" s="42"/>
      <c r="F16" s="42"/>
      <c r="G16" s="42"/>
      <c r="H16" s="42"/>
      <c r="I16" s="42"/>
      <c r="J16" s="42"/>
      <c r="K16" s="42"/>
      <c r="L16" s="42"/>
      <c r="M16" s="42"/>
      <c r="N16" s="42"/>
      <c r="O16" s="42"/>
      <c r="P16" s="42"/>
      <c r="Q16" s="42"/>
      <c r="R16" s="42"/>
      <c r="S16" s="42"/>
      <c r="T16" s="42"/>
    </row>
    <row r="17" spans="2:20">
      <c r="B17" s="42" t="s">
        <v>320</v>
      </c>
      <c r="C17" s="42"/>
      <c r="D17" s="42"/>
      <c r="E17" s="42"/>
      <c r="F17" s="42"/>
      <c r="G17" s="42"/>
      <c r="H17" s="42"/>
      <c r="I17" s="42"/>
      <c r="J17" s="42"/>
      <c r="K17" s="42"/>
      <c r="L17" s="42"/>
      <c r="M17" s="42"/>
      <c r="N17" s="42"/>
      <c r="O17" s="42"/>
      <c r="P17" s="42"/>
      <c r="Q17" s="42"/>
      <c r="R17" s="42"/>
      <c r="S17" s="42"/>
      <c r="T17" s="42"/>
    </row>
    <row r="18" spans="2:20">
      <c r="B18" s="42" t="s">
        <v>321</v>
      </c>
      <c r="C18" s="42"/>
      <c r="D18" s="42"/>
      <c r="E18" s="42"/>
      <c r="F18" s="42"/>
      <c r="G18" s="42"/>
      <c r="H18" s="42"/>
      <c r="I18" s="42"/>
      <c r="J18" s="42"/>
      <c r="K18" s="42"/>
      <c r="L18" s="42"/>
      <c r="M18" s="42"/>
      <c r="N18" s="42"/>
      <c r="O18" s="42"/>
      <c r="P18" s="42"/>
      <c r="Q18" s="42"/>
      <c r="R18" s="42"/>
      <c r="S18" s="42"/>
      <c r="T18" s="42"/>
    </row>
    <row r="19" spans="2:20">
      <c r="B19" s="42" t="s">
        <v>342</v>
      </c>
      <c r="C19" s="42"/>
      <c r="D19" s="42"/>
      <c r="E19" s="42"/>
      <c r="F19" s="42"/>
      <c r="G19" s="42"/>
      <c r="H19" s="42"/>
      <c r="I19" s="42"/>
      <c r="J19" s="42"/>
      <c r="K19" s="42"/>
      <c r="L19" s="42"/>
      <c r="M19" s="42"/>
      <c r="N19" s="42"/>
      <c r="O19" s="42"/>
      <c r="P19" s="42"/>
      <c r="Q19" s="42"/>
      <c r="R19" s="42"/>
      <c r="S19" s="42"/>
      <c r="T19" s="42"/>
    </row>
    <row r="21" spans="2:20">
      <c r="B21" s="33" t="s">
        <v>341</v>
      </c>
    </row>
  </sheetData>
  <sheetProtection formatCells="0" formatColumns="0" formatRows="0" insertColumns="0" insertRows="0" insertHyperlinks="0" deleteColumns="0" deleteRows="0" selectLockedCells="1" sort="0" autoFilter="0" pivotTables="0"/>
  <phoneticPr fontId="2"/>
  <pageMargins left="0.19685039370078741" right="0.19685039370078741" top="0.19685039370078741" bottom="0.19685039370078741" header="0.31496062992125984" footer="0"/>
  <pageSetup paperSize="9" scale="94"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pageSetUpPr fitToPage="1"/>
  </sheetPr>
  <dimension ref="A1:G390"/>
  <sheetViews>
    <sheetView tabSelected="1" view="pageBreakPreview" zoomScale="90" zoomScaleNormal="90" zoomScaleSheetLayoutView="90" workbookViewId="0">
      <selection activeCell="J2" sqref="J2:J3"/>
    </sheetView>
  </sheetViews>
  <sheetFormatPr defaultColWidth="9" defaultRowHeight="18.75" customHeight="1"/>
  <cols>
    <col min="1" max="1" width="9.25" style="1" customWidth="1"/>
    <col min="2" max="6" width="5.58203125" style="2" customWidth="1"/>
    <col min="7" max="7" width="83.08203125" style="2" customWidth="1"/>
    <col min="8" max="16384" width="9" style="23"/>
  </cols>
  <sheetData>
    <row r="1" spans="1:7" s="2" customFormat="1" ht="30" customHeight="1">
      <c r="A1" s="116" t="s">
        <v>346</v>
      </c>
      <c r="B1" s="117"/>
      <c r="C1" s="117"/>
      <c r="D1" s="117"/>
      <c r="E1" s="117"/>
      <c r="F1" s="117"/>
      <c r="G1" s="118"/>
    </row>
    <row r="2" spans="1:7" s="2" customFormat="1" ht="25.5" customHeight="1">
      <c r="A2" s="119" t="s">
        <v>312</v>
      </c>
      <c r="B2" s="120"/>
      <c r="C2" s="120"/>
      <c r="D2" s="120"/>
      <c r="E2" s="121"/>
      <c r="F2" s="121"/>
      <c r="G2" s="122"/>
    </row>
    <row r="3" spans="1:7" s="2" customFormat="1" ht="25.5" customHeight="1">
      <c r="A3" s="123" t="s">
        <v>347</v>
      </c>
      <c r="B3" s="124"/>
      <c r="C3" s="124"/>
      <c r="D3" s="124"/>
      <c r="E3" s="136"/>
      <c r="F3" s="136"/>
      <c r="G3" s="137"/>
    </row>
    <row r="4" spans="1:7" s="2" customFormat="1" ht="25.5" customHeight="1">
      <c r="A4" s="125" t="s">
        <v>315</v>
      </c>
      <c r="B4" s="126"/>
      <c r="C4" s="126"/>
      <c r="D4" s="126"/>
      <c r="E4" s="136"/>
      <c r="F4" s="136"/>
      <c r="G4" s="137"/>
    </row>
    <row r="5" spans="1:7" s="41" customFormat="1" ht="25.5" customHeight="1">
      <c r="A5" s="134" t="s">
        <v>343</v>
      </c>
      <c r="B5" s="135"/>
      <c r="C5" s="135"/>
      <c r="D5" s="135"/>
      <c r="E5" s="136"/>
      <c r="F5" s="136"/>
      <c r="G5" s="137"/>
    </row>
    <row r="6" spans="1:7" s="2" customFormat="1" ht="25.5" customHeight="1">
      <c r="A6" s="138" t="s">
        <v>344</v>
      </c>
      <c r="B6" s="139"/>
      <c r="C6" s="139"/>
      <c r="D6" s="139"/>
      <c r="E6" s="136"/>
      <c r="F6" s="136"/>
      <c r="G6" s="137"/>
    </row>
    <row r="7" spans="1:7" s="2" customFormat="1" ht="25.5" customHeight="1">
      <c r="A7" s="138" t="s">
        <v>345</v>
      </c>
      <c r="B7" s="144"/>
      <c r="C7" s="144"/>
      <c r="D7" s="144"/>
      <c r="E7" s="136"/>
      <c r="F7" s="136"/>
      <c r="G7" s="137"/>
    </row>
    <row r="8" spans="1:7" s="2" customFormat="1" ht="25.5" customHeight="1" thickBot="1">
      <c r="A8" s="140" t="s">
        <v>348</v>
      </c>
      <c r="B8" s="141"/>
      <c r="C8" s="141"/>
      <c r="D8" s="141"/>
      <c r="E8" s="142"/>
      <c r="F8" s="142"/>
      <c r="G8" s="143"/>
    </row>
    <row r="9" spans="1:7" s="2" customFormat="1" ht="18.75" customHeight="1" thickBot="1">
      <c r="A9" s="127"/>
      <c r="B9" s="127"/>
      <c r="C9" s="127"/>
      <c r="D9" s="127"/>
      <c r="E9" s="127"/>
      <c r="F9" s="127"/>
      <c r="G9" s="127"/>
    </row>
    <row r="10" spans="1:7" ht="18.75" customHeight="1">
      <c r="A10" s="131" t="s">
        <v>303</v>
      </c>
      <c r="B10" s="132"/>
      <c r="C10" s="132"/>
      <c r="D10" s="132"/>
      <c r="E10" s="132"/>
      <c r="F10" s="132"/>
      <c r="G10" s="133"/>
    </row>
    <row r="11" spans="1:7" ht="18.75" customHeight="1" thickBot="1">
      <c r="A11" s="145" t="s">
        <v>445</v>
      </c>
      <c r="B11" s="146"/>
      <c r="C11" s="146"/>
      <c r="D11" s="146"/>
      <c r="E11" s="146"/>
      <c r="F11" s="146"/>
      <c r="G11" s="147"/>
    </row>
    <row r="12" spans="1:7" ht="106.5" customHeight="1" thickBot="1">
      <c r="A12" s="43" t="s">
        <v>164</v>
      </c>
      <c r="B12" s="128"/>
      <c r="C12" s="129"/>
      <c r="D12" s="129"/>
      <c r="E12" s="129"/>
      <c r="F12" s="129"/>
      <c r="G12" s="130"/>
    </row>
    <row r="13" spans="1:7" ht="18.75" customHeight="1">
      <c r="A13" s="44" t="s">
        <v>417</v>
      </c>
      <c r="B13" s="148" t="s">
        <v>239</v>
      </c>
      <c r="C13" s="148"/>
      <c r="D13" s="148"/>
      <c r="E13" s="148"/>
      <c r="F13" s="148"/>
      <c r="G13" s="149"/>
    </row>
    <row r="14" spans="1:7" ht="56.25" customHeight="1" thickBot="1">
      <c r="A14" s="150" t="s">
        <v>418</v>
      </c>
      <c r="B14" s="151"/>
      <c r="C14" s="151"/>
      <c r="D14" s="151"/>
      <c r="E14" s="151"/>
      <c r="F14" s="151"/>
      <c r="G14" s="152"/>
    </row>
    <row r="15" spans="1:7" ht="18.75" customHeight="1">
      <c r="A15" s="48">
        <v>1</v>
      </c>
      <c r="B15" s="195" t="s">
        <v>150</v>
      </c>
      <c r="C15" s="195"/>
      <c r="D15" s="195"/>
      <c r="E15" s="195"/>
      <c r="F15" s="195"/>
      <c r="G15" s="196"/>
    </row>
    <row r="16" spans="1:7" ht="18.75" customHeight="1">
      <c r="A16" s="45"/>
      <c r="B16" s="199" t="s">
        <v>155</v>
      </c>
      <c r="C16" s="200"/>
      <c r="D16" s="200"/>
      <c r="E16" s="200"/>
      <c r="F16" s="200"/>
      <c r="G16" s="201"/>
    </row>
    <row r="17" spans="1:7" ht="18.75" customHeight="1">
      <c r="A17" s="49"/>
      <c r="B17" s="19">
        <v>1</v>
      </c>
      <c r="C17" s="197" t="s">
        <v>88</v>
      </c>
      <c r="D17" s="197"/>
      <c r="E17" s="197"/>
      <c r="F17" s="197"/>
      <c r="G17" s="198"/>
    </row>
    <row r="18" spans="1:7" ht="18.75" customHeight="1">
      <c r="A18" s="49"/>
      <c r="B18" s="19">
        <v>2</v>
      </c>
      <c r="C18" s="197" t="s">
        <v>323</v>
      </c>
      <c r="D18" s="197"/>
      <c r="E18" s="197"/>
      <c r="F18" s="197"/>
      <c r="G18" s="198"/>
    </row>
    <row r="19" spans="1:7" ht="18.75" customHeight="1">
      <c r="A19" s="50"/>
      <c r="B19" s="22">
        <v>3</v>
      </c>
      <c r="C19" s="202" t="s">
        <v>87</v>
      </c>
      <c r="D19" s="202"/>
      <c r="E19" s="202"/>
      <c r="F19" s="202"/>
      <c r="G19" s="203"/>
    </row>
    <row r="20" spans="1:7" s="5" customFormat="1" ht="18.75" customHeight="1" thickBot="1">
      <c r="A20" s="51" t="s">
        <v>316</v>
      </c>
      <c r="B20" s="47"/>
      <c r="C20" s="160" t="str">
        <f>IF(B20="","← 回答欄（クリックして選択してください）","")</f>
        <v>← 回答欄（クリックして選択してください）</v>
      </c>
      <c r="D20" s="160"/>
      <c r="E20" s="160"/>
      <c r="F20" s="160"/>
      <c r="G20" s="161"/>
    </row>
    <row r="21" spans="1:7" ht="18.75" customHeight="1">
      <c r="A21" s="52">
        <v>2</v>
      </c>
      <c r="B21" s="95" t="s">
        <v>240</v>
      </c>
      <c r="C21" s="96"/>
      <c r="D21" s="96"/>
      <c r="E21" s="96"/>
      <c r="F21" s="96"/>
      <c r="G21" s="97"/>
    </row>
    <row r="22" spans="1:7" ht="18.75" customHeight="1">
      <c r="A22" s="27"/>
      <c r="B22" s="92" t="s">
        <v>160</v>
      </c>
      <c r="C22" s="93"/>
      <c r="D22" s="93"/>
      <c r="E22" s="93"/>
      <c r="F22" s="93"/>
      <c r="G22" s="94"/>
    </row>
    <row r="23" spans="1:7" ht="18.75" customHeight="1">
      <c r="A23" s="27"/>
      <c r="B23" s="19">
        <v>1</v>
      </c>
      <c r="C23" s="81" t="s">
        <v>84</v>
      </c>
      <c r="D23" s="82"/>
      <c r="E23" s="82"/>
      <c r="F23" s="82"/>
      <c r="G23" s="83"/>
    </row>
    <row r="24" spans="1:7" ht="18.75" customHeight="1">
      <c r="A24" s="27"/>
      <c r="B24" s="19">
        <v>2</v>
      </c>
      <c r="C24" s="81" t="s">
        <v>324</v>
      </c>
      <c r="D24" s="82"/>
      <c r="E24" s="82"/>
      <c r="F24" s="82"/>
      <c r="G24" s="83"/>
    </row>
    <row r="25" spans="1:7" ht="18.75" customHeight="1">
      <c r="A25" s="27"/>
      <c r="B25" s="19">
        <v>3</v>
      </c>
      <c r="C25" s="81" t="s">
        <v>86</v>
      </c>
      <c r="D25" s="82"/>
      <c r="E25" s="82"/>
      <c r="F25" s="82"/>
      <c r="G25" s="83"/>
    </row>
    <row r="26" spans="1:7" ht="18.75" customHeight="1">
      <c r="A26" s="29"/>
      <c r="B26" s="22">
        <v>4</v>
      </c>
      <c r="C26" s="84" t="s">
        <v>85</v>
      </c>
      <c r="D26" s="85"/>
      <c r="E26" s="85"/>
      <c r="F26" s="85"/>
      <c r="G26" s="86"/>
    </row>
    <row r="27" spans="1:7" s="5" customFormat="1" ht="18.75" customHeight="1" thickBot="1">
      <c r="A27" s="51" t="s">
        <v>316</v>
      </c>
      <c r="B27" s="47"/>
      <c r="C27" s="160" t="str">
        <f>IF(B27="","← 回答欄（クリックして選択してください）","")</f>
        <v>← 回答欄（クリックして選択してください）</v>
      </c>
      <c r="D27" s="160"/>
      <c r="E27" s="160"/>
      <c r="F27" s="160"/>
      <c r="G27" s="161"/>
    </row>
    <row r="28" spans="1:7" ht="18.75" customHeight="1">
      <c r="A28" s="52">
        <v>3</v>
      </c>
      <c r="B28" s="95" t="s">
        <v>3</v>
      </c>
      <c r="C28" s="96"/>
      <c r="D28" s="96"/>
      <c r="E28" s="96"/>
      <c r="F28" s="96"/>
      <c r="G28" s="97"/>
    </row>
    <row r="29" spans="1:7" ht="18.75" customHeight="1">
      <c r="A29" s="27"/>
      <c r="B29" s="92" t="s">
        <v>4</v>
      </c>
      <c r="C29" s="93"/>
      <c r="D29" s="93"/>
      <c r="E29" s="93"/>
      <c r="F29" s="93"/>
      <c r="G29" s="94"/>
    </row>
    <row r="30" spans="1:7" ht="18.75" customHeight="1">
      <c r="A30" s="27"/>
      <c r="B30" s="19">
        <v>1</v>
      </c>
      <c r="C30" s="81" t="s">
        <v>5</v>
      </c>
      <c r="D30" s="82"/>
      <c r="E30" s="82"/>
      <c r="F30" s="82"/>
      <c r="G30" s="83"/>
    </row>
    <row r="31" spans="1:7" ht="18.75" customHeight="1">
      <c r="A31" s="27"/>
      <c r="B31" s="19">
        <v>2</v>
      </c>
      <c r="C31" s="81" t="s">
        <v>6</v>
      </c>
      <c r="D31" s="82"/>
      <c r="E31" s="82"/>
      <c r="F31" s="82"/>
      <c r="G31" s="83"/>
    </row>
    <row r="32" spans="1:7" ht="18.75" customHeight="1">
      <c r="A32" s="29"/>
      <c r="B32" s="22">
        <v>3</v>
      </c>
      <c r="C32" s="84" t="s">
        <v>7</v>
      </c>
      <c r="D32" s="85"/>
      <c r="E32" s="85"/>
      <c r="F32" s="85"/>
      <c r="G32" s="86"/>
    </row>
    <row r="33" spans="1:7" s="5" customFormat="1" ht="18.75" customHeight="1" thickBot="1">
      <c r="A33" s="51" t="s">
        <v>316</v>
      </c>
      <c r="B33" s="47"/>
      <c r="C33" s="160" t="str">
        <f>IF(B33="","← 回答欄（クリックして選択してください）","")</f>
        <v>← 回答欄（クリックして選択してください）</v>
      </c>
      <c r="D33" s="160"/>
      <c r="E33" s="160"/>
      <c r="F33" s="160"/>
      <c r="G33" s="161"/>
    </row>
    <row r="34" spans="1:7" ht="18.75" customHeight="1">
      <c r="A34" s="52">
        <v>4</v>
      </c>
      <c r="B34" s="95" t="s">
        <v>8</v>
      </c>
      <c r="C34" s="96"/>
      <c r="D34" s="96"/>
      <c r="E34" s="96"/>
      <c r="F34" s="96"/>
      <c r="G34" s="97"/>
    </row>
    <row r="35" spans="1:7" ht="18.75" customHeight="1">
      <c r="A35" s="27"/>
      <c r="B35" s="92" t="s">
        <v>241</v>
      </c>
      <c r="C35" s="93"/>
      <c r="D35" s="93"/>
      <c r="E35" s="93"/>
      <c r="F35" s="93"/>
      <c r="G35" s="94"/>
    </row>
    <row r="36" spans="1:7" ht="18.75" customHeight="1">
      <c r="A36" s="27"/>
      <c r="B36" s="19">
        <v>1</v>
      </c>
      <c r="C36" s="81" t="s">
        <v>9</v>
      </c>
      <c r="D36" s="82"/>
      <c r="E36" s="82"/>
      <c r="F36" s="82"/>
      <c r="G36" s="83"/>
    </row>
    <row r="37" spans="1:7" ht="18.75" customHeight="1">
      <c r="A37" s="27"/>
      <c r="B37" s="19">
        <v>2</v>
      </c>
      <c r="C37" s="81" t="s">
        <v>10</v>
      </c>
      <c r="D37" s="82"/>
      <c r="E37" s="82"/>
      <c r="F37" s="82"/>
      <c r="G37" s="83"/>
    </row>
    <row r="38" spans="1:7" ht="18.75" customHeight="1">
      <c r="A38" s="29"/>
      <c r="B38" s="20">
        <v>3</v>
      </c>
      <c r="C38" s="153" t="s">
        <v>11</v>
      </c>
      <c r="D38" s="154"/>
      <c r="E38" s="154"/>
      <c r="F38" s="154"/>
      <c r="G38" s="155"/>
    </row>
    <row r="39" spans="1:7" s="5" customFormat="1" ht="18.75" customHeight="1" thickBot="1">
      <c r="A39" s="46" t="s">
        <v>316</v>
      </c>
      <c r="B39" s="47"/>
      <c r="C39" s="156" t="str">
        <f>IF(B39="","← 回答欄（クリックして選択してください）","")</f>
        <v>← 回答欄（クリックして選択してください）</v>
      </c>
      <c r="D39" s="156"/>
      <c r="E39" s="156"/>
      <c r="F39" s="156"/>
      <c r="G39" s="157"/>
    </row>
    <row r="40" spans="1:7" ht="18.75" customHeight="1" thickBot="1">
      <c r="A40" s="53" t="s">
        <v>162</v>
      </c>
      <c r="B40" s="173" t="s">
        <v>170</v>
      </c>
      <c r="C40" s="173"/>
      <c r="D40" s="173"/>
      <c r="E40" s="173"/>
      <c r="F40" s="173"/>
      <c r="G40" s="174"/>
    </row>
    <row r="41" spans="1:7" ht="37.5" customHeight="1">
      <c r="A41" s="54" t="s">
        <v>163</v>
      </c>
      <c r="B41" s="109" t="s">
        <v>296</v>
      </c>
      <c r="C41" s="109"/>
      <c r="D41" s="109"/>
      <c r="E41" s="109"/>
      <c r="F41" s="109"/>
      <c r="G41" s="110"/>
    </row>
    <row r="42" spans="1:7" ht="94.5" customHeight="1" thickBot="1">
      <c r="A42" s="55" t="s">
        <v>164</v>
      </c>
      <c r="B42" s="111"/>
      <c r="C42" s="111"/>
      <c r="D42" s="111"/>
      <c r="E42" s="111"/>
      <c r="F42" s="111"/>
      <c r="G42" s="112"/>
    </row>
    <row r="43" spans="1:7" ht="18.75" customHeight="1">
      <c r="A43" s="54" t="s">
        <v>165</v>
      </c>
      <c r="B43" s="109" t="s">
        <v>189</v>
      </c>
      <c r="C43" s="109"/>
      <c r="D43" s="109"/>
      <c r="E43" s="109"/>
      <c r="F43" s="109"/>
      <c r="G43" s="110"/>
    </row>
    <row r="44" spans="1:7" ht="94.5" customHeight="1" thickBot="1">
      <c r="A44" s="55" t="s">
        <v>164</v>
      </c>
      <c r="B44" s="111"/>
      <c r="C44" s="111"/>
      <c r="D44" s="111"/>
      <c r="E44" s="111"/>
      <c r="F44" s="111"/>
      <c r="G44" s="112"/>
    </row>
    <row r="45" spans="1:7" ht="18.75" customHeight="1">
      <c r="A45" s="54" t="s">
        <v>166</v>
      </c>
      <c r="B45" s="109" t="s">
        <v>167</v>
      </c>
      <c r="C45" s="109"/>
      <c r="D45" s="109"/>
      <c r="E45" s="109"/>
      <c r="F45" s="109"/>
      <c r="G45" s="110"/>
    </row>
    <row r="46" spans="1:7" ht="94.5" customHeight="1" thickBot="1">
      <c r="A46" s="55" t="s">
        <v>164</v>
      </c>
      <c r="B46" s="111"/>
      <c r="C46" s="111"/>
      <c r="D46" s="111"/>
      <c r="E46" s="111"/>
      <c r="F46" s="111"/>
      <c r="G46" s="112"/>
    </row>
    <row r="47" spans="1:7" ht="18.75" customHeight="1">
      <c r="A47" s="54" t="s">
        <v>168</v>
      </c>
      <c r="B47" s="109" t="s">
        <v>190</v>
      </c>
      <c r="C47" s="109"/>
      <c r="D47" s="109"/>
      <c r="E47" s="109"/>
      <c r="F47" s="109"/>
      <c r="G47" s="110"/>
    </row>
    <row r="48" spans="1:7" ht="94.5" customHeight="1" thickBot="1">
      <c r="A48" s="55" t="s">
        <v>164</v>
      </c>
      <c r="B48" s="111"/>
      <c r="C48" s="111"/>
      <c r="D48" s="111"/>
      <c r="E48" s="111"/>
      <c r="F48" s="111"/>
      <c r="G48" s="112"/>
    </row>
    <row r="49" spans="1:7" ht="37.5" customHeight="1">
      <c r="A49" s="54" t="s">
        <v>169</v>
      </c>
      <c r="B49" s="109" t="s">
        <v>325</v>
      </c>
      <c r="C49" s="109"/>
      <c r="D49" s="109"/>
      <c r="E49" s="109"/>
      <c r="F49" s="109"/>
      <c r="G49" s="110"/>
    </row>
    <row r="50" spans="1:7" ht="94.5" customHeight="1" thickBot="1">
      <c r="A50" s="55" t="s">
        <v>164</v>
      </c>
      <c r="B50" s="111"/>
      <c r="C50" s="111"/>
      <c r="D50" s="111"/>
      <c r="E50" s="111"/>
      <c r="F50" s="111"/>
      <c r="G50" s="112"/>
    </row>
    <row r="51" spans="1:7" ht="18.75" customHeight="1">
      <c r="A51" s="56" t="s">
        <v>419</v>
      </c>
      <c r="B51" s="168" t="s">
        <v>242</v>
      </c>
      <c r="C51" s="168"/>
      <c r="D51" s="168"/>
      <c r="E51" s="168"/>
      <c r="F51" s="168"/>
      <c r="G51" s="169"/>
    </row>
    <row r="52" spans="1:7" ht="42" customHeight="1" thickBot="1">
      <c r="A52" s="170" t="s">
        <v>243</v>
      </c>
      <c r="B52" s="171"/>
      <c r="C52" s="171"/>
      <c r="D52" s="171"/>
      <c r="E52" s="171"/>
      <c r="F52" s="171"/>
      <c r="G52" s="172"/>
    </row>
    <row r="53" spans="1:7" ht="18.75" customHeight="1">
      <c r="A53" s="52">
        <v>5</v>
      </c>
      <c r="B53" s="95" t="s">
        <v>326</v>
      </c>
      <c r="C53" s="96"/>
      <c r="D53" s="96"/>
      <c r="E53" s="96"/>
      <c r="F53" s="96"/>
      <c r="G53" s="97"/>
    </row>
    <row r="54" spans="1:7" ht="37.5" customHeight="1">
      <c r="A54" s="27"/>
      <c r="B54" s="92" t="s">
        <v>327</v>
      </c>
      <c r="C54" s="93"/>
      <c r="D54" s="93"/>
      <c r="E54" s="93"/>
      <c r="F54" s="93"/>
      <c r="G54" s="94"/>
    </row>
    <row r="55" spans="1:7" ht="37.5" customHeight="1">
      <c r="A55" s="27"/>
      <c r="B55" s="19">
        <v>1</v>
      </c>
      <c r="C55" s="101" t="s">
        <v>420</v>
      </c>
      <c r="D55" s="102"/>
      <c r="E55" s="102"/>
      <c r="F55" s="102"/>
      <c r="G55" s="103"/>
    </row>
    <row r="56" spans="1:7" ht="18.75" customHeight="1">
      <c r="A56" s="27"/>
      <c r="B56" s="20">
        <v>2</v>
      </c>
      <c r="C56" s="165" t="s">
        <v>421</v>
      </c>
      <c r="D56" s="166"/>
      <c r="E56" s="166"/>
      <c r="F56" s="166"/>
      <c r="G56" s="167"/>
    </row>
    <row r="57" spans="1:7" ht="18.75" customHeight="1">
      <c r="A57" s="29"/>
      <c r="B57" s="22">
        <v>3</v>
      </c>
      <c r="C57" s="104" t="s">
        <v>328</v>
      </c>
      <c r="D57" s="105"/>
      <c r="E57" s="105"/>
      <c r="F57" s="105"/>
      <c r="G57" s="106"/>
    </row>
    <row r="58" spans="1:7" s="5" customFormat="1" ht="18.75" customHeight="1" thickBot="1">
      <c r="A58" s="51" t="s">
        <v>316</v>
      </c>
      <c r="B58" s="47"/>
      <c r="C58" s="160" t="str">
        <f>IF(B58="","← 回答欄（クリックして選択してください）","")</f>
        <v>← 回答欄（クリックして選択してください）</v>
      </c>
      <c r="D58" s="160"/>
      <c r="E58" s="160"/>
      <c r="F58" s="160"/>
      <c r="G58" s="161"/>
    </row>
    <row r="59" spans="1:7" ht="18.75" customHeight="1">
      <c r="A59" s="52">
        <v>6</v>
      </c>
      <c r="B59" s="95" t="s">
        <v>90</v>
      </c>
      <c r="C59" s="96"/>
      <c r="D59" s="96"/>
      <c r="E59" s="96"/>
      <c r="F59" s="96"/>
      <c r="G59" s="97"/>
    </row>
    <row r="60" spans="1:7" ht="18.75" customHeight="1">
      <c r="A60" s="27"/>
      <c r="B60" s="92" t="s">
        <v>89</v>
      </c>
      <c r="C60" s="93"/>
      <c r="D60" s="93"/>
      <c r="E60" s="93"/>
      <c r="F60" s="93"/>
      <c r="G60" s="94"/>
    </row>
    <row r="61" spans="1:7" ht="18.75" customHeight="1">
      <c r="A61" s="27"/>
      <c r="B61" s="19">
        <v>1</v>
      </c>
      <c r="C61" s="81" t="s">
        <v>93</v>
      </c>
      <c r="D61" s="82"/>
      <c r="E61" s="82"/>
      <c r="F61" s="82"/>
      <c r="G61" s="83"/>
    </row>
    <row r="62" spans="1:7" ht="18.75" customHeight="1">
      <c r="A62" s="27"/>
      <c r="B62" s="19">
        <v>2</v>
      </c>
      <c r="C62" s="89" t="s">
        <v>156</v>
      </c>
      <c r="D62" s="90"/>
      <c r="E62" s="90"/>
      <c r="F62" s="90"/>
      <c r="G62" s="91"/>
    </row>
    <row r="63" spans="1:7" ht="18.75" customHeight="1">
      <c r="A63" s="27"/>
      <c r="B63" s="19">
        <v>3</v>
      </c>
      <c r="C63" s="89" t="s">
        <v>94</v>
      </c>
      <c r="D63" s="90"/>
      <c r="E63" s="90"/>
      <c r="F63" s="90"/>
      <c r="G63" s="91"/>
    </row>
    <row r="64" spans="1:7" ht="18.75" customHeight="1">
      <c r="A64" s="27"/>
      <c r="B64" s="20">
        <v>4</v>
      </c>
      <c r="C64" s="162" t="s">
        <v>92</v>
      </c>
      <c r="D64" s="163"/>
      <c r="E64" s="163"/>
      <c r="F64" s="163"/>
      <c r="G64" s="164"/>
    </row>
    <row r="65" spans="1:7" s="5" customFormat="1" ht="18.75" customHeight="1" thickBot="1">
      <c r="A65" s="51" t="s">
        <v>316</v>
      </c>
      <c r="B65" s="47"/>
      <c r="C65" s="160" t="str">
        <f>IF(B65="","← 回答欄（クリックして選択してください）","")</f>
        <v>← 回答欄（クリックして選択してください）</v>
      </c>
      <c r="D65" s="160"/>
      <c r="E65" s="160"/>
      <c r="F65" s="160"/>
      <c r="G65" s="161"/>
    </row>
    <row r="66" spans="1:7" ht="18.75" customHeight="1">
      <c r="A66" s="52">
        <v>7</v>
      </c>
      <c r="B66" s="95" t="s">
        <v>91</v>
      </c>
      <c r="C66" s="96"/>
      <c r="D66" s="96"/>
      <c r="E66" s="96"/>
      <c r="F66" s="96"/>
      <c r="G66" s="97"/>
    </row>
    <row r="67" spans="1:7" ht="18.75" customHeight="1">
      <c r="A67" s="27"/>
      <c r="B67" s="92" t="s">
        <v>422</v>
      </c>
      <c r="C67" s="93"/>
      <c r="D67" s="93"/>
      <c r="E67" s="93"/>
      <c r="F67" s="93"/>
      <c r="G67" s="94"/>
    </row>
    <row r="68" spans="1:7" ht="18.75" customHeight="1">
      <c r="A68" s="27"/>
      <c r="B68" s="19">
        <v>1</v>
      </c>
      <c r="C68" s="165" t="s">
        <v>423</v>
      </c>
      <c r="D68" s="166"/>
      <c r="E68" s="166"/>
      <c r="F68" s="166"/>
      <c r="G68" s="167"/>
    </row>
    <row r="69" spans="1:7" ht="18.75" customHeight="1">
      <c r="A69" s="27"/>
      <c r="B69" s="60">
        <v>2</v>
      </c>
      <c r="C69" s="165" t="s">
        <v>424</v>
      </c>
      <c r="D69" s="166"/>
      <c r="E69" s="166"/>
      <c r="F69" s="166"/>
      <c r="G69" s="167"/>
    </row>
    <row r="70" spans="1:7" ht="18.75" customHeight="1">
      <c r="A70" s="27"/>
      <c r="B70" s="60">
        <v>3</v>
      </c>
      <c r="C70" s="165" t="s">
        <v>302</v>
      </c>
      <c r="D70" s="166"/>
      <c r="E70" s="166"/>
      <c r="F70" s="166"/>
      <c r="G70" s="167"/>
    </row>
    <row r="71" spans="1:7" ht="18.75" customHeight="1">
      <c r="A71" s="29"/>
      <c r="B71" s="61">
        <v>4</v>
      </c>
      <c r="C71" s="204" t="s">
        <v>95</v>
      </c>
      <c r="D71" s="205"/>
      <c r="E71" s="205"/>
      <c r="F71" s="205"/>
      <c r="G71" s="206"/>
    </row>
    <row r="72" spans="1:7" s="5" customFormat="1" ht="18.75" customHeight="1" thickBot="1">
      <c r="A72" s="51" t="s">
        <v>316</v>
      </c>
      <c r="B72" s="47"/>
      <c r="C72" s="160" t="str">
        <f>IF(B72="","← 回答欄（クリックして選択してください）","")</f>
        <v>← 回答欄（クリックして選択してください）</v>
      </c>
      <c r="D72" s="160"/>
      <c r="E72" s="160"/>
      <c r="F72" s="160"/>
      <c r="G72" s="161"/>
    </row>
    <row r="73" spans="1:7" ht="18.75" customHeight="1">
      <c r="A73" s="52">
        <v>8</v>
      </c>
      <c r="B73" s="95" t="s">
        <v>12</v>
      </c>
      <c r="C73" s="96"/>
      <c r="D73" s="96"/>
      <c r="E73" s="96"/>
      <c r="F73" s="96"/>
      <c r="G73" s="97"/>
    </row>
    <row r="74" spans="1:7" ht="37.5" customHeight="1">
      <c r="A74" s="57"/>
      <c r="B74" s="92" t="s">
        <v>244</v>
      </c>
      <c r="C74" s="93"/>
      <c r="D74" s="93"/>
      <c r="E74" s="93"/>
      <c r="F74" s="93"/>
      <c r="G74" s="94"/>
    </row>
    <row r="75" spans="1:7" ht="18.75" customHeight="1">
      <c r="A75" s="27"/>
      <c r="B75" s="19">
        <v>1</v>
      </c>
      <c r="C75" s="89" t="s">
        <v>245</v>
      </c>
      <c r="D75" s="90"/>
      <c r="E75" s="90"/>
      <c r="F75" s="90"/>
      <c r="G75" s="91"/>
    </row>
    <row r="76" spans="1:7" ht="18.75" customHeight="1">
      <c r="A76" s="27"/>
      <c r="B76" s="19">
        <v>2</v>
      </c>
      <c r="C76" s="89" t="s">
        <v>246</v>
      </c>
      <c r="D76" s="90"/>
      <c r="E76" s="90"/>
      <c r="F76" s="90"/>
      <c r="G76" s="91"/>
    </row>
    <row r="77" spans="1:7" ht="18.75" customHeight="1">
      <c r="A77" s="27"/>
      <c r="B77" s="20">
        <v>3</v>
      </c>
      <c r="C77" s="89" t="s">
        <v>13</v>
      </c>
      <c r="D77" s="90"/>
      <c r="E77" s="90"/>
      <c r="F77" s="90"/>
      <c r="G77" s="91"/>
    </row>
    <row r="78" spans="1:7" ht="18.75" customHeight="1">
      <c r="A78" s="27"/>
      <c r="B78" s="20">
        <v>4</v>
      </c>
      <c r="C78" s="89" t="s">
        <v>14</v>
      </c>
      <c r="D78" s="90"/>
      <c r="E78" s="90"/>
      <c r="F78" s="90"/>
      <c r="G78" s="91"/>
    </row>
    <row r="79" spans="1:7" ht="18.75" customHeight="1">
      <c r="A79" s="29"/>
      <c r="B79" s="20">
        <v>5</v>
      </c>
      <c r="C79" s="162" t="s">
        <v>15</v>
      </c>
      <c r="D79" s="163"/>
      <c r="E79" s="163"/>
      <c r="F79" s="163"/>
      <c r="G79" s="164"/>
    </row>
    <row r="80" spans="1:7" s="5" customFormat="1" ht="18.75" customHeight="1" thickBot="1">
      <c r="A80" s="46" t="s">
        <v>316</v>
      </c>
      <c r="B80" s="47"/>
      <c r="C80" s="156" t="str">
        <f>IF(B80="","← 回答欄（クリックして選択してください）","")</f>
        <v>← 回答欄（クリックして選択してください）</v>
      </c>
      <c r="D80" s="156"/>
      <c r="E80" s="156"/>
      <c r="F80" s="156"/>
      <c r="G80" s="157"/>
    </row>
    <row r="81" spans="1:7" ht="18.75" customHeight="1">
      <c r="A81" s="52">
        <v>9</v>
      </c>
      <c r="B81" s="95" t="s">
        <v>16</v>
      </c>
      <c r="C81" s="96"/>
      <c r="D81" s="96"/>
      <c r="E81" s="96"/>
      <c r="F81" s="96"/>
      <c r="G81" s="97"/>
    </row>
    <row r="82" spans="1:7" ht="18.75" customHeight="1">
      <c r="A82" s="57"/>
      <c r="B82" s="92" t="s">
        <v>247</v>
      </c>
      <c r="C82" s="93"/>
      <c r="D82" s="93"/>
      <c r="E82" s="93"/>
      <c r="F82" s="93"/>
      <c r="G82" s="94"/>
    </row>
    <row r="83" spans="1:7" ht="18.75" customHeight="1">
      <c r="A83" s="27"/>
      <c r="B83" s="19">
        <v>1</v>
      </c>
      <c r="C83" s="89" t="s">
        <v>245</v>
      </c>
      <c r="D83" s="90"/>
      <c r="E83" s="90"/>
      <c r="F83" s="90"/>
      <c r="G83" s="91"/>
    </row>
    <row r="84" spans="1:7" ht="18.75" customHeight="1">
      <c r="A84" s="27"/>
      <c r="B84" s="19">
        <v>2</v>
      </c>
      <c r="C84" s="89" t="s">
        <v>246</v>
      </c>
      <c r="D84" s="90"/>
      <c r="E84" s="90"/>
      <c r="F84" s="90"/>
      <c r="G84" s="91"/>
    </row>
    <row r="85" spans="1:7" ht="18.75" customHeight="1">
      <c r="A85" s="27"/>
      <c r="B85" s="20">
        <v>3</v>
      </c>
      <c r="C85" s="89" t="s">
        <v>13</v>
      </c>
      <c r="D85" s="90"/>
      <c r="E85" s="90"/>
      <c r="F85" s="90"/>
      <c r="G85" s="91"/>
    </row>
    <row r="86" spans="1:7" ht="18.75" customHeight="1">
      <c r="A86" s="27"/>
      <c r="B86" s="20">
        <v>4</v>
      </c>
      <c r="C86" s="89" t="s">
        <v>14</v>
      </c>
      <c r="D86" s="90"/>
      <c r="E86" s="90"/>
      <c r="F86" s="90"/>
      <c r="G86" s="91"/>
    </row>
    <row r="87" spans="1:7" ht="18.75" customHeight="1">
      <c r="A87" s="27"/>
      <c r="B87" s="20">
        <v>5</v>
      </c>
      <c r="C87" s="162" t="s">
        <v>15</v>
      </c>
      <c r="D87" s="163"/>
      <c r="E87" s="163"/>
      <c r="F87" s="163"/>
      <c r="G87" s="164"/>
    </row>
    <row r="88" spans="1:7" s="5" customFormat="1" ht="18.75" customHeight="1" thickBot="1">
      <c r="A88" s="46" t="s">
        <v>316</v>
      </c>
      <c r="B88" s="62"/>
      <c r="C88" s="207" t="str">
        <f>IF(B88="","← 回答欄（クリックして選択してください）","")</f>
        <v>← 回答欄（クリックして選択してください）</v>
      </c>
      <c r="D88" s="156"/>
      <c r="E88" s="156"/>
      <c r="F88" s="156"/>
      <c r="G88" s="157"/>
    </row>
    <row r="89" spans="1:7" ht="18.75" customHeight="1" thickBot="1">
      <c r="A89" s="63" t="s">
        <v>171</v>
      </c>
      <c r="B89" s="208" t="s">
        <v>172</v>
      </c>
      <c r="C89" s="209"/>
      <c r="D89" s="209"/>
      <c r="E89" s="209"/>
      <c r="F89" s="209"/>
      <c r="G89" s="210"/>
    </row>
    <row r="90" spans="1:7" ht="37.5" customHeight="1">
      <c r="A90" s="54" t="s">
        <v>173</v>
      </c>
      <c r="B90" s="109" t="s">
        <v>295</v>
      </c>
      <c r="C90" s="109"/>
      <c r="D90" s="109"/>
      <c r="E90" s="109"/>
      <c r="F90" s="109"/>
      <c r="G90" s="110"/>
    </row>
    <row r="91" spans="1:7" ht="94.5" customHeight="1" thickBot="1">
      <c r="A91" s="55" t="s">
        <v>164</v>
      </c>
      <c r="B91" s="111"/>
      <c r="C91" s="111"/>
      <c r="D91" s="111"/>
      <c r="E91" s="111"/>
      <c r="F91" s="111"/>
      <c r="G91" s="112"/>
    </row>
    <row r="92" spans="1:7" ht="18.75" customHeight="1">
      <c r="A92" s="54" t="s">
        <v>174</v>
      </c>
      <c r="B92" s="109" t="s">
        <v>191</v>
      </c>
      <c r="C92" s="109"/>
      <c r="D92" s="109"/>
      <c r="E92" s="109"/>
      <c r="F92" s="109"/>
      <c r="G92" s="110"/>
    </row>
    <row r="93" spans="1:7" ht="94.5" customHeight="1" thickBot="1">
      <c r="A93" s="64" t="s">
        <v>164</v>
      </c>
      <c r="B93" s="211"/>
      <c r="C93" s="211"/>
      <c r="D93" s="211"/>
      <c r="E93" s="211"/>
      <c r="F93" s="211"/>
      <c r="G93" s="212"/>
    </row>
    <row r="94" spans="1:7" ht="18.75" customHeight="1">
      <c r="A94" s="65" t="s">
        <v>175</v>
      </c>
      <c r="B94" s="216" t="s">
        <v>192</v>
      </c>
      <c r="C94" s="217"/>
      <c r="D94" s="217"/>
      <c r="E94" s="217"/>
      <c r="F94" s="217"/>
      <c r="G94" s="218"/>
    </row>
    <row r="95" spans="1:7" ht="94.5" customHeight="1" thickBot="1">
      <c r="A95" s="66" t="s">
        <v>164</v>
      </c>
      <c r="B95" s="219"/>
      <c r="C95" s="220"/>
      <c r="D95" s="220"/>
      <c r="E95" s="220"/>
      <c r="F95" s="220"/>
      <c r="G95" s="221"/>
    </row>
    <row r="96" spans="1:7" ht="37.5" customHeight="1">
      <c r="A96" s="54" t="s">
        <v>176</v>
      </c>
      <c r="B96" s="109" t="s">
        <v>193</v>
      </c>
      <c r="C96" s="109"/>
      <c r="D96" s="109"/>
      <c r="E96" s="109"/>
      <c r="F96" s="109"/>
      <c r="G96" s="110"/>
    </row>
    <row r="97" spans="1:7" ht="94.5" customHeight="1" thickBot="1">
      <c r="A97" s="55" t="s">
        <v>164</v>
      </c>
      <c r="B97" s="111"/>
      <c r="C97" s="111"/>
      <c r="D97" s="111"/>
      <c r="E97" s="111"/>
      <c r="F97" s="111"/>
      <c r="G97" s="112"/>
    </row>
    <row r="98" spans="1:7" ht="37.5" customHeight="1">
      <c r="A98" s="54" t="s">
        <v>177</v>
      </c>
      <c r="B98" s="109" t="s">
        <v>194</v>
      </c>
      <c r="C98" s="109"/>
      <c r="D98" s="109"/>
      <c r="E98" s="109"/>
      <c r="F98" s="109"/>
      <c r="G98" s="110"/>
    </row>
    <row r="99" spans="1:7" ht="94.5" customHeight="1" thickBot="1">
      <c r="A99" s="67" t="s">
        <v>164</v>
      </c>
      <c r="B99" s="213"/>
      <c r="C99" s="214"/>
      <c r="D99" s="214"/>
      <c r="E99" s="214"/>
      <c r="F99" s="214"/>
      <c r="G99" s="215"/>
    </row>
    <row r="100" spans="1:7" ht="18.75" customHeight="1">
      <c r="A100" s="44" t="s">
        <v>425</v>
      </c>
      <c r="B100" s="175" t="s">
        <v>248</v>
      </c>
      <c r="C100" s="175"/>
      <c r="D100" s="175"/>
      <c r="E100" s="175"/>
      <c r="F100" s="175"/>
      <c r="G100" s="176"/>
    </row>
    <row r="101" spans="1:7" ht="18.75" customHeight="1" thickBot="1">
      <c r="A101" s="170" t="s">
        <v>249</v>
      </c>
      <c r="B101" s="171"/>
      <c r="C101" s="171"/>
      <c r="D101" s="171"/>
      <c r="E101" s="171"/>
      <c r="F101" s="171"/>
      <c r="G101" s="172"/>
    </row>
    <row r="102" spans="1:7" ht="18.75" customHeight="1">
      <c r="A102" s="52">
        <v>10</v>
      </c>
      <c r="B102" s="95" t="s">
        <v>29</v>
      </c>
      <c r="C102" s="96"/>
      <c r="D102" s="96"/>
      <c r="E102" s="96"/>
      <c r="F102" s="96"/>
      <c r="G102" s="97"/>
    </row>
    <row r="103" spans="1:7" ht="37.5" customHeight="1">
      <c r="A103" s="57"/>
      <c r="B103" s="92" t="s">
        <v>250</v>
      </c>
      <c r="C103" s="93"/>
      <c r="D103" s="93"/>
      <c r="E103" s="93"/>
      <c r="F103" s="93"/>
      <c r="G103" s="94"/>
    </row>
    <row r="104" spans="1:7" ht="18.75" customHeight="1">
      <c r="A104" s="58"/>
      <c r="B104" s="19">
        <v>1</v>
      </c>
      <c r="C104" s="81" t="s">
        <v>30</v>
      </c>
      <c r="D104" s="82"/>
      <c r="E104" s="82"/>
      <c r="F104" s="82"/>
      <c r="G104" s="83"/>
    </row>
    <row r="105" spans="1:7" ht="18.75" customHeight="1">
      <c r="A105" s="58"/>
      <c r="B105" s="19">
        <v>2</v>
      </c>
      <c r="C105" s="81" t="s">
        <v>31</v>
      </c>
      <c r="D105" s="82"/>
      <c r="E105" s="82"/>
      <c r="F105" s="82"/>
      <c r="G105" s="83"/>
    </row>
    <row r="106" spans="1:7" ht="18.75" customHeight="1">
      <c r="A106" s="59"/>
      <c r="B106" s="22">
        <v>3</v>
      </c>
      <c r="C106" s="84" t="s">
        <v>32</v>
      </c>
      <c r="D106" s="85"/>
      <c r="E106" s="85"/>
      <c r="F106" s="85"/>
      <c r="G106" s="86"/>
    </row>
    <row r="107" spans="1:7" s="5" customFormat="1" ht="18.75" customHeight="1" thickBot="1">
      <c r="A107" s="46" t="s">
        <v>316</v>
      </c>
      <c r="B107" s="47"/>
      <c r="C107" s="156" t="str">
        <f>IF(B107="","← 回答欄（クリックして選択してください）","")</f>
        <v>← 回答欄（クリックして選択してください）</v>
      </c>
      <c r="D107" s="156"/>
      <c r="E107" s="156"/>
      <c r="F107" s="156"/>
      <c r="G107" s="157"/>
    </row>
    <row r="108" spans="1:7" ht="18.75" customHeight="1">
      <c r="A108" s="52">
        <v>11</v>
      </c>
      <c r="B108" s="95" t="s">
        <v>139</v>
      </c>
      <c r="C108" s="96"/>
      <c r="D108" s="96"/>
      <c r="E108" s="96"/>
      <c r="F108" s="96"/>
      <c r="G108" s="97"/>
    </row>
    <row r="109" spans="1:7" ht="37.5" customHeight="1">
      <c r="A109" s="57"/>
      <c r="B109" s="92" t="s">
        <v>117</v>
      </c>
      <c r="C109" s="93"/>
      <c r="D109" s="93"/>
      <c r="E109" s="93"/>
      <c r="F109" s="93"/>
      <c r="G109" s="94"/>
    </row>
    <row r="110" spans="1:7" ht="18.75" customHeight="1">
      <c r="A110" s="58"/>
      <c r="B110" s="19">
        <v>1</v>
      </c>
      <c r="C110" s="81" t="s">
        <v>141</v>
      </c>
      <c r="D110" s="82"/>
      <c r="E110" s="82"/>
      <c r="F110" s="82"/>
      <c r="G110" s="83"/>
    </row>
    <row r="111" spans="1:7" ht="18.75" customHeight="1">
      <c r="A111" s="58"/>
      <c r="B111" s="19">
        <v>2</v>
      </c>
      <c r="C111" s="81" t="s">
        <v>158</v>
      </c>
      <c r="D111" s="82"/>
      <c r="E111" s="82"/>
      <c r="F111" s="82"/>
      <c r="G111" s="83"/>
    </row>
    <row r="112" spans="1:7" ht="18.75" customHeight="1">
      <c r="A112" s="59"/>
      <c r="B112" s="31">
        <v>3</v>
      </c>
      <c r="C112" s="180" t="s">
        <v>157</v>
      </c>
      <c r="D112" s="181"/>
      <c r="E112" s="181"/>
      <c r="F112" s="181"/>
      <c r="G112" s="182"/>
    </row>
    <row r="113" spans="1:7" s="5" customFormat="1" ht="18.75" customHeight="1" thickBot="1">
      <c r="A113" s="46" t="s">
        <v>316</v>
      </c>
      <c r="B113" s="47"/>
      <c r="C113" s="156" t="str">
        <f>IF(B113="","← 回答欄（クリックして選択してください）","")</f>
        <v>← 回答欄（クリックして選択してください）</v>
      </c>
      <c r="D113" s="156"/>
      <c r="E113" s="156"/>
      <c r="F113" s="156"/>
      <c r="G113" s="157"/>
    </row>
    <row r="114" spans="1:7" ht="18.75" customHeight="1">
      <c r="A114" s="52">
        <v>12</v>
      </c>
      <c r="B114" s="95" t="s">
        <v>159</v>
      </c>
      <c r="C114" s="96"/>
      <c r="D114" s="96"/>
      <c r="E114" s="96"/>
      <c r="F114" s="96"/>
      <c r="G114" s="97"/>
    </row>
    <row r="115" spans="1:7" ht="18.75" customHeight="1">
      <c r="A115" s="57"/>
      <c r="B115" s="92" t="s">
        <v>116</v>
      </c>
      <c r="C115" s="93"/>
      <c r="D115" s="93"/>
      <c r="E115" s="93"/>
      <c r="F115" s="93"/>
      <c r="G115" s="94"/>
    </row>
    <row r="116" spans="1:7" ht="18.75" customHeight="1">
      <c r="A116" s="58"/>
      <c r="B116" s="19">
        <v>1</v>
      </c>
      <c r="C116" s="81" t="s">
        <v>142</v>
      </c>
      <c r="D116" s="82"/>
      <c r="E116" s="82"/>
      <c r="F116" s="82"/>
      <c r="G116" s="83"/>
    </row>
    <row r="117" spans="1:7" ht="18.75" customHeight="1">
      <c r="A117" s="58"/>
      <c r="B117" s="19">
        <v>2</v>
      </c>
      <c r="C117" s="81" t="s">
        <v>143</v>
      </c>
      <c r="D117" s="82"/>
      <c r="E117" s="82"/>
      <c r="F117" s="82"/>
      <c r="G117" s="83"/>
    </row>
    <row r="118" spans="1:7" ht="18.75" customHeight="1">
      <c r="A118" s="59"/>
      <c r="B118" s="22">
        <v>3</v>
      </c>
      <c r="C118" s="84" t="s">
        <v>140</v>
      </c>
      <c r="D118" s="85"/>
      <c r="E118" s="85"/>
      <c r="F118" s="85"/>
      <c r="G118" s="86"/>
    </row>
    <row r="119" spans="1:7" s="5" customFormat="1" ht="18.75" customHeight="1" thickBot="1">
      <c r="A119" s="46" t="s">
        <v>316</v>
      </c>
      <c r="B119" s="47"/>
      <c r="C119" s="156" t="str">
        <f>IF(B119="","← 回答欄（クリックして選択してください）","")</f>
        <v>← 回答欄（クリックして選択してください）</v>
      </c>
      <c r="D119" s="156"/>
      <c r="E119" s="156"/>
      <c r="F119" s="156"/>
      <c r="G119" s="157"/>
    </row>
    <row r="120" spans="1:7" ht="18.75" customHeight="1">
      <c r="A120" s="52">
        <v>13</v>
      </c>
      <c r="B120" s="95" t="s">
        <v>33</v>
      </c>
      <c r="C120" s="96"/>
      <c r="D120" s="96"/>
      <c r="E120" s="96"/>
      <c r="F120" s="96"/>
      <c r="G120" s="97"/>
    </row>
    <row r="121" spans="1:7" ht="18.75" customHeight="1">
      <c r="A121" s="27"/>
      <c r="B121" s="92" t="s">
        <v>251</v>
      </c>
      <c r="C121" s="93"/>
      <c r="D121" s="93"/>
      <c r="E121" s="93"/>
      <c r="F121" s="93"/>
      <c r="G121" s="94"/>
    </row>
    <row r="122" spans="1:7" ht="18.75" customHeight="1">
      <c r="A122" s="27"/>
      <c r="B122" s="19">
        <v>1</v>
      </c>
      <c r="C122" s="101" t="s">
        <v>426</v>
      </c>
      <c r="D122" s="102"/>
      <c r="E122" s="102"/>
      <c r="F122" s="102"/>
      <c r="G122" s="103"/>
    </row>
    <row r="123" spans="1:7" ht="18.75" customHeight="1">
      <c r="A123" s="27"/>
      <c r="B123" s="19">
        <v>2</v>
      </c>
      <c r="C123" s="101" t="s">
        <v>427</v>
      </c>
      <c r="D123" s="102"/>
      <c r="E123" s="102"/>
      <c r="F123" s="102"/>
      <c r="G123" s="103"/>
    </row>
    <row r="124" spans="1:7" ht="18.75" customHeight="1">
      <c r="A124" s="27"/>
      <c r="B124" s="20">
        <v>3</v>
      </c>
      <c r="C124" s="89" t="s">
        <v>34</v>
      </c>
      <c r="D124" s="90"/>
      <c r="E124" s="90"/>
      <c r="F124" s="90"/>
      <c r="G124" s="91"/>
    </row>
    <row r="125" spans="1:7" ht="18.75" customHeight="1">
      <c r="A125" s="29"/>
      <c r="B125" s="22">
        <v>4</v>
      </c>
      <c r="C125" s="180" t="s">
        <v>35</v>
      </c>
      <c r="D125" s="181"/>
      <c r="E125" s="181"/>
      <c r="F125" s="181"/>
      <c r="G125" s="182"/>
    </row>
    <row r="126" spans="1:7" s="5" customFormat="1" ht="18.75" customHeight="1" thickBot="1">
      <c r="A126" s="46" t="s">
        <v>316</v>
      </c>
      <c r="B126" s="47"/>
      <c r="C126" s="156" t="str">
        <f>IF(B126="","← 回答欄（クリックして選択してください）","")</f>
        <v>← 回答欄（クリックして選択してください）</v>
      </c>
      <c r="D126" s="156"/>
      <c r="E126" s="156"/>
      <c r="F126" s="156"/>
      <c r="G126" s="157"/>
    </row>
    <row r="127" spans="1:7" ht="18.75" customHeight="1">
      <c r="A127" s="52">
        <v>14</v>
      </c>
      <c r="B127" s="95" t="s">
        <v>144</v>
      </c>
      <c r="C127" s="96"/>
      <c r="D127" s="96"/>
      <c r="E127" s="96"/>
      <c r="F127" s="96"/>
      <c r="G127" s="97"/>
    </row>
    <row r="128" spans="1:7" ht="37.5" customHeight="1">
      <c r="A128" s="57"/>
      <c r="B128" s="92" t="s">
        <v>115</v>
      </c>
      <c r="C128" s="93"/>
      <c r="D128" s="93"/>
      <c r="E128" s="93"/>
      <c r="F128" s="93"/>
      <c r="G128" s="94"/>
    </row>
    <row r="129" spans="1:7" ht="37.5" customHeight="1">
      <c r="A129" s="58"/>
      <c r="B129" s="19">
        <v>1</v>
      </c>
      <c r="C129" s="89" t="s">
        <v>329</v>
      </c>
      <c r="D129" s="90"/>
      <c r="E129" s="90"/>
      <c r="F129" s="90"/>
      <c r="G129" s="91"/>
    </row>
    <row r="130" spans="1:7" ht="37.5" customHeight="1">
      <c r="A130" s="58"/>
      <c r="B130" s="19">
        <v>2</v>
      </c>
      <c r="C130" s="89" t="s">
        <v>330</v>
      </c>
      <c r="D130" s="90"/>
      <c r="E130" s="90"/>
      <c r="F130" s="90"/>
      <c r="G130" s="91"/>
    </row>
    <row r="131" spans="1:7" ht="18.75" customHeight="1">
      <c r="A131" s="59"/>
      <c r="B131" s="22">
        <v>3</v>
      </c>
      <c r="C131" s="84" t="s">
        <v>331</v>
      </c>
      <c r="D131" s="85"/>
      <c r="E131" s="85"/>
      <c r="F131" s="85"/>
      <c r="G131" s="86"/>
    </row>
    <row r="132" spans="1:7" s="5" customFormat="1" ht="18.75" customHeight="1" thickBot="1">
      <c r="A132" s="68" t="s">
        <v>316</v>
      </c>
      <c r="B132" s="69"/>
      <c r="C132" s="158" t="str">
        <f>IF(B132="","← 回答欄（クリックして選択してください）","")</f>
        <v>← 回答欄（クリックして選択してください）</v>
      </c>
      <c r="D132" s="158"/>
      <c r="E132" s="158"/>
      <c r="F132" s="158"/>
      <c r="G132" s="159"/>
    </row>
    <row r="133" spans="1:7" ht="18.75" customHeight="1">
      <c r="A133" s="52">
        <v>15</v>
      </c>
      <c r="B133" s="95" t="s">
        <v>37</v>
      </c>
      <c r="C133" s="96"/>
      <c r="D133" s="96"/>
      <c r="E133" s="96"/>
      <c r="F133" s="96"/>
      <c r="G133" s="97"/>
    </row>
    <row r="134" spans="1:7" ht="37.5" customHeight="1">
      <c r="A134" s="27"/>
      <c r="B134" s="92" t="s">
        <v>428</v>
      </c>
      <c r="C134" s="93"/>
      <c r="D134" s="93"/>
      <c r="E134" s="93"/>
      <c r="F134" s="93"/>
      <c r="G134" s="94"/>
    </row>
    <row r="135" spans="1:7" ht="19.5" customHeight="1">
      <c r="A135" s="27"/>
      <c r="B135" s="19">
        <v>1</v>
      </c>
      <c r="C135" s="89" t="s">
        <v>38</v>
      </c>
      <c r="D135" s="90"/>
      <c r="E135" s="90"/>
      <c r="F135" s="90"/>
      <c r="G135" s="91"/>
    </row>
    <row r="136" spans="1:7" ht="18.5" customHeight="1">
      <c r="A136" s="27"/>
      <c r="B136" s="20">
        <v>2</v>
      </c>
      <c r="C136" s="89" t="s">
        <v>39</v>
      </c>
      <c r="D136" s="90"/>
      <c r="E136" s="90"/>
      <c r="F136" s="90"/>
      <c r="G136" s="91"/>
    </row>
    <row r="137" spans="1:7" ht="18.5" customHeight="1">
      <c r="A137" s="29"/>
      <c r="B137" s="22">
        <v>3</v>
      </c>
      <c r="C137" s="180" t="s">
        <v>40</v>
      </c>
      <c r="D137" s="181"/>
      <c r="E137" s="181"/>
      <c r="F137" s="181"/>
      <c r="G137" s="182"/>
    </row>
    <row r="138" spans="1:7" s="5" customFormat="1" ht="18.75" customHeight="1" thickBot="1">
      <c r="A138" s="46" t="s">
        <v>316</v>
      </c>
      <c r="B138" s="47"/>
      <c r="C138" s="156" t="str">
        <f>IF(B138="","← 回答欄（クリックして選択してください）","")</f>
        <v>← 回答欄（クリックして選択してください）</v>
      </c>
      <c r="D138" s="156"/>
      <c r="E138" s="156"/>
      <c r="F138" s="156"/>
      <c r="G138" s="157"/>
    </row>
    <row r="139" spans="1:7" ht="18.75" customHeight="1">
      <c r="A139" s="52">
        <v>16</v>
      </c>
      <c r="B139" s="95" t="s">
        <v>252</v>
      </c>
      <c r="C139" s="96"/>
      <c r="D139" s="96"/>
      <c r="E139" s="96"/>
      <c r="F139" s="96"/>
      <c r="G139" s="97"/>
    </row>
    <row r="140" spans="1:7" ht="37.5" customHeight="1">
      <c r="A140" s="57"/>
      <c r="B140" s="92" t="s">
        <v>253</v>
      </c>
      <c r="C140" s="93"/>
      <c r="D140" s="93"/>
      <c r="E140" s="93"/>
      <c r="F140" s="93"/>
      <c r="G140" s="94"/>
    </row>
    <row r="141" spans="1:7" ht="18.75" customHeight="1">
      <c r="A141" s="27"/>
      <c r="B141" s="19">
        <v>1</v>
      </c>
      <c r="C141" s="81" t="s">
        <v>45</v>
      </c>
      <c r="D141" s="82"/>
      <c r="E141" s="82"/>
      <c r="F141" s="82"/>
      <c r="G141" s="83"/>
    </row>
    <row r="142" spans="1:7" ht="18.75" customHeight="1">
      <c r="A142" s="27"/>
      <c r="B142" s="20">
        <v>2</v>
      </c>
      <c r="C142" s="81" t="s">
        <v>46</v>
      </c>
      <c r="D142" s="82"/>
      <c r="E142" s="82"/>
      <c r="F142" s="82"/>
      <c r="G142" s="83"/>
    </row>
    <row r="143" spans="1:7" ht="18.75" customHeight="1">
      <c r="A143" s="29"/>
      <c r="B143" s="22">
        <v>3</v>
      </c>
      <c r="C143" s="84" t="s">
        <v>47</v>
      </c>
      <c r="D143" s="85"/>
      <c r="E143" s="85"/>
      <c r="F143" s="85"/>
      <c r="G143" s="86"/>
    </row>
    <row r="144" spans="1:7" s="5" customFormat="1" ht="18.75" customHeight="1" thickBot="1">
      <c r="A144" s="46" t="s">
        <v>316</v>
      </c>
      <c r="B144" s="47"/>
      <c r="C144" s="156" t="str">
        <f>IF(B144="","← 回答欄（クリックして選択してください）","")</f>
        <v>← 回答欄（クリックして選択してください）</v>
      </c>
      <c r="D144" s="156"/>
      <c r="E144" s="156"/>
      <c r="F144" s="156"/>
      <c r="G144" s="157"/>
    </row>
    <row r="145" spans="1:7" ht="18.75" customHeight="1">
      <c r="A145" s="52">
        <v>17</v>
      </c>
      <c r="B145" s="95" t="s">
        <v>255</v>
      </c>
      <c r="C145" s="96"/>
      <c r="D145" s="96"/>
      <c r="E145" s="96"/>
      <c r="F145" s="96"/>
      <c r="G145" s="97"/>
    </row>
    <row r="146" spans="1:7" ht="37.5" customHeight="1">
      <c r="A146" s="57"/>
      <c r="B146" s="92" t="s">
        <v>256</v>
      </c>
      <c r="C146" s="93"/>
      <c r="D146" s="93"/>
      <c r="E146" s="93"/>
      <c r="F146" s="93"/>
      <c r="G146" s="94"/>
    </row>
    <row r="147" spans="1:7" ht="18.75" customHeight="1">
      <c r="A147" s="58"/>
      <c r="B147" s="19">
        <v>1</v>
      </c>
      <c r="C147" s="89" t="s">
        <v>257</v>
      </c>
      <c r="D147" s="90"/>
      <c r="E147" s="90"/>
      <c r="F147" s="90"/>
      <c r="G147" s="91"/>
    </row>
    <row r="148" spans="1:7" ht="18.75" customHeight="1">
      <c r="A148" s="58"/>
      <c r="B148" s="19">
        <v>2</v>
      </c>
      <c r="C148" s="89" t="s">
        <v>137</v>
      </c>
      <c r="D148" s="90"/>
      <c r="E148" s="90"/>
      <c r="F148" s="90"/>
      <c r="G148" s="91"/>
    </row>
    <row r="149" spans="1:7" ht="18.75" customHeight="1">
      <c r="A149" s="58"/>
      <c r="B149" s="19">
        <v>3</v>
      </c>
      <c r="C149" s="89" t="s">
        <v>138</v>
      </c>
      <c r="D149" s="90"/>
      <c r="E149" s="90"/>
      <c r="F149" s="90"/>
      <c r="G149" s="91"/>
    </row>
    <row r="150" spans="1:7" ht="18.75" customHeight="1">
      <c r="A150" s="59"/>
      <c r="B150" s="22">
        <v>4</v>
      </c>
      <c r="C150" s="104" t="s">
        <v>258</v>
      </c>
      <c r="D150" s="105"/>
      <c r="E150" s="105"/>
      <c r="F150" s="105"/>
      <c r="G150" s="106"/>
    </row>
    <row r="151" spans="1:7" s="5" customFormat="1" ht="18.75" customHeight="1" thickBot="1">
      <c r="A151" s="46" t="s">
        <v>316</v>
      </c>
      <c r="B151" s="70"/>
      <c r="C151" s="156" t="str">
        <f>IF(B151="","← 回答欄（クリックして選択してください）","")</f>
        <v>← 回答欄（クリックして選択してください）</v>
      </c>
      <c r="D151" s="156"/>
      <c r="E151" s="156"/>
      <c r="F151" s="156"/>
      <c r="G151" s="157"/>
    </row>
    <row r="152" spans="1:7" ht="18.75" customHeight="1">
      <c r="A152" s="52">
        <v>18</v>
      </c>
      <c r="B152" s="95" t="s">
        <v>259</v>
      </c>
      <c r="C152" s="96"/>
      <c r="D152" s="96"/>
      <c r="E152" s="96"/>
      <c r="F152" s="96"/>
      <c r="G152" s="97"/>
    </row>
    <row r="153" spans="1:7" ht="18.75" customHeight="1">
      <c r="A153" s="57"/>
      <c r="B153" s="92" t="s">
        <v>260</v>
      </c>
      <c r="C153" s="93"/>
      <c r="D153" s="93"/>
      <c r="E153" s="93"/>
      <c r="F153" s="93"/>
      <c r="G153" s="94"/>
    </row>
    <row r="154" spans="1:7" ht="18.75" customHeight="1">
      <c r="A154" s="58"/>
      <c r="B154" s="19">
        <v>1</v>
      </c>
      <c r="C154" s="89" t="s">
        <v>254</v>
      </c>
      <c r="D154" s="90"/>
      <c r="E154" s="90"/>
      <c r="F154" s="90"/>
      <c r="G154" s="91"/>
    </row>
    <row r="155" spans="1:7" ht="18.75" customHeight="1">
      <c r="A155" s="58"/>
      <c r="B155" s="19">
        <v>2</v>
      </c>
      <c r="C155" s="89" t="s">
        <v>261</v>
      </c>
      <c r="D155" s="90"/>
      <c r="E155" s="90"/>
      <c r="F155" s="90"/>
      <c r="G155" s="91"/>
    </row>
    <row r="156" spans="1:7" ht="18.75" customHeight="1">
      <c r="A156" s="59"/>
      <c r="B156" s="20">
        <v>3</v>
      </c>
      <c r="C156" s="84" t="s">
        <v>20</v>
      </c>
      <c r="D156" s="85"/>
      <c r="E156" s="85"/>
      <c r="F156" s="85"/>
      <c r="G156" s="86"/>
    </row>
    <row r="157" spans="1:7" s="5" customFormat="1" ht="18.75" customHeight="1" thickBot="1">
      <c r="A157" s="68" t="s">
        <v>316</v>
      </c>
      <c r="B157" s="69"/>
      <c r="C157" s="158" t="str">
        <f>IF(B157="","← 回答欄（クリックして選択してください）","")</f>
        <v>← 回答欄（クリックして選択してください）</v>
      </c>
      <c r="D157" s="158"/>
      <c r="E157" s="158"/>
      <c r="F157" s="158"/>
      <c r="G157" s="159"/>
    </row>
    <row r="158" spans="1:7" ht="18.75" customHeight="1">
      <c r="A158" s="52">
        <v>19</v>
      </c>
      <c r="B158" s="95" t="s">
        <v>145</v>
      </c>
      <c r="C158" s="96"/>
      <c r="D158" s="96"/>
      <c r="E158" s="96"/>
      <c r="F158" s="96"/>
      <c r="G158" s="97"/>
    </row>
    <row r="159" spans="1:7" ht="18.75" customHeight="1">
      <c r="A159" s="57"/>
      <c r="B159" s="92" t="s">
        <v>114</v>
      </c>
      <c r="C159" s="93"/>
      <c r="D159" s="93"/>
      <c r="E159" s="93"/>
      <c r="F159" s="93"/>
      <c r="G159" s="94"/>
    </row>
    <row r="160" spans="1:7" ht="18.75" customHeight="1">
      <c r="A160" s="58"/>
      <c r="B160" s="19">
        <v>1</v>
      </c>
      <c r="C160" s="89" t="s">
        <v>147</v>
      </c>
      <c r="D160" s="90"/>
      <c r="E160" s="90"/>
      <c r="F160" s="90"/>
      <c r="G160" s="91"/>
    </row>
    <row r="161" spans="1:7" ht="18.75" customHeight="1">
      <c r="A161" s="58"/>
      <c r="B161" s="19">
        <v>2</v>
      </c>
      <c r="C161" s="89" t="s">
        <v>148</v>
      </c>
      <c r="D161" s="90"/>
      <c r="E161" s="90"/>
      <c r="F161" s="90"/>
      <c r="G161" s="91"/>
    </row>
    <row r="162" spans="1:7" ht="18.75" customHeight="1">
      <c r="A162" s="59"/>
      <c r="B162" s="20">
        <v>3</v>
      </c>
      <c r="C162" s="153" t="s">
        <v>146</v>
      </c>
      <c r="D162" s="154"/>
      <c r="E162" s="154"/>
      <c r="F162" s="154"/>
      <c r="G162" s="155"/>
    </row>
    <row r="163" spans="1:7" s="5" customFormat="1" ht="18.75" customHeight="1" thickBot="1">
      <c r="A163" s="46" t="s">
        <v>316</v>
      </c>
      <c r="B163" s="47"/>
      <c r="C163" s="156" t="str">
        <f>IF(B163="","← 回答欄（クリックして選択してください）","")</f>
        <v>← 回答欄（クリックして選択してください）</v>
      </c>
      <c r="D163" s="156"/>
      <c r="E163" s="156"/>
      <c r="F163" s="156"/>
      <c r="G163" s="157"/>
    </row>
    <row r="164" spans="1:7" ht="37.5" customHeight="1" thickBot="1">
      <c r="A164" s="71" t="s">
        <v>178</v>
      </c>
      <c r="B164" s="189" t="s">
        <v>429</v>
      </c>
      <c r="C164" s="190"/>
      <c r="D164" s="190"/>
      <c r="E164" s="190"/>
      <c r="F164" s="190"/>
      <c r="G164" s="191"/>
    </row>
    <row r="165" spans="1:7" ht="37.5" customHeight="1">
      <c r="A165" s="54" t="s">
        <v>83</v>
      </c>
      <c r="B165" s="109" t="s">
        <v>294</v>
      </c>
      <c r="C165" s="109"/>
      <c r="D165" s="109"/>
      <c r="E165" s="109"/>
      <c r="F165" s="109"/>
      <c r="G165" s="110"/>
    </row>
    <row r="166" spans="1:7" ht="94.5" customHeight="1" thickBot="1">
      <c r="A166" s="64" t="s">
        <v>164</v>
      </c>
      <c r="B166" s="211"/>
      <c r="C166" s="211"/>
      <c r="D166" s="211"/>
      <c r="E166" s="211"/>
      <c r="F166" s="211"/>
      <c r="G166" s="212"/>
    </row>
    <row r="167" spans="1:7" ht="56.25" customHeight="1">
      <c r="A167" s="54" t="s">
        <v>179</v>
      </c>
      <c r="B167" s="109" t="s">
        <v>198</v>
      </c>
      <c r="C167" s="109"/>
      <c r="D167" s="109"/>
      <c r="E167" s="109"/>
      <c r="F167" s="109"/>
      <c r="G167" s="110"/>
    </row>
    <row r="168" spans="1:7" ht="94.5" customHeight="1" thickBot="1">
      <c r="A168" s="55" t="s">
        <v>164</v>
      </c>
      <c r="B168" s="111"/>
      <c r="C168" s="111"/>
      <c r="D168" s="111"/>
      <c r="E168" s="111"/>
      <c r="F168" s="111"/>
      <c r="G168" s="112"/>
    </row>
    <row r="169" spans="1:7" ht="37.5" customHeight="1">
      <c r="A169" s="54" t="s">
        <v>180</v>
      </c>
      <c r="B169" s="109" t="s">
        <v>493</v>
      </c>
      <c r="C169" s="109"/>
      <c r="D169" s="109"/>
      <c r="E169" s="109"/>
      <c r="F169" s="109"/>
      <c r="G169" s="110"/>
    </row>
    <row r="170" spans="1:7" ht="94.5" customHeight="1" thickBot="1">
      <c r="A170" s="55" t="s">
        <v>164</v>
      </c>
      <c r="B170" s="111"/>
      <c r="C170" s="111"/>
      <c r="D170" s="111"/>
      <c r="E170" s="111"/>
      <c r="F170" s="111"/>
      <c r="G170" s="112"/>
    </row>
    <row r="171" spans="1:7" ht="37.5" customHeight="1">
      <c r="A171" s="54" t="s">
        <v>181</v>
      </c>
      <c r="B171" s="109" t="s">
        <v>221</v>
      </c>
      <c r="C171" s="109"/>
      <c r="D171" s="109"/>
      <c r="E171" s="109"/>
      <c r="F171" s="109"/>
      <c r="G171" s="110"/>
    </row>
    <row r="172" spans="1:7" ht="94.5" customHeight="1" thickBot="1">
      <c r="A172" s="55" t="s">
        <v>164</v>
      </c>
      <c r="B172" s="111"/>
      <c r="C172" s="111"/>
      <c r="D172" s="111"/>
      <c r="E172" s="111"/>
      <c r="F172" s="111"/>
      <c r="G172" s="112"/>
    </row>
    <row r="173" spans="1:7" ht="37.5" customHeight="1">
      <c r="A173" s="54" t="s">
        <v>197</v>
      </c>
      <c r="B173" s="109" t="s">
        <v>196</v>
      </c>
      <c r="C173" s="109"/>
      <c r="D173" s="109"/>
      <c r="E173" s="109"/>
      <c r="F173" s="109"/>
      <c r="G173" s="110"/>
    </row>
    <row r="174" spans="1:7" ht="94.5" customHeight="1" thickBot="1">
      <c r="A174" s="55" t="s">
        <v>164</v>
      </c>
      <c r="B174" s="111"/>
      <c r="C174" s="111"/>
      <c r="D174" s="111"/>
      <c r="E174" s="111"/>
      <c r="F174" s="111"/>
      <c r="G174" s="112"/>
    </row>
    <row r="175" spans="1:7" ht="18.75" customHeight="1">
      <c r="A175" s="56" t="s">
        <v>430</v>
      </c>
      <c r="B175" s="192" t="s">
        <v>110</v>
      </c>
      <c r="C175" s="193"/>
      <c r="D175" s="193"/>
      <c r="E175" s="193"/>
      <c r="F175" s="193"/>
      <c r="G175" s="194"/>
    </row>
    <row r="176" spans="1:7" s="24" customFormat="1" ht="18.75" customHeight="1" thickBot="1">
      <c r="A176" s="113" t="s">
        <v>161</v>
      </c>
      <c r="B176" s="114"/>
      <c r="C176" s="114"/>
      <c r="D176" s="114"/>
      <c r="E176" s="114"/>
      <c r="F176" s="114"/>
      <c r="G176" s="115"/>
    </row>
    <row r="177" spans="1:7" ht="18" customHeight="1">
      <c r="A177" s="52">
        <v>20</v>
      </c>
      <c r="B177" s="95" t="s">
        <v>131</v>
      </c>
      <c r="C177" s="96"/>
      <c r="D177" s="96"/>
      <c r="E177" s="96"/>
      <c r="F177" s="96"/>
      <c r="G177" s="97"/>
    </row>
    <row r="178" spans="1:7" ht="37.5" customHeight="1">
      <c r="A178" s="57"/>
      <c r="B178" s="92" t="s">
        <v>112</v>
      </c>
      <c r="C178" s="93"/>
      <c r="D178" s="93"/>
      <c r="E178" s="93"/>
      <c r="F178" s="93"/>
      <c r="G178" s="94"/>
    </row>
    <row r="179" spans="1:7" ht="18.75" customHeight="1">
      <c r="A179" s="27"/>
      <c r="B179" s="19">
        <v>1</v>
      </c>
      <c r="C179" s="153" t="s">
        <v>130</v>
      </c>
      <c r="D179" s="154"/>
      <c r="E179" s="154"/>
      <c r="F179" s="154"/>
      <c r="G179" s="155"/>
    </row>
    <row r="180" spans="1:7" ht="18.75" customHeight="1">
      <c r="A180" s="27"/>
      <c r="B180" s="20">
        <v>2</v>
      </c>
      <c r="C180" s="81" t="s">
        <v>132</v>
      </c>
      <c r="D180" s="82"/>
      <c r="E180" s="82"/>
      <c r="F180" s="82"/>
      <c r="G180" s="83"/>
    </row>
    <row r="181" spans="1:7" ht="18.75" customHeight="1">
      <c r="A181" s="29"/>
      <c r="B181" s="20">
        <v>3</v>
      </c>
      <c r="C181" s="180" t="s">
        <v>133</v>
      </c>
      <c r="D181" s="181"/>
      <c r="E181" s="181"/>
      <c r="F181" s="181"/>
      <c r="G181" s="182"/>
    </row>
    <row r="182" spans="1:7" s="5" customFormat="1" ht="18.75" customHeight="1" thickBot="1">
      <c r="A182" s="68" t="s">
        <v>316</v>
      </c>
      <c r="B182" s="69"/>
      <c r="C182" s="158" t="str">
        <f>IF(B182="","← 回答欄（クリックして選択してください）","")</f>
        <v>← 回答欄（クリックして選択してください）</v>
      </c>
      <c r="D182" s="158"/>
      <c r="E182" s="158"/>
      <c r="F182" s="158"/>
      <c r="G182" s="159"/>
    </row>
    <row r="183" spans="1:7" ht="18.75" customHeight="1">
      <c r="A183" s="52">
        <v>21</v>
      </c>
      <c r="B183" s="95" t="s">
        <v>134</v>
      </c>
      <c r="C183" s="96"/>
      <c r="D183" s="96"/>
      <c r="E183" s="96"/>
      <c r="F183" s="96"/>
      <c r="G183" s="97"/>
    </row>
    <row r="184" spans="1:7" ht="37.5" customHeight="1">
      <c r="A184" s="57"/>
      <c r="B184" s="92" t="s">
        <v>113</v>
      </c>
      <c r="C184" s="93"/>
      <c r="D184" s="93"/>
      <c r="E184" s="93"/>
      <c r="F184" s="93"/>
      <c r="G184" s="94"/>
    </row>
    <row r="185" spans="1:7" ht="33.75" customHeight="1">
      <c r="A185" s="27"/>
      <c r="B185" s="19">
        <v>1</v>
      </c>
      <c r="C185" s="222" t="s">
        <v>431</v>
      </c>
      <c r="D185" s="223"/>
      <c r="E185" s="223"/>
      <c r="F185" s="223"/>
      <c r="G185" s="224"/>
    </row>
    <row r="186" spans="1:7" ht="18.75" customHeight="1">
      <c r="A186" s="27"/>
      <c r="B186" s="20">
        <v>2</v>
      </c>
      <c r="C186" s="165" t="s">
        <v>432</v>
      </c>
      <c r="D186" s="166"/>
      <c r="E186" s="166"/>
      <c r="F186" s="166"/>
      <c r="G186" s="167"/>
    </row>
    <row r="187" spans="1:7" ht="18.75" customHeight="1">
      <c r="A187" s="29"/>
      <c r="B187" s="20">
        <v>3</v>
      </c>
      <c r="C187" s="180" t="s">
        <v>332</v>
      </c>
      <c r="D187" s="181"/>
      <c r="E187" s="181"/>
      <c r="F187" s="181"/>
      <c r="G187" s="182"/>
    </row>
    <row r="188" spans="1:7" s="5" customFormat="1" ht="18.75" customHeight="1" thickBot="1">
      <c r="A188" s="46" t="s">
        <v>316</v>
      </c>
      <c r="B188" s="47"/>
      <c r="C188" s="156" t="str">
        <f>IF(B188="","← 回答欄（クリックして選択してください）","")</f>
        <v>← 回答欄（クリックして選択してください）</v>
      </c>
      <c r="D188" s="156"/>
      <c r="E188" s="156"/>
      <c r="F188" s="156"/>
      <c r="G188" s="157"/>
    </row>
    <row r="189" spans="1:7" ht="18.75" customHeight="1">
      <c r="A189" s="52">
        <v>22</v>
      </c>
      <c r="B189" s="95" t="s">
        <v>262</v>
      </c>
      <c r="C189" s="96"/>
      <c r="D189" s="96"/>
      <c r="E189" s="96"/>
      <c r="F189" s="96"/>
      <c r="G189" s="97"/>
    </row>
    <row r="190" spans="1:7" ht="37.5" customHeight="1">
      <c r="A190" s="57"/>
      <c r="B190" s="92" t="s">
        <v>263</v>
      </c>
      <c r="C190" s="93"/>
      <c r="D190" s="93"/>
      <c r="E190" s="93"/>
      <c r="F190" s="93"/>
      <c r="G190" s="94"/>
    </row>
    <row r="191" spans="1:7" ht="18.75" customHeight="1">
      <c r="A191" s="27"/>
      <c r="B191" s="19">
        <v>1</v>
      </c>
      <c r="C191" s="81" t="s">
        <v>264</v>
      </c>
      <c r="D191" s="82"/>
      <c r="E191" s="82"/>
      <c r="F191" s="82"/>
      <c r="G191" s="83"/>
    </row>
    <row r="192" spans="1:7" ht="18.75" customHeight="1">
      <c r="A192" s="27"/>
      <c r="B192" s="20">
        <v>2</v>
      </c>
      <c r="C192" s="81" t="s">
        <v>333</v>
      </c>
      <c r="D192" s="82"/>
      <c r="E192" s="82"/>
      <c r="F192" s="82"/>
      <c r="G192" s="83"/>
    </row>
    <row r="193" spans="1:7" ht="18.75" customHeight="1">
      <c r="A193" s="27"/>
      <c r="B193" s="20">
        <v>3</v>
      </c>
      <c r="C193" s="81" t="s">
        <v>298</v>
      </c>
      <c r="D193" s="82"/>
      <c r="E193" s="82"/>
      <c r="F193" s="82"/>
      <c r="G193" s="83"/>
    </row>
    <row r="194" spans="1:7" ht="18.75" customHeight="1">
      <c r="A194" s="27"/>
      <c r="B194" s="20">
        <v>4</v>
      </c>
      <c r="C194" s="153" t="s">
        <v>36</v>
      </c>
      <c r="D194" s="154"/>
      <c r="E194" s="154"/>
      <c r="F194" s="154"/>
      <c r="G194" s="155"/>
    </row>
    <row r="195" spans="1:7" s="5" customFormat="1" ht="18.75" customHeight="1" thickBot="1">
      <c r="A195" s="46" t="s">
        <v>316</v>
      </c>
      <c r="B195" s="47"/>
      <c r="C195" s="156" t="str">
        <f>IF(B195="","← 回答欄（クリックして選択してください）","")</f>
        <v>← 回答欄（クリックして選択してください）</v>
      </c>
      <c r="D195" s="156"/>
      <c r="E195" s="156"/>
      <c r="F195" s="156"/>
      <c r="G195" s="157"/>
    </row>
    <row r="196" spans="1:7" ht="18.75" customHeight="1">
      <c r="A196" s="52">
        <v>23</v>
      </c>
      <c r="B196" s="95" t="s">
        <v>21</v>
      </c>
      <c r="C196" s="96"/>
      <c r="D196" s="96"/>
      <c r="E196" s="96"/>
      <c r="F196" s="96"/>
      <c r="G196" s="97"/>
    </row>
    <row r="197" spans="1:7" ht="37.5" customHeight="1">
      <c r="A197" s="27"/>
      <c r="B197" s="92" t="s">
        <v>433</v>
      </c>
      <c r="C197" s="93"/>
      <c r="D197" s="93"/>
      <c r="E197" s="93"/>
      <c r="F197" s="93"/>
      <c r="G197" s="94"/>
    </row>
    <row r="198" spans="1:7" ht="18.75" customHeight="1">
      <c r="A198" s="58"/>
      <c r="B198" s="19">
        <v>1</v>
      </c>
      <c r="C198" s="81" t="s">
        <v>22</v>
      </c>
      <c r="D198" s="82"/>
      <c r="E198" s="82"/>
      <c r="F198" s="82"/>
      <c r="G198" s="83"/>
    </row>
    <row r="199" spans="1:7" ht="18.75" customHeight="1">
      <c r="A199" s="58"/>
      <c r="B199" s="19">
        <v>2</v>
      </c>
      <c r="C199" s="81" t="s">
        <v>23</v>
      </c>
      <c r="D199" s="82"/>
      <c r="E199" s="82"/>
      <c r="F199" s="82"/>
      <c r="G199" s="83" t="s">
        <v>24</v>
      </c>
    </row>
    <row r="200" spans="1:7" ht="18.75" customHeight="1">
      <c r="A200" s="58"/>
      <c r="B200" s="20">
        <v>3</v>
      </c>
      <c r="C200" s="81" t="s">
        <v>25</v>
      </c>
      <c r="D200" s="82"/>
      <c r="E200" s="82"/>
      <c r="F200" s="82"/>
      <c r="G200" s="83" t="s">
        <v>26</v>
      </c>
    </row>
    <row r="201" spans="1:7" ht="18.75" customHeight="1">
      <c r="A201" s="59"/>
      <c r="B201" s="22">
        <v>4</v>
      </c>
      <c r="C201" s="81" t="s">
        <v>27</v>
      </c>
      <c r="D201" s="82"/>
      <c r="E201" s="82"/>
      <c r="F201" s="82"/>
      <c r="G201" s="83" t="s">
        <v>28</v>
      </c>
    </row>
    <row r="202" spans="1:7" s="5" customFormat="1" ht="18.75" customHeight="1" thickBot="1">
      <c r="A202" s="46" t="s">
        <v>316</v>
      </c>
      <c r="B202" s="47"/>
      <c r="C202" s="156" t="str">
        <f>IF(B202="","← 回答欄（クリックして選択してください）","")</f>
        <v>← 回答欄（クリックして選択してください）</v>
      </c>
      <c r="D202" s="156"/>
      <c r="E202" s="156"/>
      <c r="F202" s="156"/>
      <c r="G202" s="157"/>
    </row>
    <row r="203" spans="1:7" ht="18.75" customHeight="1">
      <c r="A203" s="52">
        <v>24</v>
      </c>
      <c r="B203" s="95" t="s">
        <v>265</v>
      </c>
      <c r="C203" s="96"/>
      <c r="D203" s="96"/>
      <c r="E203" s="96"/>
      <c r="F203" s="96"/>
      <c r="G203" s="97"/>
    </row>
    <row r="204" spans="1:7" ht="37.5" customHeight="1">
      <c r="A204" s="57"/>
      <c r="B204" s="92" t="s">
        <v>266</v>
      </c>
      <c r="C204" s="93"/>
      <c r="D204" s="93"/>
      <c r="E204" s="93"/>
      <c r="F204" s="93"/>
      <c r="G204" s="94"/>
    </row>
    <row r="205" spans="1:7" ht="18.75" customHeight="1">
      <c r="A205" s="27"/>
      <c r="B205" s="19">
        <v>1</v>
      </c>
      <c r="C205" s="153" t="s">
        <v>267</v>
      </c>
      <c r="D205" s="154"/>
      <c r="E205" s="154"/>
      <c r="F205" s="154"/>
      <c r="G205" s="155"/>
    </row>
    <row r="206" spans="1:7" ht="18.75" customHeight="1">
      <c r="A206" s="27"/>
      <c r="B206" s="20">
        <v>2</v>
      </c>
      <c r="C206" s="81" t="s">
        <v>268</v>
      </c>
      <c r="D206" s="82"/>
      <c r="E206" s="82"/>
      <c r="F206" s="82"/>
      <c r="G206" s="83"/>
    </row>
    <row r="207" spans="1:7" ht="18.75" customHeight="1">
      <c r="A207" s="29"/>
      <c r="B207" s="22">
        <v>3</v>
      </c>
      <c r="C207" s="180" t="s">
        <v>269</v>
      </c>
      <c r="D207" s="181"/>
      <c r="E207" s="181"/>
      <c r="F207" s="181"/>
      <c r="G207" s="182"/>
    </row>
    <row r="208" spans="1:7" s="5" customFormat="1" ht="18.75" customHeight="1" thickBot="1">
      <c r="A208" s="72" t="s">
        <v>316</v>
      </c>
      <c r="B208" s="70"/>
      <c r="C208" s="87" t="str">
        <f>IF(B208="","← 回答欄（クリックして選択してください）","")</f>
        <v>← 回答欄（クリックして選択してください）</v>
      </c>
      <c r="D208" s="87"/>
      <c r="E208" s="87"/>
      <c r="F208" s="87"/>
      <c r="G208" s="88"/>
    </row>
    <row r="209" spans="1:7" ht="18.75" customHeight="1">
      <c r="A209" s="52">
        <v>25</v>
      </c>
      <c r="B209" s="95" t="s">
        <v>135</v>
      </c>
      <c r="C209" s="96"/>
      <c r="D209" s="96"/>
      <c r="E209" s="96"/>
      <c r="F209" s="96"/>
      <c r="G209" s="97"/>
    </row>
    <row r="210" spans="1:7" ht="37.5" customHeight="1">
      <c r="A210" s="57"/>
      <c r="B210" s="92" t="s">
        <v>111</v>
      </c>
      <c r="C210" s="93"/>
      <c r="D210" s="93"/>
      <c r="E210" s="93"/>
      <c r="F210" s="93"/>
      <c r="G210" s="94"/>
    </row>
    <row r="211" spans="1:7" ht="37.5" customHeight="1">
      <c r="A211" s="27"/>
      <c r="B211" s="19">
        <v>1</v>
      </c>
      <c r="C211" s="162" t="s">
        <v>300</v>
      </c>
      <c r="D211" s="163"/>
      <c r="E211" s="163"/>
      <c r="F211" s="163"/>
      <c r="G211" s="164"/>
    </row>
    <row r="212" spans="1:7" ht="37.5" customHeight="1">
      <c r="A212" s="27"/>
      <c r="B212" s="20">
        <v>2</v>
      </c>
      <c r="C212" s="89" t="s">
        <v>301</v>
      </c>
      <c r="D212" s="90"/>
      <c r="E212" s="90"/>
      <c r="F212" s="90"/>
      <c r="G212" s="91"/>
    </row>
    <row r="213" spans="1:7" ht="18.75" customHeight="1">
      <c r="A213" s="29"/>
      <c r="B213" s="20">
        <v>3</v>
      </c>
      <c r="C213" s="177" t="s">
        <v>136</v>
      </c>
      <c r="D213" s="178"/>
      <c r="E213" s="178"/>
      <c r="F213" s="178"/>
      <c r="G213" s="179"/>
    </row>
    <row r="214" spans="1:7" s="5" customFormat="1" ht="18.75" customHeight="1" thickBot="1">
      <c r="A214" s="68" t="s">
        <v>316</v>
      </c>
      <c r="B214" s="73"/>
      <c r="C214" s="158" t="str">
        <f>IF(B214="","← 回答欄（クリックして選択してください）","")</f>
        <v>← 回答欄（クリックして選択してください）</v>
      </c>
      <c r="D214" s="158"/>
      <c r="E214" s="158"/>
      <c r="F214" s="158"/>
      <c r="G214" s="159"/>
    </row>
    <row r="215" spans="1:7" ht="37.5" customHeight="1" thickBot="1">
      <c r="A215" s="63" t="s">
        <v>182</v>
      </c>
      <c r="B215" s="107" t="s">
        <v>434</v>
      </c>
      <c r="C215" s="107"/>
      <c r="D215" s="107"/>
      <c r="E215" s="107"/>
      <c r="F215" s="107"/>
      <c r="G215" s="108"/>
    </row>
    <row r="216" spans="1:7" ht="37.5" customHeight="1">
      <c r="A216" s="54" t="s">
        <v>183</v>
      </c>
      <c r="B216" s="109" t="s">
        <v>294</v>
      </c>
      <c r="C216" s="109"/>
      <c r="D216" s="109"/>
      <c r="E216" s="109"/>
      <c r="F216" s="109"/>
      <c r="G216" s="110"/>
    </row>
    <row r="217" spans="1:7" ht="94.5" customHeight="1" thickBot="1">
      <c r="A217" s="55" t="s">
        <v>164</v>
      </c>
      <c r="B217" s="111"/>
      <c r="C217" s="111"/>
      <c r="D217" s="111"/>
      <c r="E217" s="111"/>
      <c r="F217" s="111"/>
      <c r="G217" s="112"/>
    </row>
    <row r="218" spans="1:7" ht="50.25" customHeight="1">
      <c r="A218" s="54" t="s">
        <v>184</v>
      </c>
      <c r="B218" s="109" t="s">
        <v>222</v>
      </c>
      <c r="C218" s="109"/>
      <c r="D218" s="109"/>
      <c r="E218" s="109"/>
      <c r="F218" s="109"/>
      <c r="G218" s="110"/>
    </row>
    <row r="219" spans="1:7" ht="94.5" customHeight="1" thickBot="1">
      <c r="A219" s="55" t="s">
        <v>164</v>
      </c>
      <c r="B219" s="111"/>
      <c r="C219" s="111"/>
      <c r="D219" s="111"/>
      <c r="E219" s="111"/>
      <c r="F219" s="111"/>
      <c r="G219" s="112"/>
    </row>
    <row r="220" spans="1:7" ht="37.5" customHeight="1">
      <c r="A220" s="54" t="s">
        <v>185</v>
      </c>
      <c r="B220" s="109" t="s">
        <v>199</v>
      </c>
      <c r="C220" s="109"/>
      <c r="D220" s="109"/>
      <c r="E220" s="109"/>
      <c r="F220" s="109"/>
      <c r="G220" s="110"/>
    </row>
    <row r="221" spans="1:7" ht="94.5" customHeight="1" thickBot="1">
      <c r="A221" s="55" t="s">
        <v>164</v>
      </c>
      <c r="B221" s="111"/>
      <c r="C221" s="111"/>
      <c r="D221" s="111"/>
      <c r="E221" s="111"/>
      <c r="F221" s="111"/>
      <c r="G221" s="112"/>
    </row>
    <row r="222" spans="1:7" ht="37.5" customHeight="1">
      <c r="A222" s="54" t="s">
        <v>186</v>
      </c>
      <c r="B222" s="109" t="s">
        <v>334</v>
      </c>
      <c r="C222" s="109"/>
      <c r="D222" s="109"/>
      <c r="E222" s="109"/>
      <c r="F222" s="109"/>
      <c r="G222" s="110"/>
    </row>
    <row r="223" spans="1:7" ht="94.5" customHeight="1" thickBot="1">
      <c r="A223" s="55" t="s">
        <v>164</v>
      </c>
      <c r="B223" s="111"/>
      <c r="C223" s="111"/>
      <c r="D223" s="111"/>
      <c r="E223" s="111"/>
      <c r="F223" s="111"/>
      <c r="G223" s="112"/>
    </row>
    <row r="224" spans="1:7" ht="18.75" customHeight="1">
      <c r="A224" s="56" t="s">
        <v>435</v>
      </c>
      <c r="B224" s="192" t="s">
        <v>270</v>
      </c>
      <c r="C224" s="193"/>
      <c r="D224" s="193"/>
      <c r="E224" s="193"/>
      <c r="F224" s="193"/>
      <c r="G224" s="194"/>
    </row>
    <row r="225" spans="1:7" ht="56.25" customHeight="1" thickBot="1">
      <c r="A225" s="225" t="s">
        <v>436</v>
      </c>
      <c r="B225" s="226"/>
      <c r="C225" s="226"/>
      <c r="D225" s="226"/>
      <c r="E225" s="226"/>
      <c r="F225" s="226"/>
      <c r="G225" s="227"/>
    </row>
    <row r="226" spans="1:7" ht="18.75" customHeight="1">
      <c r="A226" s="52">
        <v>26</v>
      </c>
      <c r="B226" s="95" t="s">
        <v>271</v>
      </c>
      <c r="C226" s="96"/>
      <c r="D226" s="96"/>
      <c r="E226" s="96"/>
      <c r="F226" s="96"/>
      <c r="G226" s="97"/>
    </row>
    <row r="227" spans="1:7" ht="37.5" customHeight="1">
      <c r="A227" s="27"/>
      <c r="B227" s="92" t="s">
        <v>272</v>
      </c>
      <c r="C227" s="93"/>
      <c r="D227" s="93"/>
      <c r="E227" s="93"/>
      <c r="F227" s="93"/>
      <c r="G227" s="94"/>
    </row>
    <row r="228" spans="1:7" ht="19.5" customHeight="1">
      <c r="A228" s="27"/>
      <c r="B228" s="19">
        <v>1</v>
      </c>
      <c r="C228" s="89" t="s">
        <v>273</v>
      </c>
      <c r="D228" s="90"/>
      <c r="E228" s="90"/>
      <c r="F228" s="90"/>
      <c r="G228" s="91"/>
    </row>
    <row r="229" spans="1:7" ht="18.75" customHeight="1">
      <c r="A229" s="27"/>
      <c r="B229" s="25">
        <v>2</v>
      </c>
      <c r="C229" s="89" t="s">
        <v>274</v>
      </c>
      <c r="D229" s="90"/>
      <c r="E229" s="90"/>
      <c r="F229" s="90"/>
      <c r="G229" s="91"/>
    </row>
    <row r="230" spans="1:7" ht="18.75" customHeight="1">
      <c r="A230" s="29"/>
      <c r="B230" s="26">
        <v>3</v>
      </c>
      <c r="C230" s="104" t="s">
        <v>52</v>
      </c>
      <c r="D230" s="105"/>
      <c r="E230" s="105"/>
      <c r="F230" s="105"/>
      <c r="G230" s="106"/>
    </row>
    <row r="231" spans="1:7" s="5" customFormat="1" ht="18.75" customHeight="1" thickBot="1">
      <c r="A231" s="72" t="s">
        <v>316</v>
      </c>
      <c r="B231" s="70"/>
      <c r="C231" s="87" t="str">
        <f>IF(B231="","← 回答欄（クリックして選択してください）","")</f>
        <v>← 回答欄（クリックして選択してください）</v>
      </c>
      <c r="D231" s="87"/>
      <c r="E231" s="87"/>
      <c r="F231" s="87"/>
      <c r="G231" s="88"/>
    </row>
    <row r="232" spans="1:7" ht="18.75" customHeight="1">
      <c r="A232" s="52">
        <v>27</v>
      </c>
      <c r="B232" s="95" t="s">
        <v>275</v>
      </c>
      <c r="C232" s="96"/>
      <c r="D232" s="96"/>
      <c r="E232" s="96"/>
      <c r="F232" s="96"/>
      <c r="G232" s="97"/>
    </row>
    <row r="233" spans="1:7" ht="37.5" customHeight="1">
      <c r="A233" s="27"/>
      <c r="B233" s="92" t="s">
        <v>500</v>
      </c>
      <c r="C233" s="93"/>
      <c r="D233" s="93"/>
      <c r="E233" s="93"/>
      <c r="F233" s="93"/>
      <c r="G233" s="94"/>
    </row>
    <row r="234" spans="1:7" ht="18.75" customHeight="1">
      <c r="A234" s="27"/>
      <c r="B234" s="19">
        <v>1</v>
      </c>
      <c r="C234" s="89" t="s">
        <v>53</v>
      </c>
      <c r="D234" s="90"/>
      <c r="E234" s="90"/>
      <c r="F234" s="90"/>
      <c r="G234" s="91"/>
    </row>
    <row r="235" spans="1:7" ht="18.75" customHeight="1">
      <c r="A235" s="27"/>
      <c r="B235" s="25">
        <v>2</v>
      </c>
      <c r="C235" s="89" t="s">
        <v>54</v>
      </c>
      <c r="D235" s="90"/>
      <c r="E235" s="90"/>
      <c r="F235" s="90"/>
      <c r="G235" s="91"/>
    </row>
    <row r="236" spans="1:7" ht="18.75" customHeight="1">
      <c r="A236" s="27"/>
      <c r="B236" s="25">
        <v>3</v>
      </c>
      <c r="C236" s="89" t="s">
        <v>55</v>
      </c>
      <c r="D236" s="90"/>
      <c r="E236" s="90"/>
      <c r="F236" s="90"/>
      <c r="G236" s="91"/>
    </row>
    <row r="237" spans="1:7" ht="18.75" customHeight="1">
      <c r="A237" s="29"/>
      <c r="B237" s="26">
        <v>4</v>
      </c>
      <c r="C237" s="104" t="s">
        <v>56</v>
      </c>
      <c r="D237" s="105"/>
      <c r="E237" s="105"/>
      <c r="F237" s="105"/>
      <c r="G237" s="106"/>
    </row>
    <row r="238" spans="1:7" s="5" customFormat="1" ht="18.75" customHeight="1" thickBot="1">
      <c r="A238" s="72" t="s">
        <v>316</v>
      </c>
      <c r="B238" s="70"/>
      <c r="C238" s="87" t="str">
        <f>IF(B238="","← 回答欄（クリックして選択してください）","")</f>
        <v>← 回答欄（クリックして選択してください）</v>
      </c>
      <c r="D238" s="87"/>
      <c r="E238" s="87"/>
      <c r="F238" s="87"/>
      <c r="G238" s="88"/>
    </row>
    <row r="239" spans="1:7" ht="18.75" customHeight="1">
      <c r="A239" s="52">
        <v>28</v>
      </c>
      <c r="B239" s="95" t="s">
        <v>276</v>
      </c>
      <c r="C239" s="96"/>
      <c r="D239" s="96"/>
      <c r="E239" s="96"/>
      <c r="F239" s="96"/>
      <c r="G239" s="97"/>
    </row>
    <row r="240" spans="1:7" ht="37.5" customHeight="1">
      <c r="A240" s="27"/>
      <c r="B240" s="92" t="s">
        <v>277</v>
      </c>
      <c r="C240" s="93"/>
      <c r="D240" s="93"/>
      <c r="E240" s="93"/>
      <c r="F240" s="93"/>
      <c r="G240" s="94"/>
    </row>
    <row r="241" spans="1:7" ht="37.5" customHeight="1">
      <c r="A241" s="27"/>
      <c r="B241" s="19">
        <v>1</v>
      </c>
      <c r="C241" s="89" t="s">
        <v>278</v>
      </c>
      <c r="D241" s="90"/>
      <c r="E241" s="90"/>
      <c r="F241" s="90"/>
      <c r="G241" s="91"/>
    </row>
    <row r="242" spans="1:7" ht="37.5" customHeight="1">
      <c r="A242" s="27"/>
      <c r="B242" s="19">
        <v>2</v>
      </c>
      <c r="C242" s="89" t="s">
        <v>279</v>
      </c>
      <c r="D242" s="90"/>
      <c r="E242" s="90"/>
      <c r="F242" s="90"/>
      <c r="G242" s="91"/>
    </row>
    <row r="243" spans="1:7" ht="18.75" customHeight="1">
      <c r="A243" s="29"/>
      <c r="B243" s="22">
        <v>3</v>
      </c>
      <c r="C243" s="104" t="s">
        <v>280</v>
      </c>
      <c r="D243" s="105"/>
      <c r="E243" s="105"/>
      <c r="F243" s="105"/>
      <c r="G243" s="106"/>
    </row>
    <row r="244" spans="1:7" s="5" customFormat="1" ht="18.75" customHeight="1" thickBot="1">
      <c r="A244" s="72" t="s">
        <v>316</v>
      </c>
      <c r="B244" s="70"/>
      <c r="C244" s="87" t="str">
        <f>IF(B244="","← 回答欄（クリックして選択してください）","")</f>
        <v>← 回答欄（クリックして選択してください）</v>
      </c>
      <c r="D244" s="87"/>
      <c r="E244" s="87"/>
      <c r="F244" s="87"/>
      <c r="G244" s="88"/>
    </row>
    <row r="245" spans="1:7" ht="18.75" customHeight="1">
      <c r="A245" s="52">
        <v>29</v>
      </c>
      <c r="B245" s="95" t="s">
        <v>281</v>
      </c>
      <c r="C245" s="96"/>
      <c r="D245" s="96"/>
      <c r="E245" s="96"/>
      <c r="F245" s="96"/>
      <c r="G245" s="97"/>
    </row>
    <row r="246" spans="1:7" ht="37.5" customHeight="1">
      <c r="A246" s="27"/>
      <c r="B246" s="92" t="s">
        <v>282</v>
      </c>
      <c r="C246" s="93"/>
      <c r="D246" s="93"/>
      <c r="E246" s="93"/>
      <c r="F246" s="93"/>
      <c r="G246" s="94"/>
    </row>
    <row r="247" spans="1:7" ht="18.75" customHeight="1">
      <c r="A247" s="27"/>
      <c r="B247" s="19">
        <v>1</v>
      </c>
      <c r="C247" s="81" t="s">
        <v>283</v>
      </c>
      <c r="D247" s="82"/>
      <c r="E247" s="82"/>
      <c r="F247" s="82"/>
      <c r="G247" s="83"/>
    </row>
    <row r="248" spans="1:7" ht="18.75" customHeight="1">
      <c r="A248" s="27"/>
      <c r="B248" s="19">
        <v>2</v>
      </c>
      <c r="C248" s="81" t="s">
        <v>48</v>
      </c>
      <c r="D248" s="82"/>
      <c r="E248" s="82"/>
      <c r="F248" s="82"/>
      <c r="G248" s="83"/>
    </row>
    <row r="249" spans="1:7" ht="18.75" customHeight="1">
      <c r="A249" s="27"/>
      <c r="B249" s="19">
        <v>3</v>
      </c>
      <c r="C249" s="89" t="s">
        <v>49</v>
      </c>
      <c r="D249" s="90"/>
      <c r="E249" s="90"/>
      <c r="F249" s="90"/>
      <c r="G249" s="91"/>
    </row>
    <row r="250" spans="1:7" ht="18.75" customHeight="1">
      <c r="A250" s="27"/>
      <c r="B250" s="20">
        <v>4</v>
      </c>
      <c r="C250" s="89" t="s">
        <v>50</v>
      </c>
      <c r="D250" s="90"/>
      <c r="E250" s="90"/>
      <c r="F250" s="90"/>
      <c r="G250" s="91"/>
    </row>
    <row r="251" spans="1:7" ht="18.75" customHeight="1">
      <c r="A251" s="29"/>
      <c r="B251" s="22">
        <v>5</v>
      </c>
      <c r="C251" s="104" t="s">
        <v>51</v>
      </c>
      <c r="D251" s="105"/>
      <c r="E251" s="105"/>
      <c r="F251" s="105"/>
      <c r="G251" s="106"/>
    </row>
    <row r="252" spans="1:7" s="5" customFormat="1" ht="18.75" customHeight="1" thickBot="1">
      <c r="A252" s="72" t="s">
        <v>316</v>
      </c>
      <c r="B252" s="70"/>
      <c r="C252" s="87" t="str">
        <f>IF(B252="","← 回答欄（クリックして選択してください）","")</f>
        <v>← 回答欄（クリックして選択してください）</v>
      </c>
      <c r="D252" s="87"/>
      <c r="E252" s="87"/>
      <c r="F252" s="87"/>
      <c r="G252" s="88"/>
    </row>
    <row r="253" spans="1:7" ht="18.75" customHeight="1">
      <c r="A253" s="52">
        <v>30</v>
      </c>
      <c r="B253" s="95" t="s">
        <v>57</v>
      </c>
      <c r="C253" s="96"/>
      <c r="D253" s="96"/>
      <c r="E253" s="96"/>
      <c r="F253" s="96"/>
      <c r="G253" s="97"/>
    </row>
    <row r="254" spans="1:7" ht="37.5" customHeight="1">
      <c r="A254" s="27"/>
      <c r="B254" s="230" t="s">
        <v>58</v>
      </c>
      <c r="C254" s="231"/>
      <c r="D254" s="231"/>
      <c r="E254" s="231"/>
      <c r="F254" s="231"/>
      <c r="G254" s="94"/>
    </row>
    <row r="255" spans="1:7" ht="18.75" customHeight="1">
      <c r="A255" s="27"/>
      <c r="B255" s="19">
        <v>1</v>
      </c>
      <c r="C255" s="89" t="s">
        <v>59</v>
      </c>
      <c r="D255" s="90"/>
      <c r="E255" s="90"/>
      <c r="F255" s="90"/>
      <c r="G255" s="91"/>
    </row>
    <row r="256" spans="1:7" ht="18.75" customHeight="1">
      <c r="A256" s="27"/>
      <c r="B256" s="19">
        <v>2</v>
      </c>
      <c r="C256" s="89" t="s">
        <v>60</v>
      </c>
      <c r="D256" s="90"/>
      <c r="E256" s="90"/>
      <c r="F256" s="90"/>
      <c r="G256" s="91"/>
    </row>
    <row r="257" spans="1:7" ht="18.75" customHeight="1">
      <c r="A257" s="29"/>
      <c r="B257" s="22">
        <v>3</v>
      </c>
      <c r="C257" s="104" t="s">
        <v>61</v>
      </c>
      <c r="D257" s="105"/>
      <c r="E257" s="105"/>
      <c r="F257" s="105"/>
      <c r="G257" s="106"/>
    </row>
    <row r="258" spans="1:7" s="5" customFormat="1" ht="18.75" customHeight="1" thickBot="1">
      <c r="A258" s="72" t="s">
        <v>316</v>
      </c>
      <c r="B258" s="70"/>
      <c r="C258" s="87" t="str">
        <f>IF(B258="","← 回答欄（クリックして選択してください）","")</f>
        <v>← 回答欄（クリックして選択してください）</v>
      </c>
      <c r="D258" s="87"/>
      <c r="E258" s="87"/>
      <c r="F258" s="87"/>
      <c r="G258" s="88"/>
    </row>
    <row r="259" spans="1:7" ht="18.75" customHeight="1">
      <c r="A259" s="52">
        <v>31</v>
      </c>
      <c r="B259" s="95" t="s">
        <v>284</v>
      </c>
      <c r="C259" s="96"/>
      <c r="D259" s="96"/>
      <c r="E259" s="96"/>
      <c r="F259" s="96"/>
      <c r="G259" s="97"/>
    </row>
    <row r="260" spans="1:7" ht="37.5" customHeight="1">
      <c r="A260" s="27"/>
      <c r="B260" s="92" t="s">
        <v>68</v>
      </c>
      <c r="C260" s="93"/>
      <c r="D260" s="93"/>
      <c r="E260" s="93"/>
      <c r="F260" s="93"/>
      <c r="G260" s="94"/>
    </row>
    <row r="261" spans="1:7" ht="37.5" customHeight="1">
      <c r="A261" s="27"/>
      <c r="B261" s="19">
        <v>1</v>
      </c>
      <c r="C261" s="89" t="s">
        <v>69</v>
      </c>
      <c r="D261" s="90"/>
      <c r="E261" s="90"/>
      <c r="F261" s="90"/>
      <c r="G261" s="91"/>
    </row>
    <row r="262" spans="1:7" ht="37.5" customHeight="1">
      <c r="A262" s="27"/>
      <c r="B262" s="19">
        <v>2</v>
      </c>
      <c r="C262" s="89" t="s">
        <v>70</v>
      </c>
      <c r="D262" s="90"/>
      <c r="E262" s="90"/>
      <c r="F262" s="90"/>
      <c r="G262" s="91"/>
    </row>
    <row r="263" spans="1:7" ht="18.75" customHeight="1">
      <c r="A263" s="29"/>
      <c r="B263" s="22">
        <v>3</v>
      </c>
      <c r="C263" s="104" t="s">
        <v>71</v>
      </c>
      <c r="D263" s="105"/>
      <c r="E263" s="105"/>
      <c r="F263" s="105"/>
      <c r="G263" s="106"/>
    </row>
    <row r="264" spans="1:7" s="5" customFormat="1" ht="18.75" customHeight="1" thickBot="1">
      <c r="A264" s="72" t="s">
        <v>316</v>
      </c>
      <c r="B264" s="70"/>
      <c r="C264" s="87" t="str">
        <f>IF(B264="","← 回答欄（クリックして選択してください）","")</f>
        <v>← 回答欄（クリックして選択してください）</v>
      </c>
      <c r="D264" s="87"/>
      <c r="E264" s="87"/>
      <c r="F264" s="87"/>
      <c r="G264" s="88"/>
    </row>
    <row r="265" spans="1:7" ht="18.75" customHeight="1">
      <c r="A265" s="52">
        <v>32</v>
      </c>
      <c r="B265" s="95" t="s">
        <v>72</v>
      </c>
      <c r="C265" s="96"/>
      <c r="D265" s="96"/>
      <c r="E265" s="96"/>
      <c r="F265" s="96"/>
      <c r="G265" s="97"/>
    </row>
    <row r="266" spans="1:7" ht="37.5" customHeight="1">
      <c r="A266" s="27"/>
      <c r="B266" s="98" t="s">
        <v>73</v>
      </c>
      <c r="C266" s="99"/>
      <c r="D266" s="99"/>
      <c r="E266" s="99"/>
      <c r="F266" s="99"/>
      <c r="G266" s="100"/>
    </row>
    <row r="267" spans="1:7" ht="18.75" customHeight="1">
      <c r="A267" s="27"/>
      <c r="B267" s="28">
        <v>1</v>
      </c>
      <c r="C267" s="183" t="s">
        <v>74</v>
      </c>
      <c r="D267" s="184"/>
      <c r="E267" s="184"/>
      <c r="F267" s="184"/>
      <c r="G267" s="185"/>
    </row>
    <row r="268" spans="1:7" ht="18.75" customHeight="1">
      <c r="A268" s="27"/>
      <c r="B268" s="28">
        <v>2</v>
      </c>
      <c r="C268" s="183" t="s">
        <v>75</v>
      </c>
      <c r="D268" s="184"/>
      <c r="E268" s="184"/>
      <c r="F268" s="184"/>
      <c r="G268" s="185"/>
    </row>
    <row r="269" spans="1:7" ht="18.75" customHeight="1">
      <c r="A269" s="29"/>
      <c r="B269" s="30">
        <v>3</v>
      </c>
      <c r="C269" s="186" t="s">
        <v>76</v>
      </c>
      <c r="D269" s="187"/>
      <c r="E269" s="187"/>
      <c r="F269" s="187"/>
      <c r="G269" s="188"/>
    </row>
    <row r="270" spans="1:7" s="5" customFormat="1" ht="18.75" customHeight="1" thickBot="1">
      <c r="A270" s="74" t="s">
        <v>316</v>
      </c>
      <c r="B270" s="75"/>
      <c r="C270" s="228" t="str">
        <f>IF(B270="","← 回答欄（クリックして選択してください）","")</f>
        <v>← 回答欄（クリックして選択してください）</v>
      </c>
      <c r="D270" s="228"/>
      <c r="E270" s="228"/>
      <c r="F270" s="228"/>
      <c r="G270" s="229"/>
    </row>
    <row r="271" spans="1:7" ht="18.75" customHeight="1">
      <c r="A271" s="52">
        <v>33</v>
      </c>
      <c r="B271" s="95" t="s">
        <v>103</v>
      </c>
      <c r="C271" s="96"/>
      <c r="D271" s="96"/>
      <c r="E271" s="96"/>
      <c r="F271" s="96"/>
      <c r="G271" s="97"/>
    </row>
    <row r="272" spans="1:7" ht="18.5" customHeight="1">
      <c r="A272" s="27"/>
      <c r="B272" s="98" t="s">
        <v>102</v>
      </c>
      <c r="C272" s="99"/>
      <c r="D272" s="99"/>
      <c r="E272" s="99"/>
      <c r="F272" s="99"/>
      <c r="G272" s="100"/>
    </row>
    <row r="273" spans="1:7" ht="18.75" customHeight="1">
      <c r="A273" s="27"/>
      <c r="B273" s="28">
        <v>1</v>
      </c>
      <c r="C273" s="183" t="s">
        <v>129</v>
      </c>
      <c r="D273" s="184"/>
      <c r="E273" s="184"/>
      <c r="F273" s="184"/>
      <c r="G273" s="185"/>
    </row>
    <row r="274" spans="1:7" ht="18.75" customHeight="1">
      <c r="A274" s="27"/>
      <c r="B274" s="28">
        <v>2</v>
      </c>
      <c r="C274" s="89" t="s">
        <v>335</v>
      </c>
      <c r="D274" s="90"/>
      <c r="E274" s="90"/>
      <c r="F274" s="90"/>
      <c r="G274" s="91"/>
    </row>
    <row r="275" spans="1:7" ht="18.75" customHeight="1">
      <c r="A275" s="29"/>
      <c r="B275" s="30">
        <v>3</v>
      </c>
      <c r="C275" s="186" t="s">
        <v>336</v>
      </c>
      <c r="D275" s="187"/>
      <c r="E275" s="187"/>
      <c r="F275" s="187"/>
      <c r="G275" s="188"/>
    </row>
    <row r="276" spans="1:7" s="5" customFormat="1" ht="18.75" customHeight="1" thickBot="1">
      <c r="A276" s="72" t="s">
        <v>316</v>
      </c>
      <c r="B276" s="70"/>
      <c r="C276" s="87" t="str">
        <f>IF(B276="","← 回答欄（クリックして選択してください）","")</f>
        <v>← 回答欄（クリックして選択してください）</v>
      </c>
      <c r="D276" s="87"/>
      <c r="E276" s="87"/>
      <c r="F276" s="87"/>
      <c r="G276" s="88"/>
    </row>
    <row r="277" spans="1:7" ht="18.75" customHeight="1">
      <c r="A277" s="52">
        <v>34</v>
      </c>
      <c r="B277" s="95" t="s">
        <v>77</v>
      </c>
      <c r="C277" s="96"/>
      <c r="D277" s="96"/>
      <c r="E277" s="96"/>
      <c r="F277" s="96"/>
      <c r="G277" s="97"/>
    </row>
    <row r="278" spans="1:7" ht="37.5" customHeight="1">
      <c r="A278" s="27"/>
      <c r="B278" s="92" t="s">
        <v>285</v>
      </c>
      <c r="C278" s="93"/>
      <c r="D278" s="93"/>
      <c r="E278" s="93"/>
      <c r="F278" s="93"/>
      <c r="G278" s="94"/>
    </row>
    <row r="279" spans="1:7" ht="35.25" customHeight="1">
      <c r="A279" s="27"/>
      <c r="B279" s="19">
        <v>1</v>
      </c>
      <c r="C279" s="101" t="s">
        <v>437</v>
      </c>
      <c r="D279" s="102"/>
      <c r="E279" s="102"/>
      <c r="F279" s="102"/>
      <c r="G279" s="103"/>
    </row>
    <row r="280" spans="1:7" ht="30.75" customHeight="1">
      <c r="A280" s="27"/>
      <c r="B280" s="19">
        <v>2</v>
      </c>
      <c r="C280" s="101" t="s">
        <v>438</v>
      </c>
      <c r="D280" s="102"/>
      <c r="E280" s="102"/>
      <c r="F280" s="102"/>
      <c r="G280" s="103"/>
    </row>
    <row r="281" spans="1:7" ht="18.75" customHeight="1">
      <c r="A281" s="29"/>
      <c r="B281" s="22">
        <v>3</v>
      </c>
      <c r="C281" s="104" t="s">
        <v>337</v>
      </c>
      <c r="D281" s="105"/>
      <c r="E281" s="105"/>
      <c r="F281" s="105"/>
      <c r="G281" s="106"/>
    </row>
    <row r="282" spans="1:7" s="5" customFormat="1" ht="18.75" customHeight="1" thickBot="1">
      <c r="A282" s="72" t="s">
        <v>316</v>
      </c>
      <c r="B282" s="70"/>
      <c r="C282" s="87" t="str">
        <f>IF(B282="","← 回答欄（クリックして選択してください）","")</f>
        <v>← 回答欄（クリックして選択してください）</v>
      </c>
      <c r="D282" s="87"/>
      <c r="E282" s="87"/>
      <c r="F282" s="87"/>
      <c r="G282" s="88"/>
    </row>
    <row r="283" spans="1:7" ht="18.75" customHeight="1">
      <c r="A283" s="52">
        <v>35</v>
      </c>
      <c r="B283" s="95" t="s">
        <v>128</v>
      </c>
      <c r="C283" s="96"/>
      <c r="D283" s="96"/>
      <c r="E283" s="96"/>
      <c r="F283" s="96"/>
      <c r="G283" s="97"/>
    </row>
    <row r="284" spans="1:7" ht="19.5" customHeight="1">
      <c r="A284" s="27"/>
      <c r="B284" s="92" t="s">
        <v>104</v>
      </c>
      <c r="C284" s="93"/>
      <c r="D284" s="93"/>
      <c r="E284" s="93"/>
      <c r="F284" s="93"/>
      <c r="G284" s="94"/>
    </row>
    <row r="285" spans="1:7" ht="18.75" customHeight="1">
      <c r="A285" s="27"/>
      <c r="B285" s="19">
        <v>1</v>
      </c>
      <c r="C285" s="89" t="s">
        <v>125</v>
      </c>
      <c r="D285" s="90"/>
      <c r="E285" s="90"/>
      <c r="F285" s="90"/>
      <c r="G285" s="91"/>
    </row>
    <row r="286" spans="1:7" ht="18.75" customHeight="1">
      <c r="A286" s="27"/>
      <c r="B286" s="19">
        <v>2</v>
      </c>
      <c r="C286" s="89" t="s">
        <v>126</v>
      </c>
      <c r="D286" s="90"/>
      <c r="E286" s="90"/>
      <c r="F286" s="90"/>
      <c r="G286" s="91"/>
    </row>
    <row r="287" spans="1:7" ht="18.75" customHeight="1">
      <c r="A287" s="29"/>
      <c r="B287" s="22">
        <v>3</v>
      </c>
      <c r="C287" s="104" t="s">
        <v>127</v>
      </c>
      <c r="D287" s="105"/>
      <c r="E287" s="105"/>
      <c r="F287" s="105"/>
      <c r="G287" s="106"/>
    </row>
    <row r="288" spans="1:7" s="5" customFormat="1" ht="18.75" customHeight="1" thickBot="1">
      <c r="A288" s="72" t="s">
        <v>316</v>
      </c>
      <c r="B288" s="70"/>
      <c r="C288" s="87" t="str">
        <f>IF(B288="","← 回答欄（クリックして選択してください）","")</f>
        <v>← 回答欄（クリックして選択してください）</v>
      </c>
      <c r="D288" s="87"/>
      <c r="E288" s="87"/>
      <c r="F288" s="87"/>
      <c r="G288" s="88"/>
    </row>
    <row r="289" spans="1:7" ht="18.75" customHeight="1">
      <c r="A289" s="76">
        <v>36</v>
      </c>
      <c r="B289" s="95" t="s">
        <v>105</v>
      </c>
      <c r="C289" s="96"/>
      <c r="D289" s="96"/>
      <c r="E289" s="96"/>
      <c r="F289" s="96"/>
      <c r="G289" s="97"/>
    </row>
    <row r="290" spans="1:7" ht="37.5" customHeight="1">
      <c r="A290" s="27"/>
      <c r="B290" s="92" t="s">
        <v>151</v>
      </c>
      <c r="C290" s="93"/>
      <c r="D290" s="93"/>
      <c r="E290" s="93"/>
      <c r="F290" s="93"/>
      <c r="G290" s="94"/>
    </row>
    <row r="291" spans="1:7" ht="19.5" customHeight="1">
      <c r="A291" s="27"/>
      <c r="B291" s="19">
        <v>1</v>
      </c>
      <c r="C291" s="89" t="s">
        <v>153</v>
      </c>
      <c r="D291" s="90"/>
      <c r="E291" s="90"/>
      <c r="F291" s="90"/>
      <c r="G291" s="91"/>
    </row>
    <row r="292" spans="1:7" ht="18.75" customHeight="1">
      <c r="A292" s="27"/>
      <c r="B292" s="19">
        <v>2</v>
      </c>
      <c r="C292" s="89" t="s">
        <v>154</v>
      </c>
      <c r="D292" s="90"/>
      <c r="E292" s="90"/>
      <c r="F292" s="90"/>
      <c r="G292" s="91"/>
    </row>
    <row r="293" spans="1:7" ht="18.75" customHeight="1">
      <c r="A293" s="29"/>
      <c r="B293" s="20">
        <v>3</v>
      </c>
      <c r="C293" s="162" t="s">
        <v>152</v>
      </c>
      <c r="D293" s="163"/>
      <c r="E293" s="163"/>
      <c r="F293" s="163"/>
      <c r="G293" s="164"/>
    </row>
    <row r="294" spans="1:7" s="5" customFormat="1" ht="18.75" customHeight="1" thickBot="1">
      <c r="A294" s="72" t="s">
        <v>316</v>
      </c>
      <c r="B294" s="70"/>
      <c r="C294" s="87" t="str">
        <f>IF(B294="","← 回答欄（クリックして選択してください）","")</f>
        <v>← 回答欄（クリックして選択してください）</v>
      </c>
      <c r="D294" s="87"/>
      <c r="E294" s="87"/>
      <c r="F294" s="87"/>
      <c r="G294" s="88"/>
    </row>
    <row r="295" spans="1:7" ht="37.5" customHeight="1" thickBot="1">
      <c r="A295" s="71" t="s">
        <v>200</v>
      </c>
      <c r="B295" s="189" t="s">
        <v>439</v>
      </c>
      <c r="C295" s="190"/>
      <c r="D295" s="190"/>
      <c r="E295" s="190"/>
      <c r="F295" s="190"/>
      <c r="G295" s="191"/>
    </row>
    <row r="296" spans="1:7" ht="37.5" customHeight="1">
      <c r="A296" s="54" t="s">
        <v>202</v>
      </c>
      <c r="B296" s="109" t="s">
        <v>294</v>
      </c>
      <c r="C296" s="109"/>
      <c r="D296" s="109"/>
      <c r="E296" s="109"/>
      <c r="F296" s="109"/>
      <c r="G296" s="110"/>
    </row>
    <row r="297" spans="1:7" ht="94.5" customHeight="1" thickBot="1">
      <c r="A297" s="55" t="s">
        <v>164</v>
      </c>
      <c r="B297" s="111"/>
      <c r="C297" s="111"/>
      <c r="D297" s="111"/>
      <c r="E297" s="111"/>
      <c r="F297" s="111"/>
      <c r="G297" s="112"/>
    </row>
    <row r="298" spans="1:7" ht="18.75" customHeight="1">
      <c r="A298" s="54" t="s">
        <v>203</v>
      </c>
      <c r="B298" s="109" t="s">
        <v>223</v>
      </c>
      <c r="C298" s="109"/>
      <c r="D298" s="109"/>
      <c r="E298" s="109"/>
      <c r="F298" s="109"/>
      <c r="G298" s="110"/>
    </row>
    <row r="299" spans="1:7" ht="94.5" customHeight="1" thickBot="1">
      <c r="A299" s="55" t="s">
        <v>164</v>
      </c>
      <c r="B299" s="111"/>
      <c r="C299" s="111"/>
      <c r="D299" s="111"/>
      <c r="E299" s="111"/>
      <c r="F299" s="111"/>
      <c r="G299" s="112"/>
    </row>
    <row r="300" spans="1:7" ht="56.25" customHeight="1">
      <c r="A300" s="54" t="s">
        <v>204</v>
      </c>
      <c r="B300" s="109" t="s">
        <v>224</v>
      </c>
      <c r="C300" s="109"/>
      <c r="D300" s="109"/>
      <c r="E300" s="109"/>
      <c r="F300" s="109"/>
      <c r="G300" s="110"/>
    </row>
    <row r="301" spans="1:7" ht="94.5" customHeight="1" thickBot="1">
      <c r="A301" s="55" t="s">
        <v>164</v>
      </c>
      <c r="B301" s="111"/>
      <c r="C301" s="111"/>
      <c r="D301" s="111"/>
      <c r="E301" s="111"/>
      <c r="F301" s="111"/>
      <c r="G301" s="112"/>
    </row>
    <row r="302" spans="1:7" ht="37.5" customHeight="1" thickBot="1">
      <c r="A302" s="63" t="s">
        <v>201</v>
      </c>
      <c r="B302" s="107" t="s">
        <v>440</v>
      </c>
      <c r="C302" s="107"/>
      <c r="D302" s="107"/>
      <c r="E302" s="107"/>
      <c r="F302" s="107"/>
      <c r="G302" s="108"/>
    </row>
    <row r="303" spans="1:7" ht="37.5" customHeight="1">
      <c r="A303" s="54" t="s">
        <v>205</v>
      </c>
      <c r="B303" s="109" t="s">
        <v>294</v>
      </c>
      <c r="C303" s="109"/>
      <c r="D303" s="109"/>
      <c r="E303" s="109"/>
      <c r="F303" s="109"/>
      <c r="G303" s="110"/>
    </row>
    <row r="304" spans="1:7" ht="94.5" customHeight="1" thickBot="1">
      <c r="A304" s="55" t="s">
        <v>164</v>
      </c>
      <c r="B304" s="111"/>
      <c r="C304" s="111"/>
      <c r="D304" s="111"/>
      <c r="E304" s="111"/>
      <c r="F304" s="111"/>
      <c r="G304" s="112"/>
    </row>
    <row r="305" spans="1:7" ht="75" customHeight="1">
      <c r="A305" s="54" t="s">
        <v>206</v>
      </c>
      <c r="B305" s="109" t="s">
        <v>304</v>
      </c>
      <c r="C305" s="109"/>
      <c r="D305" s="109"/>
      <c r="E305" s="109"/>
      <c r="F305" s="109"/>
      <c r="G305" s="110"/>
    </row>
    <row r="306" spans="1:7" ht="94.5" customHeight="1" thickBot="1">
      <c r="A306" s="55" t="s">
        <v>164</v>
      </c>
      <c r="B306" s="111"/>
      <c r="C306" s="111"/>
      <c r="D306" s="111"/>
      <c r="E306" s="111"/>
      <c r="F306" s="111"/>
      <c r="G306" s="112"/>
    </row>
    <row r="307" spans="1:7" ht="37.5" customHeight="1">
      <c r="A307" s="54" t="s">
        <v>207</v>
      </c>
      <c r="B307" s="232" t="s">
        <v>441</v>
      </c>
      <c r="C307" s="232"/>
      <c r="D307" s="232"/>
      <c r="E307" s="232"/>
      <c r="F307" s="232"/>
      <c r="G307" s="233"/>
    </row>
    <row r="308" spans="1:7" ht="94.5" customHeight="1" thickBot="1">
      <c r="A308" s="64" t="s">
        <v>164</v>
      </c>
      <c r="B308" s="211"/>
      <c r="C308" s="211"/>
      <c r="D308" s="211"/>
      <c r="E308" s="211"/>
      <c r="F308" s="211"/>
      <c r="G308" s="212"/>
    </row>
    <row r="309" spans="1:7" ht="37.5" customHeight="1">
      <c r="A309" s="54" t="s">
        <v>208</v>
      </c>
      <c r="B309" s="109" t="s">
        <v>238</v>
      </c>
      <c r="C309" s="109"/>
      <c r="D309" s="109"/>
      <c r="E309" s="109"/>
      <c r="F309" s="109"/>
      <c r="G309" s="110"/>
    </row>
    <row r="310" spans="1:7" ht="94.5" customHeight="1" thickBot="1">
      <c r="A310" s="55" t="s">
        <v>164</v>
      </c>
      <c r="B310" s="111"/>
      <c r="C310" s="111"/>
      <c r="D310" s="111"/>
      <c r="E310" s="111"/>
      <c r="F310" s="111"/>
      <c r="G310" s="112"/>
    </row>
    <row r="311" spans="1:7" ht="18.75" customHeight="1">
      <c r="A311" s="54" t="s">
        <v>225</v>
      </c>
      <c r="B311" s="109" t="s">
        <v>226</v>
      </c>
      <c r="C311" s="109"/>
      <c r="D311" s="109"/>
      <c r="E311" s="109"/>
      <c r="F311" s="109"/>
      <c r="G311" s="110"/>
    </row>
    <row r="312" spans="1:7" ht="94.5" customHeight="1" thickBot="1">
      <c r="A312" s="55" t="s">
        <v>164</v>
      </c>
      <c r="B312" s="111"/>
      <c r="C312" s="111"/>
      <c r="D312" s="111"/>
      <c r="E312" s="111"/>
      <c r="F312" s="111"/>
      <c r="G312" s="112"/>
    </row>
    <row r="313" spans="1:7" ht="18.75" customHeight="1">
      <c r="A313" s="56" t="s">
        <v>442</v>
      </c>
      <c r="B313" s="192" t="s">
        <v>286</v>
      </c>
      <c r="C313" s="193"/>
      <c r="D313" s="193"/>
      <c r="E313" s="193"/>
      <c r="F313" s="193"/>
      <c r="G313" s="194"/>
    </row>
    <row r="314" spans="1:7" ht="102.75" customHeight="1" thickBot="1">
      <c r="A314" s="113" t="s">
        <v>443</v>
      </c>
      <c r="B314" s="114"/>
      <c r="C314" s="114"/>
      <c r="D314" s="114"/>
      <c r="E314" s="114"/>
      <c r="F314" s="114"/>
      <c r="G314" s="115"/>
    </row>
    <row r="315" spans="1:7" ht="18.75" customHeight="1">
      <c r="A315" s="76">
        <v>37</v>
      </c>
      <c r="B315" s="95" t="s">
        <v>287</v>
      </c>
      <c r="C315" s="96"/>
      <c r="D315" s="96"/>
      <c r="E315" s="96"/>
      <c r="F315" s="96"/>
      <c r="G315" s="97"/>
    </row>
    <row r="316" spans="1:7" ht="37.5" customHeight="1">
      <c r="A316" s="27"/>
      <c r="B316" s="92" t="s">
        <v>501</v>
      </c>
      <c r="C316" s="93"/>
      <c r="D316" s="93"/>
      <c r="E316" s="93"/>
      <c r="F316" s="93"/>
      <c r="G316" s="94"/>
    </row>
    <row r="317" spans="1:7" ht="18.75" customHeight="1">
      <c r="A317" s="27"/>
      <c r="B317" s="19">
        <v>1</v>
      </c>
      <c r="C317" s="81" t="s">
        <v>119</v>
      </c>
      <c r="D317" s="82"/>
      <c r="E317" s="82"/>
      <c r="F317" s="82"/>
      <c r="G317" s="83"/>
    </row>
    <row r="318" spans="1:7" ht="18.75" customHeight="1">
      <c r="A318" s="27"/>
      <c r="B318" s="19">
        <v>2</v>
      </c>
      <c r="C318" s="81" t="s">
        <v>101</v>
      </c>
      <c r="D318" s="82"/>
      <c r="E318" s="82"/>
      <c r="F318" s="82"/>
      <c r="G318" s="83"/>
    </row>
    <row r="319" spans="1:7" ht="18.75" customHeight="1">
      <c r="A319" s="27"/>
      <c r="B319" s="19">
        <v>3</v>
      </c>
      <c r="C319" s="81" t="s">
        <v>107</v>
      </c>
      <c r="D319" s="82"/>
      <c r="E319" s="82"/>
      <c r="F319" s="82"/>
      <c r="G319" s="83"/>
    </row>
    <row r="320" spans="1:7" ht="18.75" customHeight="1">
      <c r="A320" s="29"/>
      <c r="B320" s="22">
        <v>4</v>
      </c>
      <c r="C320" s="84" t="s">
        <v>106</v>
      </c>
      <c r="D320" s="85"/>
      <c r="E320" s="85"/>
      <c r="F320" s="85"/>
      <c r="G320" s="86"/>
    </row>
    <row r="321" spans="1:7" s="5" customFormat="1" ht="18.75" customHeight="1" thickBot="1">
      <c r="A321" s="72" t="s">
        <v>316</v>
      </c>
      <c r="B321" s="70"/>
      <c r="C321" s="87" t="str">
        <f>IF(B321="","← 回答欄（クリックして選択してください）","")</f>
        <v>← 回答欄（クリックして選択してください）</v>
      </c>
      <c r="D321" s="87"/>
      <c r="E321" s="87"/>
      <c r="F321" s="87"/>
      <c r="G321" s="88"/>
    </row>
    <row r="322" spans="1:7" ht="18.75" customHeight="1">
      <c r="A322" s="76">
        <v>38</v>
      </c>
      <c r="B322" s="95" t="s">
        <v>120</v>
      </c>
      <c r="C322" s="96"/>
      <c r="D322" s="96"/>
      <c r="E322" s="96"/>
      <c r="F322" s="96"/>
      <c r="G322" s="97"/>
    </row>
    <row r="323" spans="1:7" ht="37.5" customHeight="1">
      <c r="A323" s="27"/>
      <c r="B323" s="92" t="s">
        <v>502</v>
      </c>
      <c r="C323" s="93"/>
      <c r="D323" s="93"/>
      <c r="E323" s="93"/>
      <c r="F323" s="93"/>
      <c r="G323" s="94"/>
    </row>
    <row r="324" spans="1:7" ht="18.75" customHeight="1">
      <c r="A324" s="27"/>
      <c r="B324" s="19">
        <v>1</v>
      </c>
      <c r="C324" s="81" t="s">
        <v>98</v>
      </c>
      <c r="D324" s="82"/>
      <c r="E324" s="82"/>
      <c r="F324" s="82"/>
      <c r="G324" s="83"/>
    </row>
    <row r="325" spans="1:7" ht="18.75" customHeight="1">
      <c r="A325" s="27"/>
      <c r="B325" s="19">
        <v>2</v>
      </c>
      <c r="C325" s="81" t="s">
        <v>99</v>
      </c>
      <c r="D325" s="82"/>
      <c r="E325" s="82"/>
      <c r="F325" s="82"/>
      <c r="G325" s="83"/>
    </row>
    <row r="326" spans="1:7" ht="18.75" customHeight="1">
      <c r="A326" s="27"/>
      <c r="B326" s="19">
        <v>3</v>
      </c>
      <c r="C326" s="81" t="s">
        <v>100</v>
      </c>
      <c r="D326" s="82"/>
      <c r="E326" s="82"/>
      <c r="F326" s="82"/>
      <c r="G326" s="83"/>
    </row>
    <row r="327" spans="1:7" ht="18.75" customHeight="1">
      <c r="A327" s="27"/>
      <c r="B327" s="20">
        <v>4</v>
      </c>
      <c r="C327" s="153" t="s">
        <v>122</v>
      </c>
      <c r="D327" s="154"/>
      <c r="E327" s="154"/>
      <c r="F327" s="154"/>
      <c r="G327" s="155"/>
    </row>
    <row r="328" spans="1:7" s="5" customFormat="1" ht="18.75" customHeight="1" thickBot="1">
      <c r="A328" s="46" t="s">
        <v>316</v>
      </c>
      <c r="B328" s="70"/>
      <c r="C328" s="156" t="str">
        <f>IF(B328="","← 回答欄（クリックして選択してください）","")</f>
        <v>← 回答欄（クリックして選択してください）</v>
      </c>
      <c r="D328" s="156"/>
      <c r="E328" s="156"/>
      <c r="F328" s="156"/>
      <c r="G328" s="157"/>
    </row>
    <row r="329" spans="1:7" ht="18.75" customHeight="1">
      <c r="A329" s="76">
        <v>39</v>
      </c>
      <c r="B329" s="95" t="s">
        <v>121</v>
      </c>
      <c r="C329" s="96"/>
      <c r="D329" s="96"/>
      <c r="E329" s="96"/>
      <c r="F329" s="96"/>
      <c r="G329" s="97"/>
    </row>
    <row r="330" spans="1:7" ht="18.75" customHeight="1">
      <c r="A330" s="57"/>
      <c r="B330" s="92" t="s">
        <v>96</v>
      </c>
      <c r="C330" s="93"/>
      <c r="D330" s="93"/>
      <c r="E330" s="93"/>
      <c r="F330" s="93"/>
      <c r="G330" s="94"/>
    </row>
    <row r="331" spans="1:7" ht="18.75" customHeight="1">
      <c r="A331" s="58"/>
      <c r="B331" s="19">
        <v>1</v>
      </c>
      <c r="C331" s="89" t="s">
        <v>97</v>
      </c>
      <c r="D331" s="90"/>
      <c r="E331" s="90"/>
      <c r="F331" s="90"/>
      <c r="G331" s="91"/>
    </row>
    <row r="332" spans="1:7" ht="18.75" customHeight="1">
      <c r="A332" s="58"/>
      <c r="B332" s="19">
        <v>2</v>
      </c>
      <c r="C332" s="89" t="s">
        <v>124</v>
      </c>
      <c r="D332" s="90"/>
      <c r="E332" s="90"/>
      <c r="F332" s="90"/>
      <c r="G332" s="91"/>
    </row>
    <row r="333" spans="1:7" ht="18.75" customHeight="1">
      <c r="A333" s="59"/>
      <c r="B333" s="20">
        <v>3</v>
      </c>
      <c r="C333" s="89" t="s">
        <v>123</v>
      </c>
      <c r="D333" s="90"/>
      <c r="E333" s="90"/>
      <c r="F333" s="90"/>
      <c r="G333" s="91"/>
    </row>
    <row r="334" spans="1:7" s="5" customFormat="1" ht="18.75" customHeight="1" thickBot="1">
      <c r="A334" s="72" t="s">
        <v>316</v>
      </c>
      <c r="B334" s="70"/>
      <c r="C334" s="87" t="str">
        <f>IF(B334="","← 回答欄（クリックして選択してください）","")</f>
        <v>← 回答欄（クリックして選択してください）</v>
      </c>
      <c r="D334" s="87"/>
      <c r="E334" s="87"/>
      <c r="F334" s="87"/>
      <c r="G334" s="88"/>
    </row>
    <row r="335" spans="1:7" ht="18.75" customHeight="1">
      <c r="A335" s="76">
        <v>40</v>
      </c>
      <c r="B335" s="95" t="s">
        <v>63</v>
      </c>
      <c r="C335" s="96"/>
      <c r="D335" s="96"/>
      <c r="E335" s="96"/>
      <c r="F335" s="96"/>
      <c r="G335" s="97"/>
    </row>
    <row r="336" spans="1:7" ht="18.75" customHeight="1">
      <c r="A336" s="27"/>
      <c r="B336" s="92" t="s">
        <v>64</v>
      </c>
      <c r="C336" s="93"/>
      <c r="D336" s="93"/>
      <c r="E336" s="93"/>
      <c r="F336" s="93"/>
      <c r="G336" s="94"/>
    </row>
    <row r="337" spans="1:7" ht="18.75" customHeight="1">
      <c r="A337" s="27"/>
      <c r="B337" s="19">
        <v>1</v>
      </c>
      <c r="C337" s="81" t="s">
        <v>65</v>
      </c>
      <c r="D337" s="82"/>
      <c r="E337" s="82"/>
      <c r="F337" s="82"/>
      <c r="G337" s="83"/>
    </row>
    <row r="338" spans="1:7" ht="18.75" customHeight="1">
      <c r="A338" s="27"/>
      <c r="B338" s="19">
        <v>2</v>
      </c>
      <c r="C338" s="81" t="s">
        <v>66</v>
      </c>
      <c r="D338" s="82"/>
      <c r="E338" s="82"/>
      <c r="F338" s="82"/>
      <c r="G338" s="83"/>
    </row>
    <row r="339" spans="1:7" ht="18.75" customHeight="1">
      <c r="A339" s="29"/>
      <c r="B339" s="22">
        <v>3</v>
      </c>
      <c r="C339" s="84" t="s">
        <v>67</v>
      </c>
      <c r="D339" s="85"/>
      <c r="E339" s="85"/>
      <c r="F339" s="85"/>
      <c r="G339" s="86"/>
    </row>
    <row r="340" spans="1:7" s="5" customFormat="1" ht="18.75" customHeight="1" thickBot="1">
      <c r="A340" s="72" t="s">
        <v>316</v>
      </c>
      <c r="B340" s="70"/>
      <c r="C340" s="87" t="str">
        <f>IF(B340="","← 回答欄（クリックして選択してください）","")</f>
        <v>← 回答欄（クリックして選択してください）</v>
      </c>
      <c r="D340" s="87"/>
      <c r="E340" s="87"/>
      <c r="F340" s="87"/>
      <c r="G340" s="88"/>
    </row>
    <row r="341" spans="1:7" ht="18.75" customHeight="1" thickBot="1">
      <c r="A341" s="71" t="s">
        <v>210</v>
      </c>
      <c r="B341" s="189" t="s">
        <v>187</v>
      </c>
      <c r="C341" s="190"/>
      <c r="D341" s="190"/>
      <c r="E341" s="190"/>
      <c r="F341" s="190"/>
      <c r="G341" s="191"/>
    </row>
    <row r="342" spans="1:7" ht="37.5" customHeight="1">
      <c r="A342" s="54" t="s">
        <v>211</v>
      </c>
      <c r="B342" s="109" t="s">
        <v>294</v>
      </c>
      <c r="C342" s="109"/>
      <c r="D342" s="109"/>
      <c r="E342" s="109"/>
      <c r="F342" s="109"/>
      <c r="G342" s="110"/>
    </row>
    <row r="343" spans="1:7" ht="94.5" customHeight="1" thickBot="1">
      <c r="A343" s="55" t="s">
        <v>164</v>
      </c>
      <c r="B343" s="111"/>
      <c r="C343" s="111"/>
      <c r="D343" s="111"/>
      <c r="E343" s="111"/>
      <c r="F343" s="111"/>
      <c r="G343" s="112"/>
    </row>
    <row r="344" spans="1:7" ht="18.75" customHeight="1">
      <c r="A344" s="54" t="s">
        <v>212</v>
      </c>
      <c r="B344" s="109" t="s">
        <v>209</v>
      </c>
      <c r="C344" s="109"/>
      <c r="D344" s="109"/>
      <c r="E344" s="109"/>
      <c r="F344" s="109"/>
      <c r="G344" s="110"/>
    </row>
    <row r="345" spans="1:7" ht="94.5" customHeight="1" thickBot="1">
      <c r="A345" s="64" t="s">
        <v>164</v>
      </c>
      <c r="B345" s="211"/>
      <c r="C345" s="211"/>
      <c r="D345" s="211"/>
      <c r="E345" s="211"/>
      <c r="F345" s="211"/>
      <c r="G345" s="212"/>
    </row>
    <row r="346" spans="1:7" ht="18.75" customHeight="1">
      <c r="A346" s="54" t="s">
        <v>213</v>
      </c>
      <c r="B346" s="109" t="s">
        <v>214</v>
      </c>
      <c r="C346" s="109"/>
      <c r="D346" s="109"/>
      <c r="E346" s="109"/>
      <c r="F346" s="109"/>
      <c r="G346" s="110"/>
    </row>
    <row r="347" spans="1:7" ht="94.5" customHeight="1" thickBot="1">
      <c r="A347" s="55" t="s">
        <v>164</v>
      </c>
      <c r="B347" s="111"/>
      <c r="C347" s="111"/>
      <c r="D347" s="111"/>
      <c r="E347" s="111"/>
      <c r="F347" s="111"/>
      <c r="G347" s="112"/>
    </row>
    <row r="348" spans="1:7" ht="18.75" customHeight="1">
      <c r="A348" s="56" t="s">
        <v>444</v>
      </c>
      <c r="B348" s="168" t="s">
        <v>108</v>
      </c>
      <c r="C348" s="168"/>
      <c r="D348" s="168"/>
      <c r="E348" s="168"/>
      <c r="F348" s="168"/>
      <c r="G348" s="169"/>
    </row>
    <row r="349" spans="1:7" ht="85.5" customHeight="1" thickBot="1">
      <c r="A349" s="113" t="s">
        <v>338</v>
      </c>
      <c r="B349" s="114"/>
      <c r="C349" s="114"/>
      <c r="D349" s="114"/>
      <c r="E349" s="114"/>
      <c r="F349" s="114"/>
      <c r="G349" s="115"/>
    </row>
    <row r="350" spans="1:7" ht="18.75" customHeight="1">
      <c r="A350" s="76">
        <v>41</v>
      </c>
      <c r="B350" s="95" t="s">
        <v>118</v>
      </c>
      <c r="C350" s="96"/>
      <c r="D350" s="96"/>
      <c r="E350" s="96"/>
      <c r="F350" s="96"/>
      <c r="G350" s="97"/>
    </row>
    <row r="351" spans="1:7" ht="18.75" customHeight="1">
      <c r="A351" s="57"/>
      <c r="B351" s="92" t="s">
        <v>109</v>
      </c>
      <c r="C351" s="93"/>
      <c r="D351" s="93"/>
      <c r="E351" s="93"/>
      <c r="F351" s="93"/>
      <c r="G351" s="94"/>
    </row>
    <row r="352" spans="1:7" ht="37.5" customHeight="1">
      <c r="A352" s="58"/>
      <c r="B352" s="19">
        <v>1</v>
      </c>
      <c r="C352" s="89" t="s">
        <v>339</v>
      </c>
      <c r="D352" s="90"/>
      <c r="E352" s="90"/>
      <c r="F352" s="90"/>
      <c r="G352" s="91"/>
    </row>
    <row r="353" spans="1:7" ht="18.75" customHeight="1">
      <c r="A353" s="58"/>
      <c r="B353" s="19">
        <v>2</v>
      </c>
      <c r="C353" s="89" t="s">
        <v>340</v>
      </c>
      <c r="D353" s="90"/>
      <c r="E353" s="90"/>
      <c r="F353" s="90"/>
      <c r="G353" s="91"/>
    </row>
    <row r="354" spans="1:7" ht="18.75" customHeight="1">
      <c r="A354" s="59"/>
      <c r="B354" s="20">
        <v>3</v>
      </c>
      <c r="C354" s="104" t="s">
        <v>149</v>
      </c>
      <c r="D354" s="105"/>
      <c r="E354" s="105"/>
      <c r="F354" s="105"/>
      <c r="G354" s="106"/>
    </row>
    <row r="355" spans="1:7" s="5" customFormat="1" ht="18.75" customHeight="1" thickBot="1">
      <c r="A355" s="72" t="s">
        <v>316</v>
      </c>
      <c r="B355" s="70"/>
      <c r="C355" s="87" t="str">
        <f>IF(B355="","← 回答欄（クリックして選択してください）","")</f>
        <v>← 回答欄（クリックして選択してください）</v>
      </c>
      <c r="D355" s="87"/>
      <c r="E355" s="87"/>
      <c r="F355" s="87"/>
      <c r="G355" s="88"/>
    </row>
    <row r="356" spans="1:7" ht="18.75" customHeight="1">
      <c r="A356" s="76">
        <v>42</v>
      </c>
      <c r="B356" s="95" t="s">
        <v>289</v>
      </c>
      <c r="C356" s="96"/>
      <c r="D356" s="96"/>
      <c r="E356" s="96"/>
      <c r="F356" s="96"/>
      <c r="G356" s="97"/>
    </row>
    <row r="357" spans="1:7" ht="18.75" customHeight="1">
      <c r="A357" s="77"/>
      <c r="B357" s="92" t="s">
        <v>290</v>
      </c>
      <c r="C357" s="93"/>
      <c r="D357" s="93"/>
      <c r="E357" s="93"/>
      <c r="F357" s="93"/>
      <c r="G357" s="94"/>
    </row>
    <row r="358" spans="1:7" ht="18.75" customHeight="1">
      <c r="A358" s="58"/>
      <c r="B358" s="19">
        <v>1</v>
      </c>
      <c r="C358" s="81" t="s">
        <v>17</v>
      </c>
      <c r="D358" s="82"/>
      <c r="E358" s="82"/>
      <c r="F358" s="82"/>
      <c r="G358" s="83"/>
    </row>
    <row r="359" spans="1:7" ht="18.75" customHeight="1">
      <c r="A359" s="58"/>
      <c r="B359" s="19">
        <v>2</v>
      </c>
      <c r="C359" s="81" t="s">
        <v>18</v>
      </c>
      <c r="D359" s="82"/>
      <c r="E359" s="82"/>
      <c r="F359" s="82"/>
      <c r="G359" s="83"/>
    </row>
    <row r="360" spans="1:7" ht="18.75" customHeight="1">
      <c r="A360" s="59"/>
      <c r="B360" s="22">
        <v>3</v>
      </c>
      <c r="C360" s="84" t="s">
        <v>19</v>
      </c>
      <c r="D360" s="85"/>
      <c r="E360" s="85"/>
      <c r="F360" s="85"/>
      <c r="G360" s="86"/>
    </row>
    <row r="361" spans="1:7" s="5" customFormat="1" ht="18.75" customHeight="1" thickBot="1">
      <c r="A361" s="72" t="s">
        <v>316</v>
      </c>
      <c r="B361" s="70"/>
      <c r="C361" s="87" t="str">
        <f>IF(B361="","← 回答欄（クリックして選択してください）","")</f>
        <v>← 回答欄（クリックして選択してください）</v>
      </c>
      <c r="D361" s="87"/>
      <c r="E361" s="87"/>
      <c r="F361" s="87"/>
      <c r="G361" s="88"/>
    </row>
    <row r="362" spans="1:7" ht="18.75" customHeight="1">
      <c r="A362" s="76">
        <v>43</v>
      </c>
      <c r="B362" s="95" t="s">
        <v>41</v>
      </c>
      <c r="C362" s="96"/>
      <c r="D362" s="96"/>
      <c r="E362" s="96"/>
      <c r="F362" s="96"/>
      <c r="G362" s="97"/>
    </row>
    <row r="363" spans="1:7" ht="18.75" customHeight="1">
      <c r="A363" s="57"/>
      <c r="B363" s="92" t="s">
        <v>291</v>
      </c>
      <c r="C363" s="93"/>
      <c r="D363" s="93"/>
      <c r="E363" s="93"/>
      <c r="F363" s="93"/>
      <c r="G363" s="94"/>
    </row>
    <row r="364" spans="1:7" ht="18.75" customHeight="1">
      <c r="A364" s="27"/>
      <c r="B364" s="19">
        <v>1</v>
      </c>
      <c r="C364" s="81" t="s">
        <v>42</v>
      </c>
      <c r="D364" s="82"/>
      <c r="E364" s="82"/>
      <c r="F364" s="82"/>
      <c r="G364" s="83"/>
    </row>
    <row r="365" spans="1:7" ht="18.75" customHeight="1">
      <c r="A365" s="27"/>
      <c r="B365" s="20">
        <v>2</v>
      </c>
      <c r="C365" s="81" t="s">
        <v>43</v>
      </c>
      <c r="D365" s="82"/>
      <c r="E365" s="82"/>
      <c r="F365" s="82"/>
      <c r="G365" s="83"/>
    </row>
    <row r="366" spans="1:7" ht="18.75" customHeight="1">
      <c r="A366" s="29"/>
      <c r="B366" s="22">
        <v>3</v>
      </c>
      <c r="C366" s="84" t="s">
        <v>44</v>
      </c>
      <c r="D366" s="85"/>
      <c r="E366" s="85"/>
      <c r="F366" s="85"/>
      <c r="G366" s="86"/>
    </row>
    <row r="367" spans="1:7" s="5" customFormat="1" ht="18.75" customHeight="1" thickBot="1">
      <c r="A367" s="72" t="s">
        <v>316</v>
      </c>
      <c r="B367" s="70"/>
      <c r="C367" s="87" t="str">
        <f>IF(B367="","← 回答欄（クリックして選択してください）","")</f>
        <v>← 回答欄（クリックして選択してください）</v>
      </c>
      <c r="D367" s="87"/>
      <c r="E367" s="87"/>
      <c r="F367" s="87"/>
      <c r="G367" s="88"/>
    </row>
    <row r="368" spans="1:7" ht="18.75" customHeight="1">
      <c r="A368" s="76">
        <v>44</v>
      </c>
      <c r="B368" s="95" t="s">
        <v>78</v>
      </c>
      <c r="C368" s="96"/>
      <c r="D368" s="96"/>
      <c r="E368" s="96"/>
      <c r="F368" s="96"/>
      <c r="G368" s="97"/>
    </row>
    <row r="369" spans="1:7" ht="37.5" customHeight="1">
      <c r="A369" s="27"/>
      <c r="B369" s="92" t="s">
        <v>288</v>
      </c>
      <c r="C369" s="93"/>
      <c r="D369" s="93"/>
      <c r="E369" s="93"/>
      <c r="F369" s="93"/>
      <c r="G369" s="94"/>
    </row>
    <row r="370" spans="1:7" ht="18.75" customHeight="1">
      <c r="A370" s="27"/>
      <c r="B370" s="19">
        <v>1</v>
      </c>
      <c r="C370" s="89" t="s">
        <v>79</v>
      </c>
      <c r="D370" s="90"/>
      <c r="E370" s="90"/>
      <c r="F370" s="90"/>
      <c r="G370" s="91"/>
    </row>
    <row r="371" spans="1:7" ht="18.75" customHeight="1">
      <c r="A371" s="27"/>
      <c r="B371" s="20">
        <v>2</v>
      </c>
      <c r="C371" s="81" t="s">
        <v>80</v>
      </c>
      <c r="D371" s="82"/>
      <c r="E371" s="82"/>
      <c r="F371" s="82"/>
      <c r="G371" s="83"/>
    </row>
    <row r="372" spans="1:7" ht="18.75" customHeight="1">
      <c r="A372" s="27"/>
      <c r="B372" s="20">
        <v>3</v>
      </c>
      <c r="C372" s="81" t="s">
        <v>81</v>
      </c>
      <c r="D372" s="82"/>
      <c r="E372" s="82"/>
      <c r="F372" s="82"/>
      <c r="G372" s="83"/>
    </row>
    <row r="373" spans="1:7" ht="18.75" customHeight="1">
      <c r="A373" s="29"/>
      <c r="B373" s="22">
        <v>4</v>
      </c>
      <c r="C373" s="84" t="s">
        <v>82</v>
      </c>
      <c r="D373" s="85"/>
      <c r="E373" s="85"/>
      <c r="F373" s="85"/>
      <c r="G373" s="86"/>
    </row>
    <row r="374" spans="1:7" s="5" customFormat="1" ht="18.75" customHeight="1" thickBot="1">
      <c r="A374" s="72" t="s">
        <v>316</v>
      </c>
      <c r="B374" s="70"/>
      <c r="C374" s="87" t="str">
        <f>IF(B374="","← 回答欄（クリックして選択してください）","")</f>
        <v>← 回答欄（クリックして選択してください）</v>
      </c>
      <c r="D374" s="87"/>
      <c r="E374" s="87"/>
      <c r="F374" s="87"/>
      <c r="G374" s="88"/>
    </row>
    <row r="375" spans="1:7" ht="18.75" customHeight="1">
      <c r="A375" s="76">
        <v>45</v>
      </c>
      <c r="B375" s="95" t="s">
        <v>62</v>
      </c>
      <c r="C375" s="96"/>
      <c r="D375" s="96"/>
      <c r="E375" s="96"/>
      <c r="F375" s="96"/>
      <c r="G375" s="97"/>
    </row>
    <row r="376" spans="1:7" ht="18.75" customHeight="1">
      <c r="A376" s="27"/>
      <c r="B376" s="92" t="s">
        <v>292</v>
      </c>
      <c r="C376" s="93"/>
      <c r="D376" s="93"/>
      <c r="E376" s="93"/>
      <c r="F376" s="93"/>
      <c r="G376" s="94"/>
    </row>
    <row r="377" spans="1:7" ht="18.75" customHeight="1">
      <c r="A377" s="27"/>
      <c r="B377" s="19">
        <v>1</v>
      </c>
      <c r="C377" s="81" t="s">
        <v>0</v>
      </c>
      <c r="D377" s="82"/>
      <c r="E377" s="82"/>
      <c r="F377" s="82"/>
      <c r="G377" s="83"/>
    </row>
    <row r="378" spans="1:7" ht="18.75" customHeight="1">
      <c r="A378" s="27"/>
      <c r="B378" s="19">
        <v>2</v>
      </c>
      <c r="C378" s="81" t="s">
        <v>1</v>
      </c>
      <c r="D378" s="82"/>
      <c r="E378" s="82"/>
      <c r="F378" s="82"/>
      <c r="G378" s="83"/>
    </row>
    <row r="379" spans="1:7" ht="18.75" customHeight="1">
      <c r="A379" s="29"/>
      <c r="B379" s="21">
        <v>3</v>
      </c>
      <c r="C379" s="153" t="s">
        <v>2</v>
      </c>
      <c r="D379" s="154"/>
      <c r="E379" s="154"/>
      <c r="F379" s="154"/>
      <c r="G379" s="155"/>
    </row>
    <row r="380" spans="1:7" s="5" customFormat="1" ht="18.75" customHeight="1" thickBot="1">
      <c r="A380" s="72" t="s">
        <v>316</v>
      </c>
      <c r="B380" s="70"/>
      <c r="C380" s="87" t="str">
        <f>IF(B380="","← 回答欄（クリックして選択してください）","")</f>
        <v>← 回答欄（クリックして選択してください）</v>
      </c>
      <c r="D380" s="87"/>
      <c r="E380" s="87"/>
      <c r="F380" s="87"/>
      <c r="G380" s="88"/>
    </row>
    <row r="381" spans="1:7" ht="18.75" customHeight="1" thickBot="1">
      <c r="A381" s="71" t="s">
        <v>215</v>
      </c>
      <c r="B381" s="189" t="s">
        <v>188</v>
      </c>
      <c r="C381" s="190"/>
      <c r="D381" s="190"/>
      <c r="E381" s="190"/>
      <c r="F381" s="190"/>
      <c r="G381" s="191"/>
    </row>
    <row r="382" spans="1:7" ht="37.5" customHeight="1">
      <c r="A382" s="54" t="s">
        <v>216</v>
      </c>
      <c r="B382" s="109" t="s">
        <v>293</v>
      </c>
      <c r="C382" s="109"/>
      <c r="D382" s="109"/>
      <c r="E382" s="109"/>
      <c r="F382" s="109"/>
      <c r="G382" s="110"/>
    </row>
    <row r="383" spans="1:7" ht="94.5" customHeight="1" thickBot="1">
      <c r="A383" s="55" t="s">
        <v>164</v>
      </c>
      <c r="B383" s="111"/>
      <c r="C383" s="111"/>
      <c r="D383" s="111"/>
      <c r="E383" s="111"/>
      <c r="F383" s="111"/>
      <c r="G383" s="112"/>
    </row>
    <row r="384" spans="1:7" ht="18.75" customHeight="1">
      <c r="A384" s="54" t="s">
        <v>217</v>
      </c>
      <c r="B384" s="109" t="s">
        <v>195</v>
      </c>
      <c r="C384" s="109"/>
      <c r="D384" s="109"/>
      <c r="E384" s="109"/>
      <c r="F384" s="109"/>
      <c r="G384" s="110"/>
    </row>
    <row r="385" spans="1:7" ht="94.5" customHeight="1" thickBot="1">
      <c r="A385" s="55" t="s">
        <v>164</v>
      </c>
      <c r="B385" s="111"/>
      <c r="C385" s="111"/>
      <c r="D385" s="111"/>
      <c r="E385" s="111"/>
      <c r="F385" s="111"/>
      <c r="G385" s="112"/>
    </row>
    <row r="386" spans="1:7" ht="18.75" customHeight="1" thickBot="1">
      <c r="A386" s="63" t="s">
        <v>218</v>
      </c>
      <c r="B386" s="107" t="s">
        <v>349</v>
      </c>
      <c r="C386" s="107"/>
      <c r="D386" s="107"/>
      <c r="E386" s="107"/>
      <c r="F386" s="107"/>
      <c r="G386" s="108"/>
    </row>
    <row r="387" spans="1:7" ht="37.5" customHeight="1">
      <c r="A387" s="54" t="s">
        <v>219</v>
      </c>
      <c r="B387" s="109" t="s">
        <v>293</v>
      </c>
      <c r="C387" s="109"/>
      <c r="D387" s="109"/>
      <c r="E387" s="109"/>
      <c r="F387" s="109"/>
      <c r="G387" s="110"/>
    </row>
    <row r="388" spans="1:7" ht="94.5" customHeight="1" thickBot="1">
      <c r="A388" s="55" t="s">
        <v>164</v>
      </c>
      <c r="B388" s="111"/>
      <c r="C388" s="111"/>
      <c r="D388" s="111"/>
      <c r="E388" s="111"/>
      <c r="F388" s="111"/>
      <c r="G388" s="112"/>
    </row>
    <row r="389" spans="1:7" ht="36.65" customHeight="1">
      <c r="A389" s="54" t="s">
        <v>220</v>
      </c>
      <c r="B389" s="109" t="s">
        <v>446</v>
      </c>
      <c r="C389" s="109"/>
      <c r="D389" s="109"/>
      <c r="E389" s="109"/>
      <c r="F389" s="109"/>
      <c r="G389" s="110"/>
    </row>
    <row r="390" spans="1:7" ht="94.5" customHeight="1" thickBot="1">
      <c r="A390" s="55" t="s">
        <v>164</v>
      </c>
      <c r="B390" s="111"/>
      <c r="C390" s="111"/>
      <c r="D390" s="111"/>
      <c r="E390" s="111"/>
      <c r="F390" s="111"/>
      <c r="G390" s="112"/>
    </row>
  </sheetData>
  <protectedRanges>
    <protectedRange sqref="G8" name="保護3"/>
    <protectedRange sqref="D367:F367 B367 D380:F380 B380 D20:F20 B20 D27:F27 B27 D33:F33 B33 D39:F39 B39 D361:F361 B361 D58:F58 B58 D72:F72 B72 D65:F65 B65 D80:F80 B80 D88:F88 B88 D355:F355 B355 D107:F107 B107 D113:F113 B113 D119:F119 B119 D126:F126 B126 D132:F132 B132 D138:F138 B138 D144:F144 B144 B340 D340:F340 D151:F151 B151 D157:F157 B157 D163:F163 B163 D182:F182 B182 D188:F188 B188 D195:F195 B195 D202:F202 B202 D208:F208 B208 D214:F214 B214 D231:F231 B231 D238:F238 B238 D244:F244 B244 D258:F258 B258 D252:F252 B252 D264:F264 B264 D270:F270 B270 D276:F276 B276 D282:F282 B282 D288:F288 B288 D294:F294 B294 D321:F321 B321 D328:F328 B328 D374:F374 B374 D334:F334 B334" name="保護1_1_1"/>
  </protectedRanges>
  <mergeCells count="397">
    <mergeCell ref="B383:G383"/>
    <mergeCell ref="B384:G384"/>
    <mergeCell ref="B385:G385"/>
    <mergeCell ref="B386:G386"/>
    <mergeCell ref="B387:G387"/>
    <mergeCell ref="B388:G388"/>
    <mergeCell ref="B389:G389"/>
    <mergeCell ref="B390:G390"/>
    <mergeCell ref="C374:G374"/>
    <mergeCell ref="B375:G375"/>
    <mergeCell ref="B376:G376"/>
    <mergeCell ref="C377:G377"/>
    <mergeCell ref="C378:G378"/>
    <mergeCell ref="C379:G379"/>
    <mergeCell ref="C380:G380"/>
    <mergeCell ref="B381:G381"/>
    <mergeCell ref="B382:G382"/>
    <mergeCell ref="C365:G365"/>
    <mergeCell ref="C366:G366"/>
    <mergeCell ref="C367:G367"/>
    <mergeCell ref="B368:G368"/>
    <mergeCell ref="B369:G369"/>
    <mergeCell ref="C370:G370"/>
    <mergeCell ref="C371:G371"/>
    <mergeCell ref="C372:G372"/>
    <mergeCell ref="C373:G373"/>
    <mergeCell ref="B356:G356"/>
    <mergeCell ref="B357:G357"/>
    <mergeCell ref="C358:G358"/>
    <mergeCell ref="C359:G359"/>
    <mergeCell ref="C360:G360"/>
    <mergeCell ref="C361:G361"/>
    <mergeCell ref="B362:G362"/>
    <mergeCell ref="B363:G363"/>
    <mergeCell ref="C364:G364"/>
    <mergeCell ref="B350:G350"/>
    <mergeCell ref="B351:G351"/>
    <mergeCell ref="C352:G352"/>
    <mergeCell ref="C353:G353"/>
    <mergeCell ref="C354:G354"/>
    <mergeCell ref="C355:G355"/>
    <mergeCell ref="B346:G346"/>
    <mergeCell ref="B347:G347"/>
    <mergeCell ref="B348:G348"/>
    <mergeCell ref="A349:G349"/>
    <mergeCell ref="B341:G341"/>
    <mergeCell ref="B342:G342"/>
    <mergeCell ref="B343:G343"/>
    <mergeCell ref="B344:G344"/>
    <mergeCell ref="B345:G345"/>
    <mergeCell ref="B322:G322"/>
    <mergeCell ref="C324:G324"/>
    <mergeCell ref="B335:G335"/>
    <mergeCell ref="C337:G337"/>
    <mergeCell ref="C326:G326"/>
    <mergeCell ref="C327:G327"/>
    <mergeCell ref="B323:G323"/>
    <mergeCell ref="C325:G325"/>
    <mergeCell ref="C338:G338"/>
    <mergeCell ref="C339:G339"/>
    <mergeCell ref="B336:G336"/>
    <mergeCell ref="C331:G331"/>
    <mergeCell ref="C340:G340"/>
    <mergeCell ref="C334:G334"/>
    <mergeCell ref="B310:G310"/>
    <mergeCell ref="B315:G315"/>
    <mergeCell ref="B312:G312"/>
    <mergeCell ref="B313:G313"/>
    <mergeCell ref="B306:G306"/>
    <mergeCell ref="B307:G307"/>
    <mergeCell ref="B308:G308"/>
    <mergeCell ref="B311:G311"/>
    <mergeCell ref="B301:G301"/>
    <mergeCell ref="B240:G240"/>
    <mergeCell ref="C242:G242"/>
    <mergeCell ref="C243:G243"/>
    <mergeCell ref="B245:G245"/>
    <mergeCell ref="C270:G270"/>
    <mergeCell ref="C273:G273"/>
    <mergeCell ref="C274:G274"/>
    <mergeCell ref="C275:G275"/>
    <mergeCell ref="C276:G276"/>
    <mergeCell ref="B271:G271"/>
    <mergeCell ref="C252:G252"/>
    <mergeCell ref="B254:G254"/>
    <mergeCell ref="C244:G244"/>
    <mergeCell ref="C241:G241"/>
    <mergeCell ref="C250:G250"/>
    <mergeCell ref="B260:G260"/>
    <mergeCell ref="C251:G251"/>
    <mergeCell ref="B246:G246"/>
    <mergeCell ref="C248:G248"/>
    <mergeCell ref="C249:G249"/>
    <mergeCell ref="B253:G253"/>
    <mergeCell ref="C255:G255"/>
    <mergeCell ref="B259:G259"/>
    <mergeCell ref="C261:G261"/>
    <mergeCell ref="A225:G225"/>
    <mergeCell ref="B226:G226"/>
    <mergeCell ref="B227:G227"/>
    <mergeCell ref="C230:G230"/>
    <mergeCell ref="B232:G232"/>
    <mergeCell ref="B233:G233"/>
    <mergeCell ref="C236:G236"/>
    <mergeCell ref="C237:G237"/>
    <mergeCell ref="B239:G239"/>
    <mergeCell ref="C238:G238"/>
    <mergeCell ref="C229:G229"/>
    <mergeCell ref="C235:G235"/>
    <mergeCell ref="C234:G234"/>
    <mergeCell ref="C192:G192"/>
    <mergeCell ref="B196:G196"/>
    <mergeCell ref="C198:G198"/>
    <mergeCell ref="B203:G203"/>
    <mergeCell ref="B217:G217"/>
    <mergeCell ref="B220:G220"/>
    <mergeCell ref="B221:G221"/>
    <mergeCell ref="B222:G222"/>
    <mergeCell ref="B223:G223"/>
    <mergeCell ref="B218:G218"/>
    <mergeCell ref="B219:G219"/>
    <mergeCell ref="B197:G197"/>
    <mergeCell ref="C199:G199"/>
    <mergeCell ref="B216:G216"/>
    <mergeCell ref="C180:G180"/>
    <mergeCell ref="C181:G181"/>
    <mergeCell ref="C182:G182"/>
    <mergeCell ref="C185:G185"/>
    <mergeCell ref="C186:G186"/>
    <mergeCell ref="C187:G187"/>
    <mergeCell ref="C188:G188"/>
    <mergeCell ref="B190:G190"/>
    <mergeCell ref="C191:G191"/>
    <mergeCell ref="B167:G167"/>
    <mergeCell ref="B170:G170"/>
    <mergeCell ref="B171:G171"/>
    <mergeCell ref="C160:G160"/>
    <mergeCell ref="B172:G172"/>
    <mergeCell ref="B173:G173"/>
    <mergeCell ref="A176:G176"/>
    <mergeCell ref="B177:G177"/>
    <mergeCell ref="B178:G178"/>
    <mergeCell ref="C154:G154"/>
    <mergeCell ref="C155:G155"/>
    <mergeCell ref="B158:G158"/>
    <mergeCell ref="B159:G159"/>
    <mergeCell ref="C161:G161"/>
    <mergeCell ref="C162:G162"/>
    <mergeCell ref="B164:G164"/>
    <mergeCell ref="B165:G165"/>
    <mergeCell ref="B166:G166"/>
    <mergeCell ref="C113:G113"/>
    <mergeCell ref="B114:G114"/>
    <mergeCell ref="B115:G115"/>
    <mergeCell ref="C118:G118"/>
    <mergeCell ref="C119:G119"/>
    <mergeCell ref="B120:G120"/>
    <mergeCell ref="B121:G121"/>
    <mergeCell ref="C125:G125"/>
    <mergeCell ref="C141:G141"/>
    <mergeCell ref="C126:G126"/>
    <mergeCell ref="B127:G127"/>
    <mergeCell ref="B128:G128"/>
    <mergeCell ref="C131:G131"/>
    <mergeCell ref="C132:G132"/>
    <mergeCell ref="B133:G133"/>
    <mergeCell ref="B134:G134"/>
    <mergeCell ref="C137:G137"/>
    <mergeCell ref="C138:G138"/>
    <mergeCell ref="C129:G129"/>
    <mergeCell ref="B91:G91"/>
    <mergeCell ref="B92:G92"/>
    <mergeCell ref="B93:G93"/>
    <mergeCell ref="B96:G96"/>
    <mergeCell ref="B97:G97"/>
    <mergeCell ref="B98:G98"/>
    <mergeCell ref="B99:G99"/>
    <mergeCell ref="A101:G101"/>
    <mergeCell ref="C104:G104"/>
    <mergeCell ref="B94:G94"/>
    <mergeCell ref="B95:G95"/>
    <mergeCell ref="C76:G76"/>
    <mergeCell ref="C77:G77"/>
    <mergeCell ref="C78:G78"/>
    <mergeCell ref="C79:G79"/>
    <mergeCell ref="C80:G80"/>
    <mergeCell ref="B81:G81"/>
    <mergeCell ref="C83:G83"/>
    <mergeCell ref="C88:G88"/>
    <mergeCell ref="B90:G90"/>
    <mergeCell ref="C85:G85"/>
    <mergeCell ref="C86:G86"/>
    <mergeCell ref="B89:G89"/>
    <mergeCell ref="B82:G82"/>
    <mergeCell ref="C87:G87"/>
    <mergeCell ref="C61:G61"/>
    <mergeCell ref="C62:G62"/>
    <mergeCell ref="B66:G66"/>
    <mergeCell ref="B67:G67"/>
    <mergeCell ref="C69:G69"/>
    <mergeCell ref="C70:G70"/>
    <mergeCell ref="C71:G71"/>
    <mergeCell ref="C72:G72"/>
    <mergeCell ref="C75:G75"/>
    <mergeCell ref="B73:G73"/>
    <mergeCell ref="B74:G74"/>
    <mergeCell ref="B15:G15"/>
    <mergeCell ref="C17:G17"/>
    <mergeCell ref="B21:G21"/>
    <mergeCell ref="C23:G23"/>
    <mergeCell ref="C30:G30"/>
    <mergeCell ref="C31:G31"/>
    <mergeCell ref="C32:G32"/>
    <mergeCell ref="C33:G33"/>
    <mergeCell ref="C36:G36"/>
    <mergeCell ref="B35:G35"/>
    <mergeCell ref="B34:G34"/>
    <mergeCell ref="C20:G20"/>
    <mergeCell ref="B29:G29"/>
    <mergeCell ref="B16:G16"/>
    <mergeCell ref="C18:G18"/>
    <mergeCell ref="C19:G19"/>
    <mergeCell ref="B28:G28"/>
    <mergeCell ref="C25:G25"/>
    <mergeCell ref="C26:G26"/>
    <mergeCell ref="B22:G22"/>
    <mergeCell ref="C24:G24"/>
    <mergeCell ref="B224:G224"/>
    <mergeCell ref="C228:G228"/>
    <mergeCell ref="C231:G231"/>
    <mergeCell ref="B102:G102"/>
    <mergeCell ref="B103:G103"/>
    <mergeCell ref="C106:G106"/>
    <mergeCell ref="C107:G107"/>
    <mergeCell ref="B108:G108"/>
    <mergeCell ref="B109:G109"/>
    <mergeCell ref="C105:G105"/>
    <mergeCell ref="C112:G112"/>
    <mergeCell ref="C123:G123"/>
    <mergeCell ref="C135:G135"/>
    <mergeCell ref="C212:G212"/>
    <mergeCell ref="C179:G179"/>
    <mergeCell ref="C150:G150"/>
    <mergeCell ref="C163:G163"/>
    <mergeCell ref="C156:G156"/>
    <mergeCell ref="C157:G157"/>
    <mergeCell ref="B169:G169"/>
    <mergeCell ref="C147:G147"/>
    <mergeCell ref="B183:G183"/>
    <mergeCell ref="B175:G175"/>
    <mergeCell ref="C208:G208"/>
    <mergeCell ref="C142:G142"/>
    <mergeCell ref="C143:G143"/>
    <mergeCell ref="C144:G144"/>
    <mergeCell ref="B145:G145"/>
    <mergeCell ref="B146:G146"/>
    <mergeCell ref="C148:G148"/>
    <mergeCell ref="C149:G149"/>
    <mergeCell ref="B152:G152"/>
    <mergeCell ref="B153:G153"/>
    <mergeCell ref="C151:G151"/>
    <mergeCell ref="C262:G262"/>
    <mergeCell ref="C263:G263"/>
    <mergeCell ref="C264:G264"/>
    <mergeCell ref="C267:G267"/>
    <mergeCell ref="C268:G268"/>
    <mergeCell ref="C269:G269"/>
    <mergeCell ref="C291:G291"/>
    <mergeCell ref="B300:G300"/>
    <mergeCell ref="C256:G256"/>
    <mergeCell ref="B295:G295"/>
    <mergeCell ref="B272:G272"/>
    <mergeCell ref="C285:G285"/>
    <mergeCell ref="B278:G278"/>
    <mergeCell ref="C287:G287"/>
    <mergeCell ref="C288:G288"/>
    <mergeCell ref="B289:G289"/>
    <mergeCell ref="B290:G290"/>
    <mergeCell ref="C294:G294"/>
    <mergeCell ref="B296:G296"/>
    <mergeCell ref="B297:G297"/>
    <mergeCell ref="B298:G298"/>
    <mergeCell ref="C292:G292"/>
    <mergeCell ref="B299:G299"/>
    <mergeCell ref="B59:G59"/>
    <mergeCell ref="C63:G63"/>
    <mergeCell ref="C64:G64"/>
    <mergeCell ref="C65:G65"/>
    <mergeCell ref="C68:G68"/>
    <mergeCell ref="B100:G100"/>
    <mergeCell ref="C84:G84"/>
    <mergeCell ref="B60:G60"/>
    <mergeCell ref="B215:G215"/>
    <mergeCell ref="C213:G213"/>
    <mergeCell ref="C200:G200"/>
    <mergeCell ref="C201:G201"/>
    <mergeCell ref="B204:G204"/>
    <mergeCell ref="C206:G206"/>
    <mergeCell ref="C207:G207"/>
    <mergeCell ref="C205:G205"/>
    <mergeCell ref="B209:G209"/>
    <mergeCell ref="C211:G211"/>
    <mergeCell ref="C111:G111"/>
    <mergeCell ref="C117:G117"/>
    <mergeCell ref="C124:G124"/>
    <mergeCell ref="C130:G130"/>
    <mergeCell ref="C136:G136"/>
    <mergeCell ref="C122:G122"/>
    <mergeCell ref="B53:G53"/>
    <mergeCell ref="B54:G54"/>
    <mergeCell ref="C55:G55"/>
    <mergeCell ref="C56:G56"/>
    <mergeCell ref="C57:G57"/>
    <mergeCell ref="B50:G50"/>
    <mergeCell ref="B51:G51"/>
    <mergeCell ref="A52:G52"/>
    <mergeCell ref="C27:G27"/>
    <mergeCell ref="B41:G41"/>
    <mergeCell ref="B42:G42"/>
    <mergeCell ref="C37:G37"/>
    <mergeCell ref="C38:G38"/>
    <mergeCell ref="C39:G39"/>
    <mergeCell ref="B40:G40"/>
    <mergeCell ref="B43:G43"/>
    <mergeCell ref="B44:G44"/>
    <mergeCell ref="B45:G45"/>
    <mergeCell ref="B46:G46"/>
    <mergeCell ref="B49:G49"/>
    <mergeCell ref="B47:G47"/>
    <mergeCell ref="B48:G48"/>
    <mergeCell ref="B13:G13"/>
    <mergeCell ref="A14:G14"/>
    <mergeCell ref="B329:G329"/>
    <mergeCell ref="B168:G168"/>
    <mergeCell ref="B189:G189"/>
    <mergeCell ref="B184:G184"/>
    <mergeCell ref="B210:G210"/>
    <mergeCell ref="C193:G193"/>
    <mergeCell ref="C194:G194"/>
    <mergeCell ref="C195:G195"/>
    <mergeCell ref="C202:G202"/>
    <mergeCell ref="B174:G174"/>
    <mergeCell ref="C214:G214"/>
    <mergeCell ref="C110:G110"/>
    <mergeCell ref="B139:G139"/>
    <mergeCell ref="C116:G116"/>
    <mergeCell ref="B140:G140"/>
    <mergeCell ref="C58:G58"/>
    <mergeCell ref="C247:G247"/>
    <mergeCell ref="C286:G286"/>
    <mergeCell ref="C293:G293"/>
    <mergeCell ref="C328:G328"/>
    <mergeCell ref="C257:G257"/>
    <mergeCell ref="C258:G258"/>
    <mergeCell ref="A1:G1"/>
    <mergeCell ref="A2:D2"/>
    <mergeCell ref="E2:G2"/>
    <mergeCell ref="A3:D3"/>
    <mergeCell ref="E3:G3"/>
    <mergeCell ref="A4:D4"/>
    <mergeCell ref="E4:G4"/>
    <mergeCell ref="A9:G9"/>
    <mergeCell ref="B12:G12"/>
    <mergeCell ref="A10:G10"/>
    <mergeCell ref="A5:D5"/>
    <mergeCell ref="E5:G5"/>
    <mergeCell ref="A6:D6"/>
    <mergeCell ref="E6:G6"/>
    <mergeCell ref="A8:D8"/>
    <mergeCell ref="E8:G8"/>
    <mergeCell ref="A7:D7"/>
    <mergeCell ref="A11:G11"/>
    <mergeCell ref="E7:G7"/>
    <mergeCell ref="C319:G319"/>
    <mergeCell ref="C320:G320"/>
    <mergeCell ref="C321:G321"/>
    <mergeCell ref="C333:G333"/>
    <mergeCell ref="C332:G332"/>
    <mergeCell ref="B330:G330"/>
    <mergeCell ref="B265:G265"/>
    <mergeCell ref="B266:G266"/>
    <mergeCell ref="C279:G279"/>
    <mergeCell ref="C280:G280"/>
    <mergeCell ref="C281:G281"/>
    <mergeCell ref="B283:G283"/>
    <mergeCell ref="B277:G277"/>
    <mergeCell ref="C282:G282"/>
    <mergeCell ref="B284:G284"/>
    <mergeCell ref="B302:G302"/>
    <mergeCell ref="B303:G303"/>
    <mergeCell ref="B304:G304"/>
    <mergeCell ref="B305:G305"/>
    <mergeCell ref="A314:G314"/>
    <mergeCell ref="B316:G316"/>
    <mergeCell ref="C317:G317"/>
    <mergeCell ref="C318:G318"/>
    <mergeCell ref="B309:G309"/>
  </mergeCells>
  <phoneticPr fontId="2"/>
  <conditionalFormatting sqref="B12:G12">
    <cfRule type="cellIs" dxfId="490" priority="558" operator="equal">
      <formula>"&lt;&gt;"""""</formula>
    </cfRule>
  </conditionalFormatting>
  <conditionalFormatting sqref="B20">
    <cfRule type="cellIs" dxfId="489" priority="530" operator="greaterThan">
      <formula>0</formula>
    </cfRule>
    <cfRule type="cellIs" dxfId="488" priority="531" operator="greaterThan">
      <formula>0</formula>
    </cfRule>
    <cfRule type="cellIs" dxfId="487" priority="532" operator="greaterThan">
      <formula>"1$A$13:$B$130"</formula>
    </cfRule>
    <cfRule type="cellIs" dxfId="486" priority="533" operator="greaterThan">
      <formula>0</formula>
    </cfRule>
    <cfRule type="cellIs" dxfId="485" priority="534" operator="greaterThan">
      <formula>0</formula>
    </cfRule>
    <cfRule type="cellIs" dxfId="484" priority="535" operator="greaterThan">
      <formula>1</formula>
    </cfRule>
    <cfRule type="containsText" dxfId="483" priority="536" operator="containsText" text="1,2,3,4,5">
      <formula>NOT(ISERROR(SEARCH("1,2,3,4,5",B20)))</formula>
    </cfRule>
    <cfRule type="cellIs" dxfId="482" priority="537" operator="between">
      <formula>1</formula>
      <formula>5</formula>
    </cfRule>
    <cfRule type="containsText" dxfId="481" priority="538" operator="containsText" text="1,2,3,4,5">
      <formula>NOT(ISERROR(SEARCH("1,2,3,4,5",B20)))</formula>
    </cfRule>
  </conditionalFormatting>
  <conditionalFormatting sqref="B27">
    <cfRule type="cellIs" dxfId="480" priority="521" operator="greaterThan">
      <formula>0</formula>
    </cfRule>
    <cfRule type="cellIs" dxfId="479" priority="522" operator="greaterThan">
      <formula>0</formula>
    </cfRule>
    <cfRule type="cellIs" dxfId="478" priority="523" operator="greaterThan">
      <formula>"1$A$13:$B$130"</formula>
    </cfRule>
    <cfRule type="cellIs" dxfId="477" priority="524" operator="greaterThan">
      <formula>0</formula>
    </cfRule>
    <cfRule type="cellIs" dxfId="476" priority="525" operator="greaterThan">
      <formula>0</formula>
    </cfRule>
    <cfRule type="cellIs" dxfId="475" priority="526" operator="greaterThan">
      <formula>1</formula>
    </cfRule>
    <cfRule type="containsText" dxfId="474" priority="527" operator="containsText" text="1,2,3,4,5">
      <formula>NOT(ISERROR(SEARCH("1,2,3,4,5",B27)))</formula>
    </cfRule>
    <cfRule type="cellIs" dxfId="473" priority="528" operator="between">
      <formula>1</formula>
      <formula>5</formula>
    </cfRule>
    <cfRule type="containsText" dxfId="472" priority="529" operator="containsText" text="1,2,3,4,5">
      <formula>NOT(ISERROR(SEARCH("1,2,3,4,5",B27)))</formula>
    </cfRule>
  </conditionalFormatting>
  <conditionalFormatting sqref="B33">
    <cfRule type="cellIs" dxfId="471" priority="512" operator="greaterThan">
      <formula>0</formula>
    </cfRule>
    <cfRule type="cellIs" dxfId="470" priority="513" operator="greaterThan">
      <formula>0</formula>
    </cfRule>
    <cfRule type="cellIs" dxfId="469" priority="514" operator="greaterThan">
      <formula>"1$A$13:$B$130"</formula>
    </cfRule>
    <cfRule type="cellIs" dxfId="468" priority="515" operator="greaterThan">
      <formula>0</formula>
    </cfRule>
    <cfRule type="cellIs" dxfId="467" priority="516" operator="greaterThan">
      <formula>0</formula>
    </cfRule>
    <cfRule type="cellIs" dxfId="466" priority="517" operator="greaterThan">
      <formula>1</formula>
    </cfRule>
    <cfRule type="containsText" dxfId="465" priority="518" operator="containsText" text="1,2,3,4,5">
      <formula>NOT(ISERROR(SEARCH("1,2,3,4,5",B33)))</formula>
    </cfRule>
    <cfRule type="cellIs" dxfId="464" priority="519" operator="between">
      <formula>1</formula>
      <formula>5</formula>
    </cfRule>
    <cfRule type="containsText" dxfId="463" priority="520" operator="containsText" text="1,2,3,4,5">
      <formula>NOT(ISERROR(SEARCH("1,2,3,4,5",B33)))</formula>
    </cfRule>
  </conditionalFormatting>
  <conditionalFormatting sqref="B39">
    <cfRule type="cellIs" dxfId="462" priority="503" operator="greaterThan">
      <formula>0</formula>
    </cfRule>
    <cfRule type="cellIs" dxfId="461" priority="504" operator="greaterThan">
      <formula>0</formula>
    </cfRule>
    <cfRule type="cellIs" dxfId="460" priority="505" operator="greaterThan">
      <formula>"1$A$13:$B$130"</formula>
    </cfRule>
    <cfRule type="cellIs" dxfId="459" priority="506" operator="greaterThan">
      <formula>0</formula>
    </cfRule>
    <cfRule type="cellIs" dxfId="458" priority="507" operator="greaterThan">
      <formula>0</formula>
    </cfRule>
    <cfRule type="cellIs" dxfId="457" priority="508" operator="greaterThan">
      <formula>1</formula>
    </cfRule>
    <cfRule type="containsText" dxfId="456" priority="509" operator="containsText" text="1,2,3,4,5">
      <formula>NOT(ISERROR(SEARCH("1,2,3,4,5",B39)))</formula>
    </cfRule>
    <cfRule type="cellIs" dxfId="455" priority="510" operator="between">
      <formula>1</formula>
      <formula>5</formula>
    </cfRule>
    <cfRule type="containsText" dxfId="454" priority="511" operator="containsText" text="1,2,3,4,5">
      <formula>NOT(ISERROR(SEARCH("1,2,3,4,5",B39)))</formula>
    </cfRule>
  </conditionalFormatting>
  <conditionalFormatting sqref="B58">
    <cfRule type="cellIs" dxfId="453" priority="485" operator="greaterThan">
      <formula>0</formula>
    </cfRule>
    <cfRule type="cellIs" dxfId="452" priority="486" operator="greaterThan">
      <formula>0</formula>
    </cfRule>
    <cfRule type="cellIs" dxfId="451" priority="487" operator="greaterThan">
      <formula>"1$A$13:$B$130"</formula>
    </cfRule>
    <cfRule type="cellIs" dxfId="450" priority="488" operator="greaterThan">
      <formula>0</formula>
    </cfRule>
    <cfRule type="cellIs" dxfId="449" priority="489" operator="greaterThan">
      <formula>0</formula>
    </cfRule>
    <cfRule type="cellIs" dxfId="448" priority="490" operator="greaterThan">
      <formula>1</formula>
    </cfRule>
    <cfRule type="containsText" dxfId="447" priority="491" operator="containsText" text="1,2,3,4,5">
      <formula>NOT(ISERROR(SEARCH("1,2,3,4,5",B58)))</formula>
    </cfRule>
    <cfRule type="cellIs" dxfId="446" priority="492" operator="between">
      <formula>1</formula>
      <formula>5</formula>
    </cfRule>
    <cfRule type="containsText" dxfId="445" priority="493" operator="containsText" text="1,2,3,4,5">
      <formula>NOT(ISERROR(SEARCH("1,2,3,4,5",B58)))</formula>
    </cfRule>
  </conditionalFormatting>
  <conditionalFormatting sqref="B72">
    <cfRule type="cellIs" dxfId="444" priority="476" operator="greaterThan">
      <formula>0</formula>
    </cfRule>
    <cfRule type="cellIs" dxfId="443" priority="477" operator="greaterThan">
      <formula>0</formula>
    </cfRule>
    <cfRule type="cellIs" dxfId="442" priority="478" operator="greaterThan">
      <formula>"1$A$13:$B$130"</formula>
    </cfRule>
    <cfRule type="cellIs" dxfId="441" priority="479" operator="greaterThan">
      <formula>0</formula>
    </cfRule>
    <cfRule type="cellIs" dxfId="440" priority="480" operator="greaterThan">
      <formula>0</formula>
    </cfRule>
    <cfRule type="cellIs" dxfId="439" priority="481" operator="greaterThan">
      <formula>1</formula>
    </cfRule>
    <cfRule type="containsText" dxfId="438" priority="482" operator="containsText" text="1,2,3,4,5">
      <formula>NOT(ISERROR(SEARCH("1,2,3,4,5",B72)))</formula>
    </cfRule>
    <cfRule type="cellIs" dxfId="437" priority="483" operator="between">
      <formula>1</formula>
      <formula>5</formula>
    </cfRule>
    <cfRule type="containsText" dxfId="436" priority="484" operator="containsText" text="1,2,3,4,5">
      <formula>NOT(ISERROR(SEARCH("1,2,3,4,5",B72)))</formula>
    </cfRule>
  </conditionalFormatting>
  <conditionalFormatting sqref="B65">
    <cfRule type="cellIs" dxfId="435" priority="467" operator="greaterThan">
      <formula>0</formula>
    </cfRule>
    <cfRule type="cellIs" dxfId="434" priority="468" operator="greaterThan">
      <formula>0</formula>
    </cfRule>
    <cfRule type="cellIs" dxfId="433" priority="469" operator="greaterThan">
      <formula>"1$A$13:$B$130"</formula>
    </cfRule>
    <cfRule type="cellIs" dxfId="432" priority="470" operator="greaterThan">
      <formula>0</formula>
    </cfRule>
    <cfRule type="cellIs" dxfId="431" priority="471" operator="greaterThan">
      <formula>0</formula>
    </cfRule>
    <cfRule type="cellIs" dxfId="430" priority="472" operator="greaterThan">
      <formula>1</formula>
    </cfRule>
    <cfRule type="containsText" dxfId="429" priority="473" operator="containsText" text="1,2,3,4,5">
      <formula>NOT(ISERROR(SEARCH("1,2,3,4,5",B65)))</formula>
    </cfRule>
    <cfRule type="cellIs" dxfId="428" priority="474" operator="between">
      <formula>1</formula>
      <formula>5</formula>
    </cfRule>
    <cfRule type="containsText" dxfId="427" priority="475" operator="containsText" text="1,2,3,4,5">
      <formula>NOT(ISERROR(SEARCH("1,2,3,4,5",B65)))</formula>
    </cfRule>
  </conditionalFormatting>
  <conditionalFormatting sqref="B80">
    <cfRule type="cellIs" dxfId="426" priority="458" operator="greaterThan">
      <formula>0</formula>
    </cfRule>
    <cfRule type="cellIs" dxfId="425" priority="459" operator="greaterThan">
      <formula>0</formula>
    </cfRule>
    <cfRule type="cellIs" dxfId="424" priority="460" operator="greaterThan">
      <formula>"1$A$13:$B$130"</formula>
    </cfRule>
    <cfRule type="cellIs" dxfId="423" priority="461" operator="greaterThan">
      <formula>0</formula>
    </cfRule>
    <cfRule type="cellIs" dxfId="422" priority="462" operator="greaterThan">
      <formula>0</formula>
    </cfRule>
    <cfRule type="cellIs" dxfId="421" priority="463" operator="greaterThan">
      <formula>1</formula>
    </cfRule>
    <cfRule type="containsText" dxfId="420" priority="464" operator="containsText" text="1,2,3,4,5">
      <formula>NOT(ISERROR(SEARCH("1,2,3,4,5",B80)))</formula>
    </cfRule>
    <cfRule type="cellIs" dxfId="419" priority="465" operator="between">
      <formula>1</formula>
      <formula>5</formula>
    </cfRule>
    <cfRule type="containsText" dxfId="418" priority="466" operator="containsText" text="1,2,3,4,5">
      <formula>NOT(ISERROR(SEARCH("1,2,3,4,5",B80)))</formula>
    </cfRule>
  </conditionalFormatting>
  <conditionalFormatting sqref="B88">
    <cfRule type="cellIs" dxfId="417" priority="449" operator="greaterThan">
      <formula>0</formula>
    </cfRule>
    <cfRule type="cellIs" dxfId="416" priority="450" operator="greaterThan">
      <formula>0</formula>
    </cfRule>
    <cfRule type="cellIs" dxfId="415" priority="451" operator="greaterThan">
      <formula>"1$A$13:$B$130"</formula>
    </cfRule>
    <cfRule type="cellIs" dxfId="414" priority="452" operator="greaterThan">
      <formula>0</formula>
    </cfRule>
    <cfRule type="cellIs" dxfId="413" priority="453" operator="greaterThan">
      <formula>0</formula>
    </cfRule>
    <cfRule type="cellIs" dxfId="412" priority="454" operator="greaterThan">
      <formula>1</formula>
    </cfRule>
    <cfRule type="containsText" dxfId="411" priority="455" operator="containsText" text="1,2,3,4,5">
      <formula>NOT(ISERROR(SEARCH("1,2,3,4,5",B88)))</formula>
    </cfRule>
    <cfRule type="cellIs" dxfId="410" priority="456" operator="between">
      <formula>1</formula>
      <formula>5</formula>
    </cfRule>
    <cfRule type="containsText" dxfId="409" priority="457" operator="containsText" text="1,2,3,4,5">
      <formula>NOT(ISERROR(SEARCH("1,2,3,4,5",B88)))</formula>
    </cfRule>
  </conditionalFormatting>
  <conditionalFormatting sqref="B107">
    <cfRule type="cellIs" dxfId="408" priority="431" operator="greaterThan">
      <formula>0</formula>
    </cfRule>
    <cfRule type="cellIs" dxfId="407" priority="432" operator="greaterThan">
      <formula>0</formula>
    </cfRule>
    <cfRule type="cellIs" dxfId="406" priority="433" operator="greaterThan">
      <formula>"1$A$13:$B$130"</formula>
    </cfRule>
    <cfRule type="cellIs" dxfId="405" priority="434" operator="greaterThan">
      <formula>0</formula>
    </cfRule>
    <cfRule type="cellIs" dxfId="404" priority="435" operator="greaterThan">
      <formula>0</formula>
    </cfRule>
    <cfRule type="cellIs" dxfId="403" priority="436" operator="greaterThan">
      <formula>1</formula>
    </cfRule>
    <cfRule type="containsText" dxfId="402" priority="437" operator="containsText" text="1,2,3,4,5">
      <formula>NOT(ISERROR(SEARCH("1,2,3,4,5",B107)))</formula>
    </cfRule>
    <cfRule type="cellIs" dxfId="401" priority="438" operator="between">
      <formula>1</formula>
      <formula>5</formula>
    </cfRule>
    <cfRule type="containsText" dxfId="400" priority="439" operator="containsText" text="1,2,3,4,5">
      <formula>NOT(ISERROR(SEARCH("1,2,3,4,5",B107)))</formula>
    </cfRule>
  </conditionalFormatting>
  <conditionalFormatting sqref="B113">
    <cfRule type="cellIs" dxfId="399" priority="422" operator="greaterThan">
      <formula>0</formula>
    </cfRule>
    <cfRule type="cellIs" dxfId="398" priority="423" operator="greaterThan">
      <formula>0</formula>
    </cfRule>
    <cfRule type="cellIs" dxfId="397" priority="424" operator="greaterThan">
      <formula>"1$A$13:$B$130"</formula>
    </cfRule>
    <cfRule type="cellIs" dxfId="396" priority="425" operator="greaterThan">
      <formula>0</formula>
    </cfRule>
    <cfRule type="cellIs" dxfId="395" priority="426" operator="greaterThan">
      <formula>0</formula>
    </cfRule>
    <cfRule type="cellIs" dxfId="394" priority="427" operator="greaterThan">
      <formula>1</formula>
    </cfRule>
    <cfRule type="containsText" dxfId="393" priority="428" operator="containsText" text="1,2,3,4,5">
      <formula>NOT(ISERROR(SEARCH("1,2,3,4,5",B113)))</formula>
    </cfRule>
    <cfRule type="cellIs" dxfId="392" priority="429" operator="between">
      <formula>1</formula>
      <formula>5</formula>
    </cfRule>
    <cfRule type="containsText" dxfId="391" priority="430" operator="containsText" text="1,2,3,4,5">
      <formula>NOT(ISERROR(SEARCH("1,2,3,4,5",B113)))</formula>
    </cfRule>
  </conditionalFormatting>
  <conditionalFormatting sqref="B119">
    <cfRule type="cellIs" dxfId="390" priority="413" operator="greaterThan">
      <formula>0</formula>
    </cfRule>
    <cfRule type="cellIs" dxfId="389" priority="414" operator="greaterThan">
      <formula>0</formula>
    </cfRule>
    <cfRule type="cellIs" dxfId="388" priority="415" operator="greaterThan">
      <formula>"1$A$13:$B$130"</formula>
    </cfRule>
    <cfRule type="cellIs" dxfId="387" priority="416" operator="greaterThan">
      <formula>0</formula>
    </cfRule>
    <cfRule type="cellIs" dxfId="386" priority="417" operator="greaterThan">
      <formula>0</formula>
    </cfRule>
    <cfRule type="cellIs" dxfId="385" priority="418" operator="greaterThan">
      <formula>1</formula>
    </cfRule>
    <cfRule type="containsText" dxfId="384" priority="419" operator="containsText" text="1,2,3,4,5">
      <formula>NOT(ISERROR(SEARCH("1,2,3,4,5",B119)))</formula>
    </cfRule>
    <cfRule type="cellIs" dxfId="383" priority="420" operator="between">
      <formula>1</formula>
      <formula>5</formula>
    </cfRule>
    <cfRule type="containsText" dxfId="382" priority="421" operator="containsText" text="1,2,3,4,5">
      <formula>NOT(ISERROR(SEARCH("1,2,3,4,5",B119)))</formula>
    </cfRule>
  </conditionalFormatting>
  <conditionalFormatting sqref="B126">
    <cfRule type="cellIs" dxfId="381" priority="404" operator="greaterThan">
      <formula>0</formula>
    </cfRule>
    <cfRule type="cellIs" dxfId="380" priority="405" operator="greaterThan">
      <formula>0</formula>
    </cfRule>
    <cfRule type="cellIs" dxfId="379" priority="406" operator="greaterThan">
      <formula>"1$A$13:$B$130"</formula>
    </cfRule>
    <cfRule type="cellIs" dxfId="378" priority="407" operator="greaterThan">
      <formula>0</formula>
    </cfRule>
    <cfRule type="cellIs" dxfId="377" priority="408" operator="greaterThan">
      <formula>0</formula>
    </cfRule>
    <cfRule type="cellIs" dxfId="376" priority="409" operator="greaterThan">
      <formula>1</formula>
    </cfRule>
    <cfRule type="containsText" dxfId="375" priority="410" operator="containsText" text="1,2,3,4,5">
      <formula>NOT(ISERROR(SEARCH("1,2,3,4,5",B126)))</formula>
    </cfRule>
    <cfRule type="cellIs" dxfId="374" priority="411" operator="between">
      <formula>1</formula>
      <formula>5</formula>
    </cfRule>
    <cfRule type="containsText" dxfId="373" priority="412" operator="containsText" text="1,2,3,4,5">
      <formula>NOT(ISERROR(SEARCH("1,2,3,4,5",B126)))</formula>
    </cfRule>
  </conditionalFormatting>
  <conditionalFormatting sqref="B132">
    <cfRule type="cellIs" dxfId="372" priority="395" operator="greaterThan">
      <formula>0</formula>
    </cfRule>
    <cfRule type="cellIs" dxfId="371" priority="396" operator="greaterThan">
      <formula>0</formula>
    </cfRule>
    <cfRule type="cellIs" dxfId="370" priority="397" operator="greaterThan">
      <formula>"1$A$13:$B$130"</formula>
    </cfRule>
    <cfRule type="cellIs" dxfId="369" priority="398" operator="greaterThan">
      <formula>0</formula>
    </cfRule>
    <cfRule type="cellIs" dxfId="368" priority="399" operator="greaterThan">
      <formula>0</formula>
    </cfRule>
    <cfRule type="cellIs" dxfId="367" priority="400" operator="greaterThan">
      <formula>1</formula>
    </cfRule>
    <cfRule type="containsText" dxfId="366" priority="401" operator="containsText" text="1,2,3,4,5">
      <formula>NOT(ISERROR(SEARCH("1,2,3,4,5",B132)))</formula>
    </cfRule>
    <cfRule type="cellIs" dxfId="365" priority="402" operator="between">
      <formula>1</formula>
      <formula>5</formula>
    </cfRule>
    <cfRule type="containsText" dxfId="364" priority="403" operator="containsText" text="1,2,3,4,5">
      <formula>NOT(ISERROR(SEARCH("1,2,3,4,5",B132)))</formula>
    </cfRule>
  </conditionalFormatting>
  <conditionalFormatting sqref="B138">
    <cfRule type="cellIs" dxfId="363" priority="386" operator="greaterThan">
      <formula>0</formula>
    </cfRule>
    <cfRule type="cellIs" dxfId="362" priority="387" operator="greaterThan">
      <formula>0</formula>
    </cfRule>
    <cfRule type="cellIs" dxfId="361" priority="388" operator="greaterThan">
      <formula>"1$A$13:$B$130"</formula>
    </cfRule>
    <cfRule type="cellIs" dxfId="360" priority="389" operator="greaterThan">
      <formula>0</formula>
    </cfRule>
    <cfRule type="cellIs" dxfId="359" priority="390" operator="greaterThan">
      <formula>0</formula>
    </cfRule>
    <cfRule type="cellIs" dxfId="358" priority="391" operator="greaterThan">
      <formula>1</formula>
    </cfRule>
    <cfRule type="containsText" dxfId="357" priority="392" operator="containsText" text="1,2,3,4,5">
      <formula>NOT(ISERROR(SEARCH("1,2,3,4,5",B138)))</formula>
    </cfRule>
    <cfRule type="cellIs" dxfId="356" priority="393" operator="between">
      <formula>1</formula>
      <formula>5</formula>
    </cfRule>
    <cfRule type="containsText" dxfId="355" priority="394" operator="containsText" text="1,2,3,4,5">
      <formula>NOT(ISERROR(SEARCH("1,2,3,4,5",B138)))</formula>
    </cfRule>
  </conditionalFormatting>
  <conditionalFormatting sqref="B144">
    <cfRule type="cellIs" dxfId="354" priority="377" operator="greaterThan">
      <formula>0</formula>
    </cfRule>
    <cfRule type="cellIs" dxfId="353" priority="378" operator="greaterThan">
      <formula>0</formula>
    </cfRule>
    <cfRule type="cellIs" dxfId="352" priority="379" operator="greaterThan">
      <formula>"1$A$13:$B$130"</formula>
    </cfRule>
    <cfRule type="cellIs" dxfId="351" priority="380" operator="greaterThan">
      <formula>0</formula>
    </cfRule>
    <cfRule type="cellIs" dxfId="350" priority="381" operator="greaterThan">
      <formula>0</formula>
    </cfRule>
    <cfRule type="cellIs" dxfId="349" priority="382" operator="greaterThan">
      <formula>1</formula>
    </cfRule>
    <cfRule type="containsText" dxfId="348" priority="383" operator="containsText" text="1,2,3,4,5">
      <formula>NOT(ISERROR(SEARCH("1,2,3,4,5",B144)))</formula>
    </cfRule>
    <cfRule type="cellIs" dxfId="347" priority="384" operator="between">
      <formula>1</formula>
      <formula>5</formula>
    </cfRule>
    <cfRule type="containsText" dxfId="346" priority="385" operator="containsText" text="1,2,3,4,5">
      <formula>NOT(ISERROR(SEARCH("1,2,3,4,5",B144)))</formula>
    </cfRule>
  </conditionalFormatting>
  <conditionalFormatting sqref="B151">
    <cfRule type="cellIs" dxfId="345" priority="359" operator="greaterThan">
      <formula>0</formula>
    </cfRule>
    <cfRule type="cellIs" dxfId="344" priority="360" operator="greaterThan">
      <formula>0</formula>
    </cfRule>
    <cfRule type="cellIs" dxfId="343" priority="361" operator="greaterThan">
      <formula>"1$A$13:$B$130"</formula>
    </cfRule>
    <cfRule type="cellIs" dxfId="342" priority="362" operator="greaterThan">
      <formula>0</formula>
    </cfRule>
    <cfRule type="cellIs" dxfId="341" priority="363" operator="greaterThan">
      <formula>0</formula>
    </cfRule>
    <cfRule type="cellIs" dxfId="340" priority="364" operator="greaterThan">
      <formula>1</formula>
    </cfRule>
    <cfRule type="containsText" dxfId="339" priority="365" operator="containsText" text="1,2,3,4,5">
      <formula>NOT(ISERROR(SEARCH("1,2,3,4,5",B151)))</formula>
    </cfRule>
    <cfRule type="cellIs" dxfId="338" priority="366" operator="between">
      <formula>1</formula>
      <formula>5</formula>
    </cfRule>
    <cfRule type="containsText" dxfId="337" priority="367" operator="containsText" text="1,2,3,4,5">
      <formula>NOT(ISERROR(SEARCH("1,2,3,4,5",B151)))</formula>
    </cfRule>
  </conditionalFormatting>
  <conditionalFormatting sqref="B157">
    <cfRule type="cellIs" dxfId="336" priority="350" operator="greaterThan">
      <formula>0</formula>
    </cfRule>
    <cfRule type="cellIs" dxfId="335" priority="351" operator="greaterThan">
      <formula>0</formula>
    </cfRule>
    <cfRule type="cellIs" dxfId="334" priority="352" operator="greaterThan">
      <formula>"1$A$13:$B$130"</formula>
    </cfRule>
    <cfRule type="cellIs" dxfId="333" priority="353" operator="greaterThan">
      <formula>0</formula>
    </cfRule>
    <cfRule type="cellIs" dxfId="332" priority="354" operator="greaterThan">
      <formula>0</formula>
    </cfRule>
    <cfRule type="cellIs" dxfId="331" priority="355" operator="greaterThan">
      <formula>1</formula>
    </cfRule>
    <cfRule type="containsText" dxfId="330" priority="356" operator="containsText" text="1,2,3,4,5">
      <formula>NOT(ISERROR(SEARCH("1,2,3,4,5",B157)))</formula>
    </cfRule>
    <cfRule type="cellIs" dxfId="329" priority="357" operator="between">
      <formula>1</formula>
      <formula>5</formula>
    </cfRule>
    <cfRule type="containsText" dxfId="328" priority="358" operator="containsText" text="1,2,3,4,5">
      <formula>NOT(ISERROR(SEARCH("1,2,3,4,5",B157)))</formula>
    </cfRule>
  </conditionalFormatting>
  <conditionalFormatting sqref="B163">
    <cfRule type="cellIs" dxfId="327" priority="341" operator="greaterThan">
      <formula>0</formula>
    </cfRule>
    <cfRule type="cellIs" dxfId="326" priority="342" operator="greaterThan">
      <formula>0</formula>
    </cfRule>
    <cfRule type="cellIs" dxfId="325" priority="343" operator="greaterThan">
      <formula>"1$A$13:$B$130"</formula>
    </cfRule>
    <cfRule type="cellIs" dxfId="324" priority="344" operator="greaterThan">
      <formula>0</formula>
    </cfRule>
    <cfRule type="cellIs" dxfId="323" priority="345" operator="greaterThan">
      <formula>0</formula>
    </cfRule>
    <cfRule type="cellIs" dxfId="322" priority="346" operator="greaterThan">
      <formula>1</formula>
    </cfRule>
    <cfRule type="containsText" dxfId="321" priority="347" operator="containsText" text="1,2,3,4,5">
      <formula>NOT(ISERROR(SEARCH("1,2,3,4,5",B163)))</formula>
    </cfRule>
    <cfRule type="cellIs" dxfId="320" priority="348" operator="between">
      <formula>1</formula>
      <formula>5</formula>
    </cfRule>
    <cfRule type="containsText" dxfId="319" priority="349" operator="containsText" text="1,2,3,4,5">
      <formula>NOT(ISERROR(SEARCH("1,2,3,4,5",B163)))</formula>
    </cfRule>
  </conditionalFormatting>
  <conditionalFormatting sqref="B182">
    <cfRule type="cellIs" dxfId="318" priority="332" operator="greaterThan">
      <formula>0</formula>
    </cfRule>
    <cfRule type="cellIs" dxfId="317" priority="333" operator="greaterThan">
      <formula>0</formula>
    </cfRule>
    <cfRule type="cellIs" dxfId="316" priority="334" operator="greaterThan">
      <formula>"1$A$13:$B$130"</formula>
    </cfRule>
    <cfRule type="cellIs" dxfId="315" priority="335" operator="greaterThan">
      <formula>0</formula>
    </cfRule>
    <cfRule type="cellIs" dxfId="314" priority="336" operator="greaterThan">
      <formula>0</formula>
    </cfRule>
    <cfRule type="cellIs" dxfId="313" priority="337" operator="greaterThan">
      <formula>1</formula>
    </cfRule>
    <cfRule type="containsText" dxfId="312" priority="338" operator="containsText" text="1,2,3,4,5">
      <formula>NOT(ISERROR(SEARCH("1,2,3,4,5",B182)))</formula>
    </cfRule>
    <cfRule type="cellIs" dxfId="311" priority="339" operator="between">
      <formula>1</formula>
      <formula>5</formula>
    </cfRule>
    <cfRule type="containsText" dxfId="310" priority="340" operator="containsText" text="1,2,3,4,5">
      <formula>NOT(ISERROR(SEARCH("1,2,3,4,5",B182)))</formula>
    </cfRule>
  </conditionalFormatting>
  <conditionalFormatting sqref="B188">
    <cfRule type="cellIs" dxfId="309" priority="323" operator="greaterThan">
      <formula>0</formula>
    </cfRule>
    <cfRule type="cellIs" dxfId="308" priority="324" operator="greaterThan">
      <formula>0</formula>
    </cfRule>
    <cfRule type="cellIs" dxfId="307" priority="325" operator="greaterThan">
      <formula>"1$A$13:$B$130"</formula>
    </cfRule>
    <cfRule type="cellIs" dxfId="306" priority="326" operator="greaterThan">
      <formula>0</formula>
    </cfRule>
    <cfRule type="cellIs" dxfId="305" priority="327" operator="greaterThan">
      <formula>0</formula>
    </cfRule>
    <cfRule type="cellIs" dxfId="304" priority="328" operator="greaterThan">
      <formula>1</formula>
    </cfRule>
    <cfRule type="containsText" dxfId="303" priority="329" operator="containsText" text="1,2,3,4,5">
      <formula>NOT(ISERROR(SEARCH("1,2,3,4,5",B188)))</formula>
    </cfRule>
    <cfRule type="cellIs" dxfId="302" priority="330" operator="between">
      <formula>1</formula>
      <formula>5</formula>
    </cfRule>
    <cfRule type="containsText" dxfId="301" priority="331" operator="containsText" text="1,2,3,4,5">
      <formula>NOT(ISERROR(SEARCH("1,2,3,4,5",B188)))</formula>
    </cfRule>
  </conditionalFormatting>
  <conditionalFormatting sqref="B195">
    <cfRule type="cellIs" dxfId="300" priority="314" operator="greaterThan">
      <formula>0</formula>
    </cfRule>
    <cfRule type="cellIs" dxfId="299" priority="315" operator="greaterThan">
      <formula>0</formula>
    </cfRule>
    <cfRule type="cellIs" dxfId="298" priority="316" operator="greaterThan">
      <formula>"1$A$13:$B$130"</formula>
    </cfRule>
    <cfRule type="cellIs" dxfId="297" priority="317" operator="greaterThan">
      <formula>0</formula>
    </cfRule>
    <cfRule type="cellIs" dxfId="296" priority="318" operator="greaterThan">
      <formula>0</formula>
    </cfRule>
    <cfRule type="cellIs" dxfId="295" priority="319" operator="greaterThan">
      <formula>1</formula>
    </cfRule>
    <cfRule type="containsText" dxfId="294" priority="320" operator="containsText" text="1,2,3,4,5">
      <formula>NOT(ISERROR(SEARCH("1,2,3,4,5",B195)))</formula>
    </cfRule>
    <cfRule type="cellIs" dxfId="293" priority="321" operator="between">
      <formula>1</formula>
      <formula>5</formula>
    </cfRule>
    <cfRule type="containsText" dxfId="292" priority="322" operator="containsText" text="1,2,3,4,5">
      <formula>NOT(ISERROR(SEARCH("1,2,3,4,5",B195)))</formula>
    </cfRule>
  </conditionalFormatting>
  <conditionalFormatting sqref="B202">
    <cfRule type="cellIs" dxfId="291" priority="305" operator="greaterThan">
      <formula>0</formula>
    </cfRule>
    <cfRule type="cellIs" dxfId="290" priority="306" operator="greaterThan">
      <formula>0</formula>
    </cfRule>
    <cfRule type="cellIs" dxfId="289" priority="307" operator="greaterThan">
      <formula>"1$A$13:$B$130"</formula>
    </cfRule>
    <cfRule type="cellIs" dxfId="288" priority="308" operator="greaterThan">
      <formula>0</formula>
    </cfRule>
    <cfRule type="cellIs" dxfId="287" priority="309" operator="greaterThan">
      <formula>0</formula>
    </cfRule>
    <cfRule type="cellIs" dxfId="286" priority="310" operator="greaterThan">
      <formula>1</formula>
    </cfRule>
    <cfRule type="containsText" dxfId="285" priority="311" operator="containsText" text="1,2,3,4,5">
      <formula>NOT(ISERROR(SEARCH("1,2,3,4,5",B202)))</formula>
    </cfRule>
    <cfRule type="cellIs" dxfId="284" priority="312" operator="between">
      <formula>1</formula>
      <formula>5</formula>
    </cfRule>
    <cfRule type="containsText" dxfId="283" priority="313" operator="containsText" text="1,2,3,4,5">
      <formula>NOT(ISERROR(SEARCH("1,2,3,4,5",B202)))</formula>
    </cfRule>
  </conditionalFormatting>
  <conditionalFormatting sqref="B208">
    <cfRule type="cellIs" dxfId="282" priority="296" operator="greaterThan">
      <formula>0</formula>
    </cfRule>
    <cfRule type="cellIs" dxfId="281" priority="297" operator="greaterThan">
      <formula>0</formula>
    </cfRule>
    <cfRule type="cellIs" dxfId="280" priority="298" operator="greaterThan">
      <formula>"1$A$13:$B$130"</formula>
    </cfRule>
    <cfRule type="cellIs" dxfId="279" priority="299" operator="greaterThan">
      <formula>0</formula>
    </cfRule>
    <cfRule type="cellIs" dxfId="278" priority="300" operator="greaterThan">
      <formula>0</formula>
    </cfRule>
    <cfRule type="cellIs" dxfId="277" priority="301" operator="greaterThan">
      <formula>1</formula>
    </cfRule>
    <cfRule type="containsText" dxfId="276" priority="302" operator="containsText" text="1,2,3,4,5">
      <formula>NOT(ISERROR(SEARCH("1,2,3,4,5",B208)))</formula>
    </cfRule>
    <cfRule type="cellIs" dxfId="275" priority="303" operator="between">
      <formula>1</formula>
      <formula>5</formula>
    </cfRule>
    <cfRule type="containsText" dxfId="274" priority="304" operator="containsText" text="1,2,3,4,5">
      <formula>NOT(ISERROR(SEARCH("1,2,3,4,5",B208)))</formula>
    </cfRule>
  </conditionalFormatting>
  <conditionalFormatting sqref="B214">
    <cfRule type="cellIs" dxfId="273" priority="287" operator="greaterThan">
      <formula>0</formula>
    </cfRule>
    <cfRule type="cellIs" dxfId="272" priority="288" operator="greaterThan">
      <formula>0</formula>
    </cfRule>
    <cfRule type="cellIs" dxfId="271" priority="289" operator="greaterThan">
      <formula>"1$A$13:$B$130"</formula>
    </cfRule>
    <cfRule type="cellIs" dxfId="270" priority="290" operator="greaterThan">
      <formula>0</formula>
    </cfRule>
    <cfRule type="cellIs" dxfId="269" priority="291" operator="greaterThan">
      <formula>0</formula>
    </cfRule>
    <cfRule type="cellIs" dxfId="268" priority="292" operator="greaterThan">
      <formula>1</formula>
    </cfRule>
    <cfRule type="containsText" dxfId="267" priority="293" operator="containsText" text="1,2,3,4,5">
      <formula>NOT(ISERROR(SEARCH("1,2,3,4,5",B214)))</formula>
    </cfRule>
    <cfRule type="cellIs" dxfId="266" priority="294" operator="between">
      <formula>1</formula>
      <formula>5</formula>
    </cfRule>
    <cfRule type="containsText" dxfId="265" priority="295" operator="containsText" text="1,2,3,4,5">
      <formula>NOT(ISERROR(SEARCH("1,2,3,4,5",B214)))</formula>
    </cfRule>
  </conditionalFormatting>
  <conditionalFormatting sqref="B231">
    <cfRule type="cellIs" dxfId="264" priority="278" operator="greaterThan">
      <formula>0</formula>
    </cfRule>
    <cfRule type="cellIs" dxfId="263" priority="279" operator="greaterThan">
      <formula>0</formula>
    </cfRule>
    <cfRule type="cellIs" dxfId="262" priority="280" operator="greaterThan">
      <formula>"1$A$13:$B$130"</formula>
    </cfRule>
    <cfRule type="cellIs" dxfId="261" priority="281" operator="greaterThan">
      <formula>0</formula>
    </cfRule>
    <cfRule type="cellIs" dxfId="260" priority="282" operator="greaterThan">
      <formula>0</formula>
    </cfRule>
    <cfRule type="cellIs" dxfId="259" priority="283" operator="greaterThan">
      <formula>1</formula>
    </cfRule>
    <cfRule type="containsText" dxfId="258" priority="284" operator="containsText" text="1,2,3,4,5">
      <formula>NOT(ISERROR(SEARCH("1,2,3,4,5",B231)))</formula>
    </cfRule>
    <cfRule type="cellIs" dxfId="257" priority="285" operator="between">
      <formula>1</formula>
      <formula>5</formula>
    </cfRule>
    <cfRule type="containsText" dxfId="256" priority="286" operator="containsText" text="1,2,3,4,5">
      <formula>NOT(ISERROR(SEARCH("1,2,3,4,5",B231)))</formula>
    </cfRule>
  </conditionalFormatting>
  <conditionalFormatting sqref="B238">
    <cfRule type="cellIs" dxfId="255" priority="269" operator="greaterThan">
      <formula>0</formula>
    </cfRule>
    <cfRule type="cellIs" dxfId="254" priority="270" operator="greaterThan">
      <formula>0</formula>
    </cfRule>
    <cfRule type="cellIs" dxfId="253" priority="271" operator="greaterThan">
      <formula>"1$A$13:$B$130"</formula>
    </cfRule>
    <cfRule type="cellIs" dxfId="252" priority="272" operator="greaterThan">
      <formula>0</formula>
    </cfRule>
    <cfRule type="cellIs" dxfId="251" priority="273" operator="greaterThan">
      <formula>0</formula>
    </cfRule>
    <cfRule type="cellIs" dxfId="250" priority="274" operator="greaterThan">
      <formula>1</formula>
    </cfRule>
    <cfRule type="containsText" dxfId="249" priority="275" operator="containsText" text="1,2,3,4,5">
      <formula>NOT(ISERROR(SEARCH("1,2,3,4,5",B238)))</formula>
    </cfRule>
    <cfRule type="cellIs" dxfId="248" priority="276" operator="between">
      <formula>1</formula>
      <formula>5</formula>
    </cfRule>
    <cfRule type="containsText" dxfId="247" priority="277" operator="containsText" text="1,2,3,4,5">
      <formula>NOT(ISERROR(SEARCH("1,2,3,4,5",B238)))</formula>
    </cfRule>
  </conditionalFormatting>
  <conditionalFormatting sqref="B244">
    <cfRule type="cellIs" dxfId="246" priority="260" operator="greaterThan">
      <formula>0</formula>
    </cfRule>
    <cfRule type="cellIs" dxfId="245" priority="261" operator="greaterThan">
      <formula>0</formula>
    </cfRule>
    <cfRule type="cellIs" dxfId="244" priority="262" operator="greaterThan">
      <formula>"1$A$13:$B$130"</formula>
    </cfRule>
    <cfRule type="cellIs" dxfId="243" priority="263" operator="greaterThan">
      <formula>0</formula>
    </cfRule>
    <cfRule type="cellIs" dxfId="242" priority="264" operator="greaterThan">
      <formula>0</formula>
    </cfRule>
    <cfRule type="cellIs" dxfId="241" priority="265" operator="greaterThan">
      <formula>1</formula>
    </cfRule>
    <cfRule type="containsText" dxfId="240" priority="266" operator="containsText" text="1,2,3,4,5">
      <formula>NOT(ISERROR(SEARCH("1,2,3,4,5",B244)))</formula>
    </cfRule>
    <cfRule type="cellIs" dxfId="239" priority="267" operator="between">
      <formula>1</formula>
      <formula>5</formula>
    </cfRule>
    <cfRule type="containsText" dxfId="238" priority="268" operator="containsText" text="1,2,3,4,5">
      <formula>NOT(ISERROR(SEARCH("1,2,3,4,5",B244)))</formula>
    </cfRule>
  </conditionalFormatting>
  <conditionalFormatting sqref="B258">
    <cfRule type="cellIs" dxfId="237" priority="251" operator="greaterThan">
      <formula>0</formula>
    </cfRule>
    <cfRule type="cellIs" dxfId="236" priority="252" operator="greaterThan">
      <formula>0</formula>
    </cfRule>
    <cfRule type="cellIs" dxfId="235" priority="253" operator="greaterThan">
      <formula>"1$A$13:$B$130"</formula>
    </cfRule>
    <cfRule type="cellIs" dxfId="234" priority="254" operator="greaterThan">
      <formula>0</formula>
    </cfRule>
    <cfRule type="cellIs" dxfId="233" priority="255" operator="greaterThan">
      <formula>0</formula>
    </cfRule>
    <cfRule type="cellIs" dxfId="232" priority="256" operator="greaterThan">
      <formula>1</formula>
    </cfRule>
    <cfRule type="containsText" dxfId="231" priority="257" operator="containsText" text="1,2,3,4,5">
      <formula>NOT(ISERROR(SEARCH("1,2,3,4,5",B258)))</formula>
    </cfRule>
    <cfRule type="cellIs" dxfId="230" priority="258" operator="between">
      <formula>1</formula>
      <formula>5</formula>
    </cfRule>
    <cfRule type="containsText" dxfId="229" priority="259" operator="containsText" text="1,2,3,4,5">
      <formula>NOT(ISERROR(SEARCH("1,2,3,4,5",B258)))</formula>
    </cfRule>
  </conditionalFormatting>
  <conditionalFormatting sqref="B252">
    <cfRule type="cellIs" dxfId="228" priority="242" operator="greaterThan">
      <formula>0</formula>
    </cfRule>
    <cfRule type="cellIs" dxfId="227" priority="243" operator="greaterThan">
      <formula>0</formula>
    </cfRule>
    <cfRule type="cellIs" dxfId="226" priority="244" operator="greaterThan">
      <formula>"1$A$13:$B$130"</formula>
    </cfRule>
    <cfRule type="cellIs" dxfId="225" priority="245" operator="greaterThan">
      <formula>0</formula>
    </cfRule>
    <cfRule type="cellIs" dxfId="224" priority="246" operator="greaterThan">
      <formula>0</formula>
    </cfRule>
    <cfRule type="cellIs" dxfId="223" priority="247" operator="greaterThan">
      <formula>1</formula>
    </cfRule>
    <cfRule type="containsText" dxfId="222" priority="248" operator="containsText" text="1,2,3,4,5">
      <formula>NOT(ISERROR(SEARCH("1,2,3,4,5",B252)))</formula>
    </cfRule>
    <cfRule type="cellIs" dxfId="221" priority="249" operator="between">
      <formula>1</formula>
      <formula>5</formula>
    </cfRule>
    <cfRule type="containsText" dxfId="220" priority="250" operator="containsText" text="1,2,3,4,5">
      <formula>NOT(ISERROR(SEARCH("1,2,3,4,5",B252)))</formula>
    </cfRule>
  </conditionalFormatting>
  <conditionalFormatting sqref="B264">
    <cfRule type="cellIs" dxfId="219" priority="233" operator="greaterThan">
      <formula>0</formula>
    </cfRule>
    <cfRule type="cellIs" dxfId="218" priority="234" operator="greaterThan">
      <formula>0</formula>
    </cfRule>
    <cfRule type="cellIs" dxfId="217" priority="235" operator="greaterThan">
      <formula>"1$A$13:$B$130"</formula>
    </cfRule>
    <cfRule type="cellIs" dxfId="216" priority="236" operator="greaterThan">
      <formula>0</formula>
    </cfRule>
    <cfRule type="cellIs" dxfId="215" priority="237" operator="greaterThan">
      <formula>0</formula>
    </cfRule>
    <cfRule type="cellIs" dxfId="214" priority="238" operator="greaterThan">
      <formula>1</formula>
    </cfRule>
    <cfRule type="containsText" dxfId="213" priority="239" operator="containsText" text="1,2,3,4,5">
      <formula>NOT(ISERROR(SEARCH("1,2,3,4,5",B264)))</formula>
    </cfRule>
    <cfRule type="cellIs" dxfId="212" priority="240" operator="between">
      <formula>1</formula>
      <formula>5</formula>
    </cfRule>
    <cfRule type="containsText" dxfId="211" priority="241" operator="containsText" text="1,2,3,4,5">
      <formula>NOT(ISERROR(SEARCH("1,2,3,4,5",B264)))</formula>
    </cfRule>
  </conditionalFormatting>
  <conditionalFormatting sqref="B270">
    <cfRule type="cellIs" dxfId="210" priority="224" operator="greaterThan">
      <formula>0</formula>
    </cfRule>
    <cfRule type="cellIs" dxfId="209" priority="225" operator="greaterThan">
      <formula>0</formula>
    </cfRule>
    <cfRule type="cellIs" dxfId="208" priority="226" operator="greaterThan">
      <formula>"1$A$13:$B$130"</formula>
    </cfRule>
    <cfRule type="cellIs" dxfId="207" priority="227" operator="greaterThan">
      <formula>0</formula>
    </cfRule>
    <cfRule type="cellIs" dxfId="206" priority="228" operator="greaterThan">
      <formula>0</formula>
    </cfRule>
    <cfRule type="cellIs" dxfId="205" priority="229" operator="greaterThan">
      <formula>1</formula>
    </cfRule>
    <cfRule type="containsText" dxfId="204" priority="230" operator="containsText" text="1,2,3,4,5">
      <formula>NOT(ISERROR(SEARCH("1,2,3,4,5",B270)))</formula>
    </cfRule>
    <cfRule type="cellIs" dxfId="203" priority="231" operator="between">
      <formula>1</formula>
      <formula>5</formula>
    </cfRule>
    <cfRule type="containsText" dxfId="202" priority="232" operator="containsText" text="1,2,3,4,5">
      <formula>NOT(ISERROR(SEARCH("1,2,3,4,5",B270)))</formula>
    </cfRule>
  </conditionalFormatting>
  <conditionalFormatting sqref="B276">
    <cfRule type="cellIs" dxfId="201" priority="215" operator="greaterThan">
      <formula>0</formula>
    </cfRule>
    <cfRule type="cellIs" dxfId="200" priority="216" operator="greaterThan">
      <formula>0</formula>
    </cfRule>
    <cfRule type="cellIs" dxfId="199" priority="217" operator="greaterThan">
      <formula>"1$A$13:$B$130"</formula>
    </cfRule>
    <cfRule type="cellIs" dxfId="198" priority="218" operator="greaterThan">
      <formula>0</formula>
    </cfRule>
    <cfRule type="cellIs" dxfId="197" priority="219" operator="greaterThan">
      <formula>0</formula>
    </cfRule>
    <cfRule type="cellIs" dxfId="196" priority="220" operator="greaterThan">
      <formula>1</formula>
    </cfRule>
    <cfRule type="containsText" dxfId="195" priority="221" operator="containsText" text="1,2,3,4,5">
      <formula>NOT(ISERROR(SEARCH("1,2,3,4,5",B276)))</formula>
    </cfRule>
    <cfRule type="cellIs" dxfId="194" priority="222" operator="between">
      <formula>1</formula>
      <formula>5</formula>
    </cfRule>
    <cfRule type="containsText" dxfId="193" priority="223" operator="containsText" text="1,2,3,4,5">
      <formula>NOT(ISERROR(SEARCH("1,2,3,4,5",B276)))</formula>
    </cfRule>
  </conditionalFormatting>
  <conditionalFormatting sqref="B282">
    <cfRule type="cellIs" dxfId="192" priority="206" operator="greaterThan">
      <formula>0</formula>
    </cfRule>
    <cfRule type="cellIs" dxfId="191" priority="207" operator="greaterThan">
      <formula>0</formula>
    </cfRule>
    <cfRule type="cellIs" dxfId="190" priority="208" operator="greaterThan">
      <formula>"1$A$13:$B$130"</formula>
    </cfRule>
    <cfRule type="cellIs" dxfId="189" priority="209" operator="greaterThan">
      <formula>0</formula>
    </cfRule>
    <cfRule type="cellIs" dxfId="188" priority="210" operator="greaterThan">
      <formula>0</formula>
    </cfRule>
    <cfRule type="cellIs" dxfId="187" priority="211" operator="greaterThan">
      <formula>1</formula>
    </cfRule>
    <cfRule type="containsText" dxfId="186" priority="212" operator="containsText" text="1,2,3,4,5">
      <formula>NOT(ISERROR(SEARCH("1,2,3,4,5",B282)))</formula>
    </cfRule>
    <cfRule type="cellIs" dxfId="185" priority="213" operator="between">
      <formula>1</formula>
      <formula>5</formula>
    </cfRule>
    <cfRule type="containsText" dxfId="184" priority="214" operator="containsText" text="1,2,3,4,5">
      <formula>NOT(ISERROR(SEARCH("1,2,3,4,5",B282)))</formula>
    </cfRule>
  </conditionalFormatting>
  <conditionalFormatting sqref="B288">
    <cfRule type="cellIs" dxfId="183" priority="197" operator="greaterThan">
      <formula>0</formula>
    </cfRule>
    <cfRule type="cellIs" dxfId="182" priority="198" operator="greaterThan">
      <formula>0</formula>
    </cfRule>
    <cfRule type="cellIs" dxfId="181" priority="199" operator="greaterThan">
      <formula>"1$A$13:$B$130"</formula>
    </cfRule>
    <cfRule type="cellIs" dxfId="180" priority="200" operator="greaterThan">
      <formula>0</formula>
    </cfRule>
    <cfRule type="cellIs" dxfId="179" priority="201" operator="greaterThan">
      <formula>0</formula>
    </cfRule>
    <cfRule type="cellIs" dxfId="178" priority="202" operator="greaterThan">
      <formula>1</formula>
    </cfRule>
    <cfRule type="containsText" dxfId="177" priority="203" operator="containsText" text="1,2,3,4,5">
      <formula>NOT(ISERROR(SEARCH("1,2,3,4,5",B288)))</formula>
    </cfRule>
    <cfRule type="cellIs" dxfId="176" priority="204" operator="between">
      <formula>1</formula>
      <formula>5</formula>
    </cfRule>
    <cfRule type="containsText" dxfId="175" priority="205" operator="containsText" text="1,2,3,4,5">
      <formula>NOT(ISERROR(SEARCH("1,2,3,4,5",B288)))</formula>
    </cfRule>
  </conditionalFormatting>
  <conditionalFormatting sqref="B294">
    <cfRule type="cellIs" dxfId="174" priority="188" operator="greaterThan">
      <formula>0</formula>
    </cfRule>
    <cfRule type="cellIs" dxfId="173" priority="189" operator="greaterThan">
      <formula>0</formula>
    </cfRule>
    <cfRule type="cellIs" dxfId="172" priority="190" operator="greaterThan">
      <formula>"1$A$13:$B$130"</formula>
    </cfRule>
    <cfRule type="cellIs" dxfId="171" priority="191" operator="greaterThan">
      <formula>0</formula>
    </cfRule>
    <cfRule type="cellIs" dxfId="170" priority="192" operator="greaterThan">
      <formula>0</formula>
    </cfRule>
    <cfRule type="cellIs" dxfId="169" priority="193" operator="greaterThan">
      <formula>1</formula>
    </cfRule>
    <cfRule type="containsText" dxfId="168" priority="194" operator="containsText" text="1,2,3,4,5">
      <formula>NOT(ISERROR(SEARCH("1,2,3,4,5",B294)))</formula>
    </cfRule>
    <cfRule type="cellIs" dxfId="167" priority="195" operator="between">
      <formula>1</formula>
      <formula>5</formula>
    </cfRule>
    <cfRule type="containsText" dxfId="166" priority="196" operator="containsText" text="1,2,3,4,5">
      <formula>NOT(ISERROR(SEARCH("1,2,3,4,5",B294)))</formula>
    </cfRule>
  </conditionalFormatting>
  <conditionalFormatting sqref="B321">
    <cfRule type="cellIs" dxfId="165" priority="179" operator="greaterThan">
      <formula>0</formula>
    </cfRule>
    <cfRule type="cellIs" dxfId="164" priority="180" operator="greaterThan">
      <formula>0</formula>
    </cfRule>
    <cfRule type="cellIs" dxfId="163" priority="181" operator="greaterThan">
      <formula>"1$A$13:$B$130"</formula>
    </cfRule>
    <cfRule type="cellIs" dxfId="162" priority="182" operator="greaterThan">
      <formula>0</formula>
    </cfRule>
    <cfRule type="cellIs" dxfId="161" priority="183" operator="greaterThan">
      <formula>0</formula>
    </cfRule>
    <cfRule type="cellIs" dxfId="160" priority="184" operator="greaterThan">
      <formula>1</formula>
    </cfRule>
    <cfRule type="containsText" dxfId="159" priority="185" operator="containsText" text="1,2,3,4,5">
      <formula>NOT(ISERROR(SEARCH("1,2,3,4,5",B321)))</formula>
    </cfRule>
    <cfRule type="cellIs" dxfId="158" priority="186" operator="between">
      <formula>1</formula>
      <formula>5</formula>
    </cfRule>
    <cfRule type="containsText" dxfId="157" priority="187" operator="containsText" text="1,2,3,4,5">
      <formula>NOT(ISERROR(SEARCH("1,2,3,4,5",B321)))</formula>
    </cfRule>
  </conditionalFormatting>
  <conditionalFormatting sqref="B328">
    <cfRule type="cellIs" dxfId="156" priority="170" operator="greaterThan">
      <formula>0</formula>
    </cfRule>
    <cfRule type="cellIs" dxfId="155" priority="171" operator="greaterThan">
      <formula>0</formula>
    </cfRule>
    <cfRule type="cellIs" dxfId="154" priority="172" operator="greaterThan">
      <formula>"1$A$13:$B$130"</formula>
    </cfRule>
    <cfRule type="cellIs" dxfId="153" priority="173" operator="greaterThan">
      <formula>0</formula>
    </cfRule>
    <cfRule type="cellIs" dxfId="152" priority="174" operator="greaterThan">
      <formula>0</formula>
    </cfRule>
    <cfRule type="cellIs" dxfId="151" priority="175" operator="greaterThan">
      <formula>1</formula>
    </cfRule>
    <cfRule type="containsText" dxfId="150" priority="176" operator="containsText" text="1,2,3,4,5">
      <formula>NOT(ISERROR(SEARCH("1,2,3,4,5",B328)))</formula>
    </cfRule>
    <cfRule type="cellIs" dxfId="149" priority="177" operator="between">
      <formula>1</formula>
      <formula>5</formula>
    </cfRule>
    <cfRule type="containsText" dxfId="148" priority="178" operator="containsText" text="1,2,3,4,5">
      <formula>NOT(ISERROR(SEARCH("1,2,3,4,5",B328)))</formula>
    </cfRule>
  </conditionalFormatting>
  <conditionalFormatting sqref="B374">
    <cfRule type="cellIs" dxfId="147" priority="161" operator="greaterThan">
      <formula>0</formula>
    </cfRule>
    <cfRule type="cellIs" dxfId="146" priority="162" operator="greaterThan">
      <formula>0</formula>
    </cfRule>
    <cfRule type="cellIs" dxfId="145" priority="163" operator="greaterThan">
      <formula>"1$A$13:$B$130"</formula>
    </cfRule>
    <cfRule type="cellIs" dxfId="144" priority="164" operator="greaterThan">
      <formula>0</formula>
    </cfRule>
    <cfRule type="cellIs" dxfId="143" priority="165" operator="greaterThan">
      <formula>0</formula>
    </cfRule>
    <cfRule type="cellIs" dxfId="142" priority="166" operator="greaterThan">
      <formula>1</formula>
    </cfRule>
    <cfRule type="containsText" dxfId="141" priority="167" operator="containsText" text="1,2,3,4,5">
      <formula>NOT(ISERROR(SEARCH("1,2,3,4,5",B374)))</formula>
    </cfRule>
    <cfRule type="cellIs" dxfId="140" priority="168" operator="between">
      <formula>1</formula>
      <formula>5</formula>
    </cfRule>
    <cfRule type="containsText" dxfId="139" priority="169" operator="containsText" text="1,2,3,4,5">
      <formula>NOT(ISERROR(SEARCH("1,2,3,4,5",B374)))</formula>
    </cfRule>
  </conditionalFormatting>
  <conditionalFormatting sqref="B334">
    <cfRule type="cellIs" dxfId="138" priority="152" operator="greaterThan">
      <formula>0</formula>
    </cfRule>
    <cfRule type="cellIs" dxfId="137" priority="153" operator="greaterThan">
      <formula>0</formula>
    </cfRule>
    <cfRule type="cellIs" dxfId="136" priority="154" operator="greaterThan">
      <formula>"1$A$13:$B$130"</formula>
    </cfRule>
    <cfRule type="cellIs" dxfId="135" priority="155" operator="greaterThan">
      <formula>0</formula>
    </cfRule>
    <cfRule type="cellIs" dxfId="134" priority="156" operator="greaterThan">
      <formula>0</formula>
    </cfRule>
    <cfRule type="cellIs" dxfId="133" priority="157" operator="greaterThan">
      <formula>1</formula>
    </cfRule>
    <cfRule type="containsText" dxfId="132" priority="158" operator="containsText" text="1,2,3,4,5">
      <formula>NOT(ISERROR(SEARCH("1,2,3,4,5",B334)))</formula>
    </cfRule>
    <cfRule type="cellIs" dxfId="131" priority="159" operator="between">
      <formula>1</formula>
      <formula>5</formula>
    </cfRule>
    <cfRule type="containsText" dxfId="130" priority="160" operator="containsText" text="1,2,3,4,5">
      <formula>NOT(ISERROR(SEARCH("1,2,3,4,5",B334)))</formula>
    </cfRule>
  </conditionalFormatting>
  <conditionalFormatting sqref="B340">
    <cfRule type="cellIs" dxfId="129" priority="134" operator="greaterThan">
      <formula>0</formula>
    </cfRule>
    <cfRule type="cellIs" dxfId="128" priority="135" operator="greaterThan">
      <formula>0</formula>
    </cfRule>
    <cfRule type="cellIs" dxfId="127" priority="136" operator="greaterThan">
      <formula>"1$A$13:$B$130"</formula>
    </cfRule>
    <cfRule type="cellIs" dxfId="126" priority="137" operator="greaterThan">
      <formula>0</formula>
    </cfRule>
    <cfRule type="cellIs" dxfId="125" priority="138" operator="greaterThan">
      <formula>0</formula>
    </cfRule>
    <cfRule type="cellIs" dxfId="124" priority="139" operator="greaterThan">
      <formula>1</formula>
    </cfRule>
    <cfRule type="containsText" dxfId="123" priority="140" operator="containsText" text="1,2,3,4,5">
      <formula>NOT(ISERROR(SEARCH("1,2,3,4,5",B340)))</formula>
    </cfRule>
    <cfRule type="cellIs" dxfId="122" priority="141" operator="between">
      <formula>1</formula>
      <formula>5</formula>
    </cfRule>
    <cfRule type="containsText" dxfId="121" priority="142" operator="containsText" text="1,2,3,4,5">
      <formula>NOT(ISERROR(SEARCH("1,2,3,4,5",B340)))</formula>
    </cfRule>
  </conditionalFormatting>
  <conditionalFormatting sqref="B355">
    <cfRule type="cellIs" dxfId="120" priority="98" operator="greaterThan">
      <formula>0</formula>
    </cfRule>
    <cfRule type="cellIs" dxfId="119" priority="99" operator="greaterThan">
      <formula>0</formula>
    </cfRule>
    <cfRule type="cellIs" dxfId="118" priority="100" operator="greaterThan">
      <formula>"1$A$13:$B$130"</formula>
    </cfRule>
    <cfRule type="cellIs" dxfId="117" priority="101" operator="greaterThan">
      <formula>0</formula>
    </cfRule>
    <cfRule type="cellIs" dxfId="116" priority="102" operator="greaterThan">
      <formula>0</formula>
    </cfRule>
    <cfRule type="cellIs" dxfId="115" priority="103" operator="greaterThan">
      <formula>1</formula>
    </cfRule>
    <cfRule type="containsText" dxfId="114" priority="104" operator="containsText" text="1,2,3,4,5">
      <formula>NOT(ISERROR(SEARCH("1,2,3,4,5",B355)))</formula>
    </cfRule>
    <cfRule type="cellIs" dxfId="113" priority="105" operator="between">
      <formula>1</formula>
      <formula>5</formula>
    </cfRule>
    <cfRule type="containsText" dxfId="112" priority="106" operator="containsText" text="1,2,3,4,5">
      <formula>NOT(ISERROR(SEARCH("1,2,3,4,5",B355)))</formula>
    </cfRule>
  </conditionalFormatting>
  <conditionalFormatting sqref="B361">
    <cfRule type="cellIs" dxfId="111" priority="89" operator="greaterThan">
      <formula>0</formula>
    </cfRule>
    <cfRule type="cellIs" dxfId="110" priority="90" operator="greaterThan">
      <formula>0</formula>
    </cfRule>
    <cfRule type="cellIs" dxfId="109" priority="91" operator="greaterThan">
      <formula>"1$A$13:$B$130"</formula>
    </cfRule>
    <cfRule type="cellIs" dxfId="108" priority="92" operator="greaterThan">
      <formula>0</formula>
    </cfRule>
    <cfRule type="cellIs" dxfId="107" priority="93" operator="greaterThan">
      <formula>0</formula>
    </cfRule>
    <cfRule type="cellIs" dxfId="106" priority="94" operator="greaterThan">
      <formula>1</formula>
    </cfRule>
    <cfRule type="containsText" dxfId="105" priority="95" operator="containsText" text="1,2,3,4,5">
      <formula>NOT(ISERROR(SEARCH("1,2,3,4,5",B361)))</formula>
    </cfRule>
    <cfRule type="cellIs" dxfId="104" priority="96" operator="between">
      <formula>1</formula>
      <formula>5</formula>
    </cfRule>
    <cfRule type="containsText" dxfId="103" priority="97" operator="containsText" text="1,2,3,4,5">
      <formula>NOT(ISERROR(SEARCH("1,2,3,4,5",B361)))</formula>
    </cfRule>
  </conditionalFormatting>
  <conditionalFormatting sqref="B367">
    <cfRule type="cellIs" dxfId="102" priority="80" operator="greaterThan">
      <formula>0</formula>
    </cfRule>
    <cfRule type="cellIs" dxfId="101" priority="81" operator="greaterThan">
      <formula>0</formula>
    </cfRule>
    <cfRule type="cellIs" dxfId="100" priority="82" operator="greaterThan">
      <formula>"1$A$13:$B$130"</formula>
    </cfRule>
    <cfRule type="cellIs" dxfId="99" priority="83" operator="greaterThan">
      <formula>0</formula>
    </cfRule>
    <cfRule type="cellIs" dxfId="98" priority="84" operator="greaterThan">
      <formula>0</formula>
    </cfRule>
    <cfRule type="cellIs" dxfId="97" priority="85" operator="greaterThan">
      <formula>1</formula>
    </cfRule>
    <cfRule type="containsText" dxfId="96" priority="86" operator="containsText" text="1,2,3,4,5">
      <formula>NOT(ISERROR(SEARCH("1,2,3,4,5",B367)))</formula>
    </cfRule>
    <cfRule type="cellIs" dxfId="95" priority="87" operator="between">
      <formula>1</formula>
      <formula>5</formula>
    </cfRule>
    <cfRule type="containsText" dxfId="94" priority="88" operator="containsText" text="1,2,3,4,5">
      <formula>NOT(ISERROR(SEARCH("1,2,3,4,5",B367)))</formula>
    </cfRule>
  </conditionalFormatting>
  <conditionalFormatting sqref="B380">
    <cfRule type="cellIs" dxfId="93" priority="71" operator="greaterThan">
      <formula>0</formula>
    </cfRule>
    <cfRule type="cellIs" dxfId="92" priority="72" operator="greaterThan">
      <formula>0</formula>
    </cfRule>
    <cfRule type="cellIs" dxfId="91" priority="73" operator="greaterThan">
      <formula>"1$A$13:$B$130"</formula>
    </cfRule>
    <cfRule type="cellIs" dxfId="90" priority="74" operator="greaterThan">
      <formula>0</formula>
    </cfRule>
    <cfRule type="cellIs" dxfId="89" priority="75" operator="greaterThan">
      <formula>0</formula>
    </cfRule>
    <cfRule type="cellIs" dxfId="88" priority="76" operator="greaterThan">
      <formula>1</formula>
    </cfRule>
    <cfRule type="containsText" dxfId="87" priority="77" operator="containsText" text="1,2,3,4,5">
      <formula>NOT(ISERROR(SEARCH("1,2,3,4,5",B380)))</formula>
    </cfRule>
    <cfRule type="cellIs" dxfId="86" priority="78" operator="between">
      <formula>1</formula>
      <formula>5</formula>
    </cfRule>
    <cfRule type="containsText" dxfId="85" priority="79" operator="containsText" text="1,2,3,4,5">
      <formula>NOT(ISERROR(SEARCH("1,2,3,4,5",B380)))</formula>
    </cfRule>
  </conditionalFormatting>
  <conditionalFormatting sqref="B42:G42">
    <cfRule type="cellIs" dxfId="84" priority="70" operator="equal">
      <formula>"&lt;&gt;"""""</formula>
    </cfRule>
  </conditionalFormatting>
  <conditionalFormatting sqref="B44:G44">
    <cfRule type="cellIs" dxfId="83" priority="68" operator="equal">
      <formula>"&lt;&gt;"""""</formula>
    </cfRule>
  </conditionalFormatting>
  <conditionalFormatting sqref="B46:G46">
    <cfRule type="cellIs" dxfId="82" priority="66" operator="equal">
      <formula>"&lt;&gt;"""""</formula>
    </cfRule>
  </conditionalFormatting>
  <conditionalFormatting sqref="B48:G48">
    <cfRule type="cellIs" dxfId="81" priority="64" operator="equal">
      <formula>"&lt;&gt;"""""</formula>
    </cfRule>
  </conditionalFormatting>
  <conditionalFormatting sqref="B50:G50">
    <cfRule type="cellIs" dxfId="80" priority="62" operator="equal">
      <formula>"&lt;&gt;"""""</formula>
    </cfRule>
  </conditionalFormatting>
  <conditionalFormatting sqref="B91:G91">
    <cfRule type="cellIs" dxfId="79" priority="60" operator="equal">
      <formula>"&lt;&gt;"""""</formula>
    </cfRule>
  </conditionalFormatting>
  <conditionalFormatting sqref="B93:G93">
    <cfRule type="cellIs" dxfId="78" priority="58" operator="equal">
      <formula>"&lt;&gt;"""""</formula>
    </cfRule>
  </conditionalFormatting>
  <conditionalFormatting sqref="B95:G95">
    <cfRule type="cellIs" dxfId="77" priority="56" operator="equal">
      <formula>"&lt;&gt;"""""</formula>
    </cfRule>
  </conditionalFormatting>
  <conditionalFormatting sqref="B97:G97">
    <cfRule type="cellIs" dxfId="76" priority="54" operator="equal">
      <formula>"&lt;&gt;"""""</formula>
    </cfRule>
  </conditionalFormatting>
  <conditionalFormatting sqref="B99:G99">
    <cfRule type="cellIs" dxfId="75" priority="52" operator="equal">
      <formula>"&lt;&gt;"""""</formula>
    </cfRule>
  </conditionalFormatting>
  <conditionalFormatting sqref="B166:G166">
    <cfRule type="cellIs" dxfId="74" priority="50" operator="equal">
      <formula>"&lt;&gt;"""""</formula>
    </cfRule>
  </conditionalFormatting>
  <conditionalFormatting sqref="B168:G168">
    <cfRule type="cellIs" dxfId="73" priority="48" operator="equal">
      <formula>"&lt;&gt;"""""</formula>
    </cfRule>
  </conditionalFormatting>
  <conditionalFormatting sqref="B170:G170">
    <cfRule type="cellIs" dxfId="72" priority="46" operator="equal">
      <formula>"&lt;&gt;"""""</formula>
    </cfRule>
  </conditionalFormatting>
  <conditionalFormatting sqref="B172:G172">
    <cfRule type="cellIs" dxfId="71" priority="44" operator="equal">
      <formula>"&lt;&gt;"""""</formula>
    </cfRule>
  </conditionalFormatting>
  <conditionalFormatting sqref="B174:G174">
    <cfRule type="cellIs" dxfId="70" priority="42" operator="equal">
      <formula>"&lt;&gt;"""""</formula>
    </cfRule>
  </conditionalFormatting>
  <conditionalFormatting sqref="B217:G217">
    <cfRule type="cellIs" dxfId="69" priority="40" operator="equal">
      <formula>"&lt;&gt;"""""</formula>
    </cfRule>
  </conditionalFormatting>
  <conditionalFormatting sqref="B219:G219">
    <cfRule type="cellIs" dxfId="68" priority="38" operator="equal">
      <formula>"&lt;&gt;"""""</formula>
    </cfRule>
  </conditionalFormatting>
  <conditionalFormatting sqref="B221:G221">
    <cfRule type="cellIs" dxfId="67" priority="36" operator="equal">
      <formula>"&lt;&gt;"""""</formula>
    </cfRule>
  </conditionalFormatting>
  <conditionalFormatting sqref="B223:G223">
    <cfRule type="cellIs" dxfId="66" priority="34" operator="equal">
      <formula>"&lt;&gt;"""""</formula>
    </cfRule>
  </conditionalFormatting>
  <conditionalFormatting sqref="B297:G297">
    <cfRule type="cellIs" dxfId="65" priority="32" operator="equal">
      <formula>"&lt;&gt;"""""</formula>
    </cfRule>
  </conditionalFormatting>
  <conditionalFormatting sqref="B299:G299">
    <cfRule type="cellIs" dxfId="64" priority="30" operator="equal">
      <formula>"&lt;&gt;"""""</formula>
    </cfRule>
  </conditionalFormatting>
  <conditionalFormatting sqref="B301:G301">
    <cfRule type="cellIs" dxfId="63" priority="28" operator="equal">
      <formula>"&lt;&gt;"""""</formula>
    </cfRule>
  </conditionalFormatting>
  <conditionalFormatting sqref="B304:G304">
    <cfRule type="cellIs" dxfId="62" priority="26" operator="equal">
      <formula>"&lt;&gt;"""""</formula>
    </cfRule>
  </conditionalFormatting>
  <conditionalFormatting sqref="B306:G306">
    <cfRule type="cellIs" dxfId="61" priority="24" operator="equal">
      <formula>"&lt;&gt;"""""</formula>
    </cfRule>
  </conditionalFormatting>
  <conditionalFormatting sqref="B308:G308">
    <cfRule type="cellIs" dxfId="60" priority="22" operator="equal">
      <formula>"&lt;&gt;"""""</formula>
    </cfRule>
  </conditionalFormatting>
  <conditionalFormatting sqref="B310:G310">
    <cfRule type="cellIs" dxfId="59" priority="20" operator="equal">
      <formula>"&lt;&gt;"""""</formula>
    </cfRule>
  </conditionalFormatting>
  <conditionalFormatting sqref="B312:G312">
    <cfRule type="cellIs" dxfId="58" priority="18" operator="equal">
      <formula>"&lt;&gt;"""""</formula>
    </cfRule>
  </conditionalFormatting>
  <conditionalFormatting sqref="B343:G343">
    <cfRule type="cellIs" dxfId="57" priority="16" operator="equal">
      <formula>"&lt;&gt;"""""</formula>
    </cfRule>
  </conditionalFormatting>
  <conditionalFormatting sqref="B345:G345">
    <cfRule type="cellIs" dxfId="56" priority="14" operator="equal">
      <formula>"&lt;&gt;"""""</formula>
    </cfRule>
  </conditionalFormatting>
  <conditionalFormatting sqref="B347:G347">
    <cfRule type="cellIs" dxfId="55" priority="12" operator="equal">
      <formula>"&lt;&gt;"""""</formula>
    </cfRule>
  </conditionalFormatting>
  <conditionalFormatting sqref="B383:G383">
    <cfRule type="cellIs" dxfId="54" priority="8" operator="equal">
      <formula>"&lt;&gt;"""""</formula>
    </cfRule>
  </conditionalFormatting>
  <conditionalFormatting sqref="B385:G385">
    <cfRule type="cellIs" dxfId="53" priority="6" operator="equal">
      <formula>"&lt;&gt;"""""</formula>
    </cfRule>
  </conditionalFormatting>
  <conditionalFormatting sqref="B388:G388">
    <cfRule type="cellIs" dxfId="52" priority="4" operator="equal">
      <formula>"&lt;&gt;"""""</formula>
    </cfRule>
  </conditionalFormatting>
  <conditionalFormatting sqref="B390:G390">
    <cfRule type="cellIs" dxfId="51" priority="2" operator="equal">
      <formula>"&lt;&gt;"""""</formula>
    </cfRule>
  </conditionalFormatting>
  <dataValidations count="3">
    <dataValidation type="list" imeMode="off" allowBlank="1" showInputMessage="1" showErrorMessage="1" sqref="B20 B33 B39 B58 B380 B107 B113 B119 B132 B138 B144 B157 B163 B182 B188 B208 B214 B231 B244 B258 B264 B270 B276 B282 B288 B294 B334 B340 B355 B361 B367" xr:uid="{4E973D74-153F-4848-94A5-1A40172055CE}">
      <formula1>"1,2,3"</formula1>
    </dataValidation>
    <dataValidation type="list" imeMode="off" allowBlank="1" showInputMessage="1" showErrorMessage="1" sqref="B27 B65 B126 B151 B195 B202 B238 B321 B328 B374 B72" xr:uid="{1E0FB0EA-B387-40F1-B86D-988D08C0B586}">
      <formula1>"1,2,3,4"</formula1>
    </dataValidation>
    <dataValidation type="list" imeMode="off" allowBlank="1" showInputMessage="1" showErrorMessage="1" sqref="B80 B88 B252" xr:uid="{BD47C095-7E51-46DC-8B6D-45756DD1D419}">
      <formula1>"1,2,3,4,5"</formula1>
    </dataValidation>
  </dataValidations>
  <printOptions horizontalCentered="1"/>
  <pageMargins left="0.23622047244094491" right="0.23622047244094491" top="0.74803149606299213" bottom="0.74803149606299213" header="0.31496062992125984" footer="0.31496062992125984"/>
  <pageSetup paperSize="9" scale="76" fitToHeight="0" orientation="portrait" r:id="rId1"/>
  <rowBreaks count="13" manualBreakCount="13">
    <brk id="39" max="6" man="1"/>
    <brk id="50" max="6" man="1"/>
    <brk id="88" max="6" man="1"/>
    <brk id="99" max="6" man="1"/>
    <brk id="138" max="6" man="1"/>
    <brk id="163" max="6" man="1"/>
    <brk id="174" max="6" man="1"/>
    <brk id="214" max="6" man="1"/>
    <brk id="223" max="6" man="1"/>
    <brk id="258" max="6" man="1"/>
    <brk id="294" max="6" man="1"/>
    <brk id="340" max="6" man="1"/>
    <brk id="347" max="6" man="1"/>
  </rowBreaks>
  <ignoredErrors>
    <ignoredError sqref="A13" numberStoredAsText="1"/>
  </ignoredErrors>
  <extLst>
    <ext xmlns:x14="http://schemas.microsoft.com/office/spreadsheetml/2009/9/main" uri="{78C0D931-6437-407d-A8EE-F0AAD7539E65}">
      <x14:conditionalFormattings>
        <x14:conditionalFormatting xmlns:xm="http://schemas.microsoft.com/office/excel/2006/main">
          <x14:cfRule type="containsText" priority="557" operator="containsText" id="{B7F5A647-6813-42B5-BD3E-68719B868DC7}">
            <xm:f>NOT(ISERROR(SEARCH("",B12)))</xm:f>
            <xm:f>""</xm:f>
            <x14:dxf>
              <font>
                <color auto="1"/>
              </font>
              <fill>
                <patternFill>
                  <bgColor theme="0"/>
                </patternFill>
              </fill>
            </x14:dxf>
          </x14:cfRule>
          <xm:sqref>B12:G12</xm:sqref>
        </x14:conditionalFormatting>
        <x14:conditionalFormatting xmlns:xm="http://schemas.microsoft.com/office/excel/2006/main">
          <x14:cfRule type="containsText" priority="69" operator="containsText" id="{602C56AA-270D-46CA-951F-AD440367B5E3}">
            <xm:f>NOT(ISERROR(SEARCH("",B42)))</xm:f>
            <xm:f>""</xm:f>
            <x14:dxf>
              <font>
                <color auto="1"/>
              </font>
              <fill>
                <patternFill>
                  <bgColor theme="0"/>
                </patternFill>
              </fill>
            </x14:dxf>
          </x14:cfRule>
          <xm:sqref>B42:G42</xm:sqref>
        </x14:conditionalFormatting>
        <x14:conditionalFormatting xmlns:xm="http://schemas.microsoft.com/office/excel/2006/main">
          <x14:cfRule type="containsText" priority="67" operator="containsText" id="{AA4C77DF-819A-4040-9FE2-DD2539EB3281}">
            <xm:f>NOT(ISERROR(SEARCH("",B44)))</xm:f>
            <xm:f>""</xm:f>
            <x14:dxf>
              <font>
                <color auto="1"/>
              </font>
              <fill>
                <patternFill>
                  <bgColor theme="0"/>
                </patternFill>
              </fill>
            </x14:dxf>
          </x14:cfRule>
          <xm:sqref>B44:G44</xm:sqref>
        </x14:conditionalFormatting>
        <x14:conditionalFormatting xmlns:xm="http://schemas.microsoft.com/office/excel/2006/main">
          <x14:cfRule type="containsText" priority="65" operator="containsText" id="{8596D31D-7C95-4DB2-BA87-4C18E4E95EDB}">
            <xm:f>NOT(ISERROR(SEARCH("",B46)))</xm:f>
            <xm:f>""</xm:f>
            <x14:dxf>
              <font>
                <color auto="1"/>
              </font>
              <fill>
                <patternFill>
                  <bgColor theme="0"/>
                </patternFill>
              </fill>
            </x14:dxf>
          </x14:cfRule>
          <xm:sqref>B46:G46</xm:sqref>
        </x14:conditionalFormatting>
        <x14:conditionalFormatting xmlns:xm="http://schemas.microsoft.com/office/excel/2006/main">
          <x14:cfRule type="containsText" priority="63" operator="containsText" id="{C848684E-F827-4504-A650-3D40678EC906}">
            <xm:f>NOT(ISERROR(SEARCH("",B48)))</xm:f>
            <xm:f>""</xm:f>
            <x14:dxf>
              <font>
                <color auto="1"/>
              </font>
              <fill>
                <patternFill>
                  <bgColor theme="0"/>
                </patternFill>
              </fill>
            </x14:dxf>
          </x14:cfRule>
          <xm:sqref>B48:G48</xm:sqref>
        </x14:conditionalFormatting>
        <x14:conditionalFormatting xmlns:xm="http://schemas.microsoft.com/office/excel/2006/main">
          <x14:cfRule type="containsText" priority="61" operator="containsText" id="{F4F46559-2138-4985-BF43-67744C682A31}">
            <xm:f>NOT(ISERROR(SEARCH("",B50)))</xm:f>
            <xm:f>""</xm:f>
            <x14:dxf>
              <font>
                <color auto="1"/>
              </font>
              <fill>
                <patternFill>
                  <bgColor theme="0"/>
                </patternFill>
              </fill>
            </x14:dxf>
          </x14:cfRule>
          <xm:sqref>B50:G50</xm:sqref>
        </x14:conditionalFormatting>
        <x14:conditionalFormatting xmlns:xm="http://schemas.microsoft.com/office/excel/2006/main">
          <x14:cfRule type="containsText" priority="59" operator="containsText" id="{C58FCC80-9F55-42ED-B8BA-2796931B0F3B}">
            <xm:f>NOT(ISERROR(SEARCH("",B91)))</xm:f>
            <xm:f>""</xm:f>
            <x14:dxf>
              <font>
                <color auto="1"/>
              </font>
              <fill>
                <patternFill>
                  <bgColor theme="0"/>
                </patternFill>
              </fill>
            </x14:dxf>
          </x14:cfRule>
          <xm:sqref>B91:G91</xm:sqref>
        </x14:conditionalFormatting>
        <x14:conditionalFormatting xmlns:xm="http://schemas.microsoft.com/office/excel/2006/main">
          <x14:cfRule type="containsText" priority="57" operator="containsText" id="{970DC69A-A605-43DF-A950-3E0ADE5E5C61}">
            <xm:f>NOT(ISERROR(SEARCH("",B93)))</xm:f>
            <xm:f>""</xm:f>
            <x14:dxf>
              <font>
                <color auto="1"/>
              </font>
              <fill>
                <patternFill>
                  <bgColor theme="0"/>
                </patternFill>
              </fill>
            </x14:dxf>
          </x14:cfRule>
          <xm:sqref>B93:G93</xm:sqref>
        </x14:conditionalFormatting>
        <x14:conditionalFormatting xmlns:xm="http://schemas.microsoft.com/office/excel/2006/main">
          <x14:cfRule type="containsText" priority="55" operator="containsText" id="{7E568F0D-8265-4582-8608-7E9762DCC5C5}">
            <xm:f>NOT(ISERROR(SEARCH("",B95)))</xm:f>
            <xm:f>""</xm:f>
            <x14:dxf>
              <font>
                <color auto="1"/>
              </font>
              <fill>
                <patternFill>
                  <bgColor theme="0"/>
                </patternFill>
              </fill>
            </x14:dxf>
          </x14:cfRule>
          <xm:sqref>B95:G95</xm:sqref>
        </x14:conditionalFormatting>
        <x14:conditionalFormatting xmlns:xm="http://schemas.microsoft.com/office/excel/2006/main">
          <x14:cfRule type="containsText" priority="53" operator="containsText" id="{D88AC534-9E58-4568-B5D1-494F13461819}">
            <xm:f>NOT(ISERROR(SEARCH("",B97)))</xm:f>
            <xm:f>""</xm:f>
            <x14:dxf>
              <font>
                <color auto="1"/>
              </font>
              <fill>
                <patternFill>
                  <bgColor theme="0"/>
                </patternFill>
              </fill>
            </x14:dxf>
          </x14:cfRule>
          <xm:sqref>B97:G97</xm:sqref>
        </x14:conditionalFormatting>
        <x14:conditionalFormatting xmlns:xm="http://schemas.microsoft.com/office/excel/2006/main">
          <x14:cfRule type="containsText" priority="51" operator="containsText" id="{3CEA45F8-6524-4A15-8DF8-4A71638D9763}">
            <xm:f>NOT(ISERROR(SEARCH("",B99)))</xm:f>
            <xm:f>""</xm:f>
            <x14:dxf>
              <font>
                <color auto="1"/>
              </font>
              <fill>
                <patternFill>
                  <bgColor theme="0"/>
                </patternFill>
              </fill>
            </x14:dxf>
          </x14:cfRule>
          <xm:sqref>B99:G99</xm:sqref>
        </x14:conditionalFormatting>
        <x14:conditionalFormatting xmlns:xm="http://schemas.microsoft.com/office/excel/2006/main">
          <x14:cfRule type="containsText" priority="49" operator="containsText" id="{9E57DD4A-BB3B-4521-843F-C0C47F663C37}">
            <xm:f>NOT(ISERROR(SEARCH("",B166)))</xm:f>
            <xm:f>""</xm:f>
            <x14:dxf>
              <font>
                <color auto="1"/>
              </font>
              <fill>
                <patternFill>
                  <bgColor theme="0"/>
                </patternFill>
              </fill>
            </x14:dxf>
          </x14:cfRule>
          <xm:sqref>B166:G166</xm:sqref>
        </x14:conditionalFormatting>
        <x14:conditionalFormatting xmlns:xm="http://schemas.microsoft.com/office/excel/2006/main">
          <x14:cfRule type="containsText" priority="47" operator="containsText" id="{4E4E16CF-0598-4B96-AFA3-1CD67C48E5F6}">
            <xm:f>NOT(ISERROR(SEARCH("",B168)))</xm:f>
            <xm:f>""</xm:f>
            <x14:dxf>
              <font>
                <color auto="1"/>
              </font>
              <fill>
                <patternFill>
                  <bgColor theme="0"/>
                </patternFill>
              </fill>
            </x14:dxf>
          </x14:cfRule>
          <xm:sqref>B168:G168</xm:sqref>
        </x14:conditionalFormatting>
        <x14:conditionalFormatting xmlns:xm="http://schemas.microsoft.com/office/excel/2006/main">
          <x14:cfRule type="containsText" priority="45" operator="containsText" id="{10343EEF-306F-4F4D-8705-BA0E373ED26B}">
            <xm:f>NOT(ISERROR(SEARCH("",B170)))</xm:f>
            <xm:f>""</xm:f>
            <x14:dxf>
              <font>
                <color auto="1"/>
              </font>
              <fill>
                <patternFill>
                  <bgColor theme="0"/>
                </patternFill>
              </fill>
            </x14:dxf>
          </x14:cfRule>
          <xm:sqref>B170:G170</xm:sqref>
        </x14:conditionalFormatting>
        <x14:conditionalFormatting xmlns:xm="http://schemas.microsoft.com/office/excel/2006/main">
          <x14:cfRule type="containsText" priority="43" operator="containsText" id="{A9E09C6C-A533-47A7-B733-041F999C0DC7}">
            <xm:f>NOT(ISERROR(SEARCH("",B172)))</xm:f>
            <xm:f>""</xm:f>
            <x14:dxf>
              <font>
                <color auto="1"/>
              </font>
              <fill>
                <patternFill>
                  <bgColor theme="0"/>
                </patternFill>
              </fill>
            </x14:dxf>
          </x14:cfRule>
          <xm:sqref>B172:G172</xm:sqref>
        </x14:conditionalFormatting>
        <x14:conditionalFormatting xmlns:xm="http://schemas.microsoft.com/office/excel/2006/main">
          <x14:cfRule type="containsText" priority="41" operator="containsText" id="{F5B9A2EF-5BA2-4C27-A240-E7293E4A0C67}">
            <xm:f>NOT(ISERROR(SEARCH("",B174)))</xm:f>
            <xm:f>""</xm:f>
            <x14:dxf>
              <font>
                <color auto="1"/>
              </font>
              <fill>
                <patternFill>
                  <bgColor theme="0"/>
                </patternFill>
              </fill>
            </x14:dxf>
          </x14:cfRule>
          <xm:sqref>B174:G174</xm:sqref>
        </x14:conditionalFormatting>
        <x14:conditionalFormatting xmlns:xm="http://schemas.microsoft.com/office/excel/2006/main">
          <x14:cfRule type="containsText" priority="39" operator="containsText" id="{926336CF-933F-4039-B60D-7E56330CC093}">
            <xm:f>NOT(ISERROR(SEARCH("",B217)))</xm:f>
            <xm:f>""</xm:f>
            <x14:dxf>
              <font>
                <color auto="1"/>
              </font>
              <fill>
                <patternFill>
                  <bgColor theme="0"/>
                </patternFill>
              </fill>
            </x14:dxf>
          </x14:cfRule>
          <xm:sqref>B217:G217</xm:sqref>
        </x14:conditionalFormatting>
        <x14:conditionalFormatting xmlns:xm="http://schemas.microsoft.com/office/excel/2006/main">
          <x14:cfRule type="containsText" priority="37" operator="containsText" id="{9E049295-B38B-4C1D-BA49-F230B241A2FA}">
            <xm:f>NOT(ISERROR(SEARCH("",B219)))</xm:f>
            <xm:f>""</xm:f>
            <x14:dxf>
              <font>
                <color auto="1"/>
              </font>
              <fill>
                <patternFill>
                  <bgColor theme="0"/>
                </patternFill>
              </fill>
            </x14:dxf>
          </x14:cfRule>
          <xm:sqref>B219:G219</xm:sqref>
        </x14:conditionalFormatting>
        <x14:conditionalFormatting xmlns:xm="http://schemas.microsoft.com/office/excel/2006/main">
          <x14:cfRule type="containsText" priority="35" operator="containsText" id="{57A10F23-8679-4D91-BB13-D6DEF87AE184}">
            <xm:f>NOT(ISERROR(SEARCH("",B221)))</xm:f>
            <xm:f>""</xm:f>
            <x14:dxf>
              <font>
                <color auto="1"/>
              </font>
              <fill>
                <patternFill>
                  <bgColor theme="0"/>
                </patternFill>
              </fill>
            </x14:dxf>
          </x14:cfRule>
          <xm:sqref>B221:G221</xm:sqref>
        </x14:conditionalFormatting>
        <x14:conditionalFormatting xmlns:xm="http://schemas.microsoft.com/office/excel/2006/main">
          <x14:cfRule type="containsText" priority="33" operator="containsText" id="{E4EB1824-563B-4041-B516-573F038FA35F}">
            <xm:f>NOT(ISERROR(SEARCH("",B223)))</xm:f>
            <xm:f>""</xm:f>
            <x14:dxf>
              <font>
                <color auto="1"/>
              </font>
              <fill>
                <patternFill>
                  <bgColor theme="0"/>
                </patternFill>
              </fill>
            </x14:dxf>
          </x14:cfRule>
          <xm:sqref>B223:G223</xm:sqref>
        </x14:conditionalFormatting>
        <x14:conditionalFormatting xmlns:xm="http://schemas.microsoft.com/office/excel/2006/main">
          <x14:cfRule type="containsText" priority="31" operator="containsText" id="{2AEB6401-7987-49AC-A3AC-D3BBD41D79C8}">
            <xm:f>NOT(ISERROR(SEARCH("",B297)))</xm:f>
            <xm:f>""</xm:f>
            <x14:dxf>
              <font>
                <color auto="1"/>
              </font>
              <fill>
                <patternFill>
                  <bgColor theme="0"/>
                </patternFill>
              </fill>
            </x14:dxf>
          </x14:cfRule>
          <xm:sqref>B297:G297</xm:sqref>
        </x14:conditionalFormatting>
        <x14:conditionalFormatting xmlns:xm="http://schemas.microsoft.com/office/excel/2006/main">
          <x14:cfRule type="containsText" priority="29" operator="containsText" id="{3A62EFB5-A16D-4EBC-A8F9-E1C93DD75391}">
            <xm:f>NOT(ISERROR(SEARCH("",B299)))</xm:f>
            <xm:f>""</xm:f>
            <x14:dxf>
              <font>
                <color auto="1"/>
              </font>
              <fill>
                <patternFill>
                  <bgColor theme="0"/>
                </patternFill>
              </fill>
            </x14:dxf>
          </x14:cfRule>
          <xm:sqref>B299:G299</xm:sqref>
        </x14:conditionalFormatting>
        <x14:conditionalFormatting xmlns:xm="http://schemas.microsoft.com/office/excel/2006/main">
          <x14:cfRule type="containsText" priority="27" operator="containsText" id="{B1802DC5-260F-4115-82B1-8BC1E7DF3A7F}">
            <xm:f>NOT(ISERROR(SEARCH("",B301)))</xm:f>
            <xm:f>""</xm:f>
            <x14:dxf>
              <font>
                <color auto="1"/>
              </font>
              <fill>
                <patternFill>
                  <bgColor theme="0"/>
                </patternFill>
              </fill>
            </x14:dxf>
          </x14:cfRule>
          <xm:sqref>B301:G301</xm:sqref>
        </x14:conditionalFormatting>
        <x14:conditionalFormatting xmlns:xm="http://schemas.microsoft.com/office/excel/2006/main">
          <x14:cfRule type="containsText" priority="25" operator="containsText" id="{7F16B651-5D3B-417A-A424-9AB8F84EDDBF}">
            <xm:f>NOT(ISERROR(SEARCH("",B304)))</xm:f>
            <xm:f>""</xm:f>
            <x14:dxf>
              <font>
                <color auto="1"/>
              </font>
              <fill>
                <patternFill>
                  <bgColor theme="0"/>
                </patternFill>
              </fill>
            </x14:dxf>
          </x14:cfRule>
          <xm:sqref>B304:G304</xm:sqref>
        </x14:conditionalFormatting>
        <x14:conditionalFormatting xmlns:xm="http://schemas.microsoft.com/office/excel/2006/main">
          <x14:cfRule type="containsText" priority="23" operator="containsText" id="{1BB466E5-312E-4C0E-80D7-E40BBEABCC2C}">
            <xm:f>NOT(ISERROR(SEARCH("",B306)))</xm:f>
            <xm:f>""</xm:f>
            <x14:dxf>
              <font>
                <color auto="1"/>
              </font>
              <fill>
                <patternFill>
                  <bgColor theme="0"/>
                </patternFill>
              </fill>
            </x14:dxf>
          </x14:cfRule>
          <xm:sqref>B306:G306</xm:sqref>
        </x14:conditionalFormatting>
        <x14:conditionalFormatting xmlns:xm="http://schemas.microsoft.com/office/excel/2006/main">
          <x14:cfRule type="containsText" priority="21" operator="containsText" id="{F4864EB1-623A-467D-8528-35C47A7493AE}">
            <xm:f>NOT(ISERROR(SEARCH("",B308)))</xm:f>
            <xm:f>""</xm:f>
            <x14:dxf>
              <font>
                <color auto="1"/>
              </font>
              <fill>
                <patternFill>
                  <bgColor theme="0"/>
                </patternFill>
              </fill>
            </x14:dxf>
          </x14:cfRule>
          <xm:sqref>B308:G308</xm:sqref>
        </x14:conditionalFormatting>
        <x14:conditionalFormatting xmlns:xm="http://schemas.microsoft.com/office/excel/2006/main">
          <x14:cfRule type="containsText" priority="19" operator="containsText" id="{1311CB22-386B-4F63-9921-736910CE66CD}">
            <xm:f>NOT(ISERROR(SEARCH("",B310)))</xm:f>
            <xm:f>""</xm:f>
            <x14:dxf>
              <font>
                <color auto="1"/>
              </font>
              <fill>
                <patternFill>
                  <bgColor theme="0"/>
                </patternFill>
              </fill>
            </x14:dxf>
          </x14:cfRule>
          <xm:sqref>B310:G310</xm:sqref>
        </x14:conditionalFormatting>
        <x14:conditionalFormatting xmlns:xm="http://schemas.microsoft.com/office/excel/2006/main">
          <x14:cfRule type="containsText" priority="17" operator="containsText" id="{E9937E13-F1CF-4A80-B085-1DF222293C08}">
            <xm:f>NOT(ISERROR(SEARCH("",B312)))</xm:f>
            <xm:f>""</xm:f>
            <x14:dxf>
              <font>
                <color auto="1"/>
              </font>
              <fill>
                <patternFill>
                  <bgColor theme="0"/>
                </patternFill>
              </fill>
            </x14:dxf>
          </x14:cfRule>
          <xm:sqref>B312:G312</xm:sqref>
        </x14:conditionalFormatting>
        <x14:conditionalFormatting xmlns:xm="http://schemas.microsoft.com/office/excel/2006/main">
          <x14:cfRule type="containsText" priority="15" operator="containsText" id="{48BBCB25-378D-4A70-9B2C-8BC8B63854D1}">
            <xm:f>NOT(ISERROR(SEARCH("",B343)))</xm:f>
            <xm:f>""</xm:f>
            <x14:dxf>
              <font>
                <color auto="1"/>
              </font>
              <fill>
                <patternFill>
                  <bgColor theme="0"/>
                </patternFill>
              </fill>
            </x14:dxf>
          </x14:cfRule>
          <xm:sqref>B343:G343</xm:sqref>
        </x14:conditionalFormatting>
        <x14:conditionalFormatting xmlns:xm="http://schemas.microsoft.com/office/excel/2006/main">
          <x14:cfRule type="containsText" priority="13" operator="containsText" id="{9EBB49D8-8D25-46AA-97FE-5BCF32B01B16}">
            <xm:f>NOT(ISERROR(SEARCH("",B345)))</xm:f>
            <xm:f>""</xm:f>
            <x14:dxf>
              <font>
                <color auto="1"/>
              </font>
              <fill>
                <patternFill>
                  <bgColor theme="0"/>
                </patternFill>
              </fill>
            </x14:dxf>
          </x14:cfRule>
          <xm:sqref>B345:G345</xm:sqref>
        </x14:conditionalFormatting>
        <x14:conditionalFormatting xmlns:xm="http://schemas.microsoft.com/office/excel/2006/main">
          <x14:cfRule type="containsText" priority="11" operator="containsText" id="{B0C3E17C-82B3-4922-A7A2-162D4EBA7180}">
            <xm:f>NOT(ISERROR(SEARCH("",B347)))</xm:f>
            <xm:f>""</xm:f>
            <x14:dxf>
              <font>
                <color auto="1"/>
              </font>
              <fill>
                <patternFill>
                  <bgColor theme="0"/>
                </patternFill>
              </fill>
            </x14:dxf>
          </x14:cfRule>
          <xm:sqref>B347:G347</xm:sqref>
        </x14:conditionalFormatting>
        <x14:conditionalFormatting xmlns:xm="http://schemas.microsoft.com/office/excel/2006/main">
          <x14:cfRule type="containsText" priority="7" operator="containsText" id="{B0A45A36-4F3A-46DD-9D79-945EA86B5525}">
            <xm:f>NOT(ISERROR(SEARCH("",B383)))</xm:f>
            <xm:f>""</xm:f>
            <x14:dxf>
              <font>
                <color auto="1"/>
              </font>
              <fill>
                <patternFill>
                  <bgColor theme="0"/>
                </patternFill>
              </fill>
            </x14:dxf>
          </x14:cfRule>
          <xm:sqref>B383:G383</xm:sqref>
        </x14:conditionalFormatting>
        <x14:conditionalFormatting xmlns:xm="http://schemas.microsoft.com/office/excel/2006/main">
          <x14:cfRule type="containsText" priority="5" operator="containsText" id="{8571D7F1-EAE4-46CB-996C-31FC05CB9109}">
            <xm:f>NOT(ISERROR(SEARCH("",B385)))</xm:f>
            <xm:f>""</xm:f>
            <x14:dxf>
              <font>
                <color auto="1"/>
              </font>
              <fill>
                <patternFill>
                  <bgColor theme="0"/>
                </patternFill>
              </fill>
            </x14:dxf>
          </x14:cfRule>
          <xm:sqref>B385:G385</xm:sqref>
        </x14:conditionalFormatting>
        <x14:conditionalFormatting xmlns:xm="http://schemas.microsoft.com/office/excel/2006/main">
          <x14:cfRule type="containsText" priority="3" operator="containsText" id="{7EE53EBF-CEDA-40A6-B2BB-F498335ABFE0}">
            <xm:f>NOT(ISERROR(SEARCH("",B388)))</xm:f>
            <xm:f>""</xm:f>
            <x14:dxf>
              <font>
                <color auto="1"/>
              </font>
              <fill>
                <patternFill>
                  <bgColor theme="0"/>
                </patternFill>
              </fill>
            </x14:dxf>
          </x14:cfRule>
          <xm:sqref>B388:G388</xm:sqref>
        </x14:conditionalFormatting>
        <x14:conditionalFormatting xmlns:xm="http://schemas.microsoft.com/office/excel/2006/main">
          <x14:cfRule type="containsText" priority="1" operator="containsText" id="{53B1C46B-C610-4D0F-8F56-EB5746BF9A56}">
            <xm:f>NOT(ISERROR(SEARCH("",B390)))</xm:f>
            <xm:f>""</xm:f>
            <x14:dxf>
              <font>
                <color auto="1"/>
              </font>
              <fill>
                <patternFill>
                  <bgColor theme="0"/>
                </patternFill>
              </fill>
            </x14:dxf>
          </x14:cfRule>
          <xm:sqref>B390:G390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970A5-F9C7-4E50-B4F7-3A6E3E955483}">
  <sheetPr>
    <tabColor theme="8"/>
    <pageSetUpPr fitToPage="1"/>
  </sheetPr>
  <dimension ref="A1:V43"/>
  <sheetViews>
    <sheetView showGridLines="0" view="pageBreakPreview" topLeftCell="A12" zoomScale="85" zoomScaleNormal="85" zoomScaleSheetLayoutView="85" workbookViewId="0">
      <selection activeCell="C19" sqref="C19:R19"/>
    </sheetView>
  </sheetViews>
  <sheetFormatPr defaultRowHeight="18.75" customHeight="1"/>
  <cols>
    <col min="1" max="1" width="1.83203125" customWidth="1"/>
    <col min="2" max="2" width="1.83203125" style="5" customWidth="1"/>
    <col min="3" max="13" width="9" style="5"/>
    <col min="14" max="14" width="7.75" style="5" customWidth="1"/>
    <col min="15" max="16" width="6.25" style="5" customWidth="1"/>
    <col min="17" max="18" width="2.5" style="5" customWidth="1"/>
    <col min="21" max="21" width="0" hidden="1" customWidth="1"/>
    <col min="22" max="22" width="9.83203125" hidden="1" customWidth="1"/>
  </cols>
  <sheetData>
    <row r="1" spans="1:21" ht="30" customHeight="1">
      <c r="A1" s="78"/>
      <c r="B1" s="79" t="s">
        <v>489</v>
      </c>
      <c r="C1" s="3"/>
      <c r="D1" s="3"/>
      <c r="E1" s="3"/>
      <c r="F1" s="3"/>
      <c r="G1" s="3"/>
      <c r="H1" s="3"/>
      <c r="I1" s="3"/>
      <c r="J1" s="4"/>
      <c r="K1" s="4"/>
      <c r="R1" s="4"/>
    </row>
    <row r="2" spans="1:21" ht="13.5" customHeight="1">
      <c r="A2" s="78"/>
      <c r="B2" s="79"/>
      <c r="C2" s="3"/>
      <c r="D2" s="3"/>
      <c r="E2" s="3"/>
      <c r="F2" s="3"/>
      <c r="G2" s="3"/>
      <c r="H2" s="3"/>
      <c r="I2" s="3"/>
      <c r="J2" s="4"/>
      <c r="K2" s="4"/>
      <c r="R2" s="4"/>
    </row>
    <row r="3" spans="1:21" ht="18.75" customHeight="1">
      <c r="B3" s="6" t="s">
        <v>415</v>
      </c>
      <c r="C3" s="3"/>
      <c r="D3" s="3"/>
      <c r="E3" s="3"/>
      <c r="F3" s="3"/>
      <c r="G3" s="3"/>
      <c r="H3" s="3"/>
      <c r="I3" s="3"/>
      <c r="J3" s="3"/>
      <c r="K3" s="3"/>
      <c r="L3" s="3"/>
      <c r="M3" s="3"/>
      <c r="N3" s="3"/>
      <c r="O3" s="3"/>
      <c r="P3" s="3"/>
      <c r="Q3" s="3"/>
      <c r="R3" s="3"/>
      <c r="U3" t="s">
        <v>449</v>
      </c>
    </row>
    <row r="4" spans="1:21" ht="27" customHeight="1">
      <c r="A4" s="78"/>
      <c r="B4" s="7"/>
      <c r="C4" s="257"/>
      <c r="D4" s="258"/>
      <c r="E4" s="258"/>
      <c r="F4" s="258"/>
      <c r="G4" s="258"/>
      <c r="H4" s="258"/>
      <c r="I4" s="258"/>
      <c r="J4" s="258"/>
      <c r="K4" s="258"/>
      <c r="L4" s="258"/>
      <c r="M4" s="258"/>
      <c r="N4" s="258"/>
      <c r="O4" s="258"/>
      <c r="P4" s="258"/>
      <c r="Q4" s="258"/>
      <c r="R4" s="259"/>
      <c r="U4" t="s">
        <v>412</v>
      </c>
    </row>
    <row r="5" spans="1:21" ht="22.5" customHeight="1">
      <c r="B5" s="3"/>
      <c r="C5" s="256" t="s">
        <v>416</v>
      </c>
      <c r="D5" s="256"/>
      <c r="E5" s="256"/>
      <c r="F5" s="256"/>
      <c r="G5" s="256"/>
      <c r="H5" s="256"/>
      <c r="I5" s="256"/>
      <c r="J5" s="256"/>
      <c r="K5" s="256"/>
      <c r="L5" s="256"/>
      <c r="M5" s="256"/>
      <c r="N5" s="256"/>
      <c r="O5" s="256"/>
      <c r="P5" s="256"/>
      <c r="Q5" s="256"/>
      <c r="R5" s="256"/>
    </row>
    <row r="6" spans="1:21" ht="14.5" customHeight="1">
      <c r="A6" s="78"/>
      <c r="B6" s="4"/>
      <c r="C6" s="4"/>
      <c r="D6" s="4"/>
      <c r="E6" s="4"/>
      <c r="F6" s="4"/>
      <c r="G6" s="4"/>
      <c r="H6" s="4"/>
      <c r="I6" s="4"/>
      <c r="J6" s="4"/>
      <c r="K6" s="4"/>
      <c r="L6" s="4"/>
      <c r="M6" s="4"/>
      <c r="N6" s="4"/>
      <c r="O6" s="4"/>
      <c r="P6" s="4"/>
      <c r="Q6" s="4"/>
      <c r="R6" s="4"/>
    </row>
    <row r="7" spans="1:21" ht="70" customHeight="1">
      <c r="A7" s="78"/>
      <c r="B7" s="4"/>
      <c r="C7" s="260" t="s">
        <v>490</v>
      </c>
      <c r="D7" s="261"/>
      <c r="E7" s="261"/>
      <c r="F7" s="261"/>
      <c r="G7" s="261"/>
      <c r="H7" s="261"/>
      <c r="I7" s="261"/>
      <c r="J7" s="261"/>
      <c r="K7" s="261"/>
      <c r="L7" s="261"/>
      <c r="M7" s="261"/>
      <c r="N7" s="261"/>
      <c r="O7" s="261"/>
      <c r="P7" s="261"/>
      <c r="Q7" s="261"/>
      <c r="R7" s="262"/>
    </row>
    <row r="8" spans="1:21" ht="15" customHeight="1">
      <c r="A8" s="78"/>
      <c r="B8" s="4"/>
      <c r="C8" s="4"/>
      <c r="D8" s="4"/>
      <c r="E8" s="4"/>
      <c r="F8" s="4"/>
      <c r="G8" s="4"/>
      <c r="H8" s="4"/>
      <c r="I8" s="4"/>
      <c r="J8" s="4"/>
      <c r="K8" s="4"/>
      <c r="L8" s="4"/>
      <c r="M8" s="4"/>
      <c r="N8" s="4"/>
      <c r="O8" s="4"/>
      <c r="P8" s="4"/>
      <c r="Q8" s="4"/>
      <c r="R8" s="4"/>
    </row>
    <row r="9" spans="1:21" ht="18.75" customHeight="1">
      <c r="A9" s="78"/>
      <c r="B9" s="6" t="s">
        <v>227</v>
      </c>
      <c r="C9" s="3"/>
      <c r="D9" s="3"/>
      <c r="E9" s="3"/>
      <c r="F9" s="3"/>
      <c r="H9" s="3"/>
      <c r="I9" s="3"/>
      <c r="J9" s="3"/>
      <c r="K9" s="3"/>
      <c r="L9" s="3"/>
      <c r="M9" s="3"/>
      <c r="N9" s="3"/>
      <c r="O9" s="3"/>
      <c r="P9" s="3"/>
      <c r="Q9" s="3"/>
      <c r="R9" s="3"/>
    </row>
    <row r="10" spans="1:21" ht="42" customHeight="1">
      <c r="A10" s="78"/>
      <c r="B10" s="7"/>
      <c r="C10" s="234"/>
      <c r="D10" s="235"/>
      <c r="E10" s="235"/>
      <c r="F10" s="235"/>
      <c r="G10" s="235"/>
      <c r="H10" s="235"/>
      <c r="I10" s="235"/>
      <c r="J10" s="235"/>
      <c r="K10" s="235"/>
      <c r="L10" s="235"/>
      <c r="M10" s="235"/>
      <c r="N10" s="235"/>
      <c r="O10" s="235"/>
      <c r="P10" s="235"/>
      <c r="Q10" s="235"/>
      <c r="R10" s="236"/>
    </row>
    <row r="11" spans="1:21" ht="37.5" customHeight="1">
      <c r="A11" s="78"/>
      <c r="B11" s="3"/>
      <c r="C11" s="263" t="s">
        <v>297</v>
      </c>
      <c r="D11" s="263"/>
      <c r="E11" s="263"/>
      <c r="F11" s="263"/>
      <c r="G11" s="263"/>
      <c r="H11" s="263"/>
      <c r="I11" s="263"/>
      <c r="J11" s="263"/>
      <c r="K11" s="263"/>
      <c r="L11" s="263"/>
      <c r="M11" s="263"/>
      <c r="N11" s="263"/>
      <c r="O11" s="263"/>
      <c r="P11" s="263"/>
      <c r="Q11" s="263"/>
      <c r="R11" s="263"/>
    </row>
    <row r="12" spans="1:21" ht="42" customHeight="1">
      <c r="A12" s="78"/>
      <c r="B12" s="7"/>
      <c r="C12" s="234"/>
      <c r="D12" s="235"/>
      <c r="E12" s="235"/>
      <c r="F12" s="235"/>
      <c r="G12" s="235"/>
      <c r="H12" s="235"/>
      <c r="I12" s="235"/>
      <c r="J12" s="235"/>
      <c r="K12" s="235"/>
      <c r="L12" s="235"/>
      <c r="M12" s="235"/>
      <c r="N12" s="235"/>
      <c r="O12" s="235"/>
      <c r="P12" s="235"/>
      <c r="Q12" s="235"/>
      <c r="R12" s="236"/>
    </row>
    <row r="13" spans="1:21" ht="15" customHeight="1">
      <c r="A13" s="78"/>
      <c r="B13" s="3"/>
      <c r="C13" s="3"/>
      <c r="D13" s="3"/>
      <c r="E13" s="3"/>
      <c r="F13" s="3"/>
      <c r="G13" s="3"/>
      <c r="H13" s="3"/>
      <c r="I13" s="3"/>
      <c r="J13" s="3"/>
      <c r="K13" s="3"/>
      <c r="L13" s="3"/>
      <c r="M13" s="3"/>
      <c r="N13" s="3"/>
      <c r="O13" s="3"/>
      <c r="P13" s="3"/>
      <c r="Q13" s="3"/>
      <c r="R13" s="3"/>
    </row>
    <row r="14" spans="1:21" ht="18.75" customHeight="1">
      <c r="A14" s="78"/>
      <c r="B14" s="8" t="s">
        <v>447</v>
      </c>
      <c r="C14" s="3"/>
      <c r="D14" s="3"/>
      <c r="E14" s="3"/>
      <c r="F14" s="3"/>
      <c r="G14" s="3"/>
      <c r="H14" s="3"/>
      <c r="I14" s="3"/>
      <c r="J14" s="3"/>
      <c r="K14" s="3"/>
      <c r="L14" s="3"/>
      <c r="M14" s="3"/>
      <c r="N14" s="3"/>
      <c r="O14" s="3"/>
      <c r="P14" s="3"/>
      <c r="Q14" s="3"/>
      <c r="R14" s="3"/>
    </row>
    <row r="15" spans="1:21" ht="18.75" customHeight="1">
      <c r="A15" s="78"/>
      <c r="B15" s="3"/>
      <c r="C15" s="243" t="s">
        <v>228</v>
      </c>
      <c r="D15" s="244"/>
      <c r="E15" s="244"/>
      <c r="F15" s="244"/>
      <c r="G15" s="244"/>
      <c r="H15" s="244"/>
      <c r="I15" s="244"/>
      <c r="J15" s="244"/>
      <c r="K15" s="244"/>
      <c r="L15" s="244"/>
      <c r="M15" s="244"/>
      <c r="N15" s="244"/>
      <c r="O15" s="244"/>
      <c r="P15" s="244"/>
      <c r="Q15" s="244"/>
      <c r="R15" s="245"/>
    </row>
    <row r="16" spans="1:21" ht="33.65" customHeight="1">
      <c r="A16" s="78"/>
      <c r="B16" s="3"/>
      <c r="C16" s="264" t="s">
        <v>492</v>
      </c>
      <c r="D16" s="265"/>
      <c r="E16" s="265"/>
      <c r="F16" s="265"/>
      <c r="G16" s="265"/>
      <c r="H16" s="265"/>
      <c r="I16" s="265"/>
      <c r="J16" s="265"/>
      <c r="K16" s="265"/>
      <c r="L16" s="265"/>
      <c r="M16" s="265"/>
      <c r="N16" s="265"/>
      <c r="O16" s="265"/>
      <c r="P16" s="265"/>
      <c r="Q16" s="265"/>
      <c r="R16" s="266"/>
    </row>
    <row r="17" spans="1:18" ht="42" customHeight="1">
      <c r="A17" s="78"/>
      <c r="B17" s="3"/>
      <c r="C17" s="234"/>
      <c r="D17" s="235"/>
      <c r="E17" s="235"/>
      <c r="F17" s="235"/>
      <c r="G17" s="235"/>
      <c r="H17" s="235"/>
      <c r="I17" s="235"/>
      <c r="J17" s="235"/>
      <c r="K17" s="235"/>
      <c r="L17" s="235"/>
      <c r="M17" s="235"/>
      <c r="N17" s="235"/>
      <c r="O17" s="235"/>
      <c r="P17" s="235"/>
      <c r="Q17" s="235"/>
      <c r="R17" s="236"/>
    </row>
    <row r="18" spans="1:18" ht="18.5" customHeight="1">
      <c r="A18" s="78"/>
      <c r="B18" s="7"/>
      <c r="C18" s="243" t="s">
        <v>499</v>
      </c>
      <c r="D18" s="244"/>
      <c r="E18" s="244"/>
      <c r="F18" s="244"/>
      <c r="G18" s="244"/>
      <c r="H18" s="244"/>
      <c r="I18" s="244"/>
      <c r="J18" s="244"/>
      <c r="K18" s="244"/>
      <c r="L18" s="244"/>
      <c r="M18" s="244"/>
      <c r="N18" s="244"/>
      <c r="O18" s="244"/>
      <c r="P18" s="244"/>
      <c r="Q18" s="244"/>
      <c r="R18" s="245"/>
    </row>
    <row r="19" spans="1:18" ht="18.75" customHeight="1">
      <c r="A19" s="78"/>
      <c r="B19" s="7"/>
      <c r="C19" s="240" t="s">
        <v>491</v>
      </c>
      <c r="D19" s="241"/>
      <c r="E19" s="241"/>
      <c r="F19" s="241"/>
      <c r="G19" s="241"/>
      <c r="H19" s="241"/>
      <c r="I19" s="241"/>
      <c r="J19" s="241"/>
      <c r="K19" s="241"/>
      <c r="L19" s="241"/>
      <c r="M19" s="241"/>
      <c r="N19" s="241"/>
      <c r="O19" s="241"/>
      <c r="P19" s="241"/>
      <c r="Q19" s="241"/>
      <c r="R19" s="242"/>
    </row>
    <row r="20" spans="1:18" ht="42" customHeight="1">
      <c r="A20" s="78"/>
      <c r="B20" s="7"/>
      <c r="C20" s="234"/>
      <c r="D20" s="235"/>
      <c r="E20" s="235"/>
      <c r="F20" s="235"/>
      <c r="G20" s="235"/>
      <c r="H20" s="235"/>
      <c r="I20" s="235"/>
      <c r="J20" s="235"/>
      <c r="K20" s="235"/>
      <c r="L20" s="235"/>
      <c r="M20" s="235"/>
      <c r="N20" s="235"/>
      <c r="O20" s="235"/>
      <c r="P20" s="235"/>
      <c r="Q20" s="235"/>
      <c r="R20" s="236"/>
    </row>
    <row r="21" spans="1:18" ht="18.75" customHeight="1">
      <c r="A21" s="78"/>
      <c r="B21" s="3"/>
      <c r="C21" s="267" t="s">
        <v>299</v>
      </c>
      <c r="D21" s="244"/>
      <c r="E21" s="244"/>
      <c r="F21" s="244"/>
      <c r="G21" s="244"/>
      <c r="H21" s="244"/>
      <c r="I21" s="244"/>
      <c r="J21" s="244"/>
      <c r="K21" s="244"/>
      <c r="L21" s="244"/>
      <c r="M21" s="244"/>
      <c r="N21" s="244"/>
      <c r="O21" s="244"/>
      <c r="P21" s="244"/>
      <c r="Q21" s="244"/>
      <c r="R21" s="245"/>
    </row>
    <row r="22" spans="1:18" ht="42" customHeight="1">
      <c r="A22" s="78"/>
      <c r="B22" s="3"/>
      <c r="C22" s="234"/>
      <c r="D22" s="235"/>
      <c r="E22" s="235"/>
      <c r="F22" s="235"/>
      <c r="G22" s="235"/>
      <c r="H22" s="235"/>
      <c r="I22" s="235"/>
      <c r="J22" s="235"/>
      <c r="K22" s="235"/>
      <c r="L22" s="235"/>
      <c r="M22" s="235"/>
      <c r="N22" s="235"/>
      <c r="O22" s="235"/>
      <c r="P22" s="235"/>
      <c r="Q22" s="235"/>
      <c r="R22" s="236"/>
    </row>
    <row r="23" spans="1:18" ht="18.75" customHeight="1">
      <c r="A23" s="78"/>
      <c r="B23" s="3"/>
      <c r="C23" s="243" t="s">
        <v>229</v>
      </c>
      <c r="D23" s="244"/>
      <c r="E23" s="244"/>
      <c r="F23" s="244"/>
      <c r="G23" s="244"/>
      <c r="H23" s="244"/>
      <c r="I23" s="244"/>
      <c r="J23" s="244"/>
      <c r="K23" s="244"/>
      <c r="L23" s="244"/>
      <c r="M23" s="244"/>
      <c r="N23" s="244"/>
      <c r="O23" s="244"/>
      <c r="P23" s="244"/>
      <c r="Q23" s="244"/>
      <c r="R23" s="245"/>
    </row>
    <row r="24" spans="1:18" ht="42" customHeight="1">
      <c r="A24" s="78"/>
      <c r="B24" s="3"/>
      <c r="C24" s="234"/>
      <c r="D24" s="235"/>
      <c r="E24" s="235"/>
      <c r="F24" s="235"/>
      <c r="G24" s="235"/>
      <c r="H24" s="235"/>
      <c r="I24" s="235"/>
      <c r="J24" s="235"/>
      <c r="K24" s="235"/>
      <c r="L24" s="235"/>
      <c r="M24" s="235"/>
      <c r="N24" s="235"/>
      <c r="O24" s="235"/>
      <c r="P24" s="235"/>
      <c r="Q24" s="235"/>
      <c r="R24" s="236"/>
    </row>
    <row r="25" spans="1:18" ht="18.75" customHeight="1">
      <c r="A25" s="78"/>
      <c r="B25" s="3"/>
      <c r="C25" s="243" t="s">
        <v>230</v>
      </c>
      <c r="D25" s="244"/>
      <c r="E25" s="244"/>
      <c r="F25" s="244"/>
      <c r="G25" s="244"/>
      <c r="H25" s="244"/>
      <c r="I25" s="244"/>
      <c r="J25" s="244"/>
      <c r="K25" s="244"/>
      <c r="L25" s="244"/>
      <c r="M25" s="244"/>
      <c r="N25" s="244"/>
      <c r="O25" s="244"/>
      <c r="P25" s="244"/>
      <c r="Q25" s="244"/>
      <c r="R25" s="245"/>
    </row>
    <row r="26" spans="1:18" ht="42" customHeight="1">
      <c r="A26" s="78"/>
      <c r="B26" s="3"/>
      <c r="C26" s="234"/>
      <c r="D26" s="235"/>
      <c r="E26" s="235"/>
      <c r="F26" s="235"/>
      <c r="G26" s="235"/>
      <c r="H26" s="235"/>
      <c r="I26" s="235"/>
      <c r="J26" s="235"/>
      <c r="K26" s="235"/>
      <c r="L26" s="235"/>
      <c r="M26" s="235"/>
      <c r="N26" s="235"/>
      <c r="O26" s="235"/>
      <c r="P26" s="235"/>
      <c r="Q26" s="235"/>
      <c r="R26" s="236"/>
    </row>
    <row r="27" spans="1:18" ht="15" customHeight="1">
      <c r="A27" s="78"/>
      <c r="B27" s="3"/>
      <c r="C27" s="3"/>
      <c r="D27" s="3"/>
      <c r="E27" s="3"/>
      <c r="F27" s="3"/>
      <c r="G27" s="3"/>
      <c r="H27" s="3"/>
      <c r="I27" s="3"/>
      <c r="J27" s="3"/>
      <c r="K27" s="3"/>
      <c r="L27" s="3"/>
      <c r="M27" s="3"/>
      <c r="N27" s="3"/>
      <c r="O27" s="3"/>
      <c r="P27" s="3"/>
      <c r="Q27" s="3"/>
      <c r="R27" s="3"/>
    </row>
    <row r="28" spans="1:18" ht="18.75" customHeight="1">
      <c r="A28" s="78"/>
      <c r="B28" s="8" t="s">
        <v>231</v>
      </c>
      <c r="C28" s="3"/>
      <c r="D28" s="3"/>
      <c r="E28" s="3"/>
      <c r="F28" s="3"/>
      <c r="G28" s="3"/>
      <c r="H28" s="3"/>
      <c r="I28" s="3"/>
      <c r="J28" s="3"/>
      <c r="K28" s="3"/>
      <c r="L28" s="3"/>
      <c r="M28" s="3"/>
      <c r="N28" s="3"/>
      <c r="O28" s="3"/>
      <c r="P28" s="3"/>
      <c r="Q28" s="3"/>
      <c r="R28" s="3"/>
    </row>
    <row r="29" spans="1:18" ht="18.75" customHeight="1">
      <c r="A29" s="78"/>
      <c r="B29" s="3"/>
      <c r="C29" s="240" t="s">
        <v>450</v>
      </c>
      <c r="D29" s="241"/>
      <c r="E29" s="241"/>
      <c r="F29" s="241"/>
      <c r="G29" s="241"/>
      <c r="H29" s="241"/>
      <c r="I29" s="241"/>
      <c r="J29" s="241"/>
      <c r="K29" s="241"/>
      <c r="L29" s="241"/>
      <c r="M29" s="241"/>
      <c r="N29" s="241"/>
      <c r="O29" s="241"/>
      <c r="P29" s="241"/>
      <c r="Q29" s="241"/>
      <c r="R29" s="242"/>
    </row>
    <row r="30" spans="1:18" ht="42" customHeight="1">
      <c r="A30" s="78"/>
      <c r="B30" s="7"/>
      <c r="C30" s="234"/>
      <c r="D30" s="235"/>
      <c r="E30" s="235"/>
      <c r="F30" s="235"/>
      <c r="G30" s="235"/>
      <c r="H30" s="235"/>
      <c r="I30" s="235"/>
      <c r="J30" s="235"/>
      <c r="K30" s="235"/>
      <c r="L30" s="235"/>
      <c r="M30" s="235"/>
      <c r="N30" s="235"/>
      <c r="O30" s="235"/>
      <c r="P30" s="235"/>
      <c r="Q30" s="235"/>
      <c r="R30" s="236"/>
    </row>
    <row r="31" spans="1:18" ht="15" customHeight="1">
      <c r="A31" s="78"/>
      <c r="B31" s="3"/>
      <c r="C31" s="3"/>
      <c r="D31" s="3"/>
      <c r="E31" s="3"/>
      <c r="F31" s="3"/>
      <c r="G31" s="3"/>
      <c r="H31" s="3"/>
      <c r="I31" s="3"/>
      <c r="J31" s="3"/>
      <c r="K31" s="3"/>
      <c r="L31" s="3"/>
      <c r="M31" s="3"/>
      <c r="N31" s="3"/>
      <c r="O31" s="3"/>
      <c r="P31" s="3"/>
      <c r="Q31" s="3"/>
      <c r="R31" s="3"/>
    </row>
    <row r="32" spans="1:18" ht="18.75" customHeight="1">
      <c r="A32" s="78"/>
      <c r="B32" s="8" t="s">
        <v>232</v>
      </c>
      <c r="C32" s="3"/>
      <c r="D32" s="3"/>
      <c r="E32" s="3"/>
      <c r="F32" s="3"/>
      <c r="G32" s="3"/>
      <c r="H32" s="3"/>
      <c r="I32" s="3"/>
      <c r="J32" s="3"/>
      <c r="K32" s="3"/>
      <c r="L32" s="3"/>
      <c r="M32" s="3"/>
      <c r="N32" s="3"/>
      <c r="O32" s="3"/>
      <c r="P32" s="3"/>
      <c r="Q32" s="3"/>
      <c r="R32" s="3"/>
    </row>
    <row r="33" spans="1:18" ht="18.75" customHeight="1">
      <c r="A33" s="78"/>
      <c r="B33" s="7"/>
      <c r="C33" s="237" t="s">
        <v>233</v>
      </c>
      <c r="D33" s="238"/>
      <c r="E33" s="238"/>
      <c r="F33" s="238"/>
      <c r="G33" s="238"/>
      <c r="H33" s="238"/>
      <c r="I33" s="238"/>
      <c r="J33" s="238"/>
      <c r="K33" s="238"/>
      <c r="L33" s="238"/>
      <c r="M33" s="238"/>
      <c r="N33" s="238"/>
      <c r="O33" s="238"/>
      <c r="P33" s="238"/>
      <c r="Q33" s="238"/>
      <c r="R33" s="239"/>
    </row>
    <row r="34" spans="1:18" ht="42" customHeight="1">
      <c r="A34" s="78"/>
      <c r="B34" s="7"/>
      <c r="C34" s="234"/>
      <c r="D34" s="235"/>
      <c r="E34" s="235"/>
      <c r="F34" s="235"/>
      <c r="G34" s="235"/>
      <c r="H34" s="235"/>
      <c r="I34" s="235"/>
      <c r="J34" s="235"/>
      <c r="K34" s="235"/>
      <c r="L34" s="235"/>
      <c r="M34" s="235"/>
      <c r="N34" s="235"/>
      <c r="O34" s="235"/>
      <c r="P34" s="235"/>
      <c r="Q34" s="235"/>
      <c r="R34" s="236"/>
    </row>
    <row r="35" spans="1:18" ht="18.75" customHeight="1">
      <c r="A35" s="78"/>
      <c r="B35" s="7"/>
      <c r="C35" s="255" t="s">
        <v>448</v>
      </c>
      <c r="D35" s="238"/>
      <c r="E35" s="238"/>
      <c r="F35" s="238"/>
      <c r="G35" s="238"/>
      <c r="H35" s="238"/>
      <c r="I35" s="238"/>
      <c r="J35" s="238"/>
      <c r="K35" s="238"/>
      <c r="L35" s="238"/>
      <c r="M35" s="238"/>
      <c r="N35" s="238"/>
      <c r="O35" s="238"/>
      <c r="P35" s="238"/>
      <c r="Q35" s="238"/>
      <c r="R35" s="239"/>
    </row>
    <row r="36" spans="1:18" ht="18.75" customHeight="1">
      <c r="A36" s="78"/>
      <c r="B36" s="7"/>
      <c r="C36" s="249" t="s">
        <v>234</v>
      </c>
      <c r="D36" s="250"/>
      <c r="E36" s="250"/>
      <c r="F36" s="250"/>
      <c r="G36" s="250"/>
      <c r="H36" s="250"/>
      <c r="I36" s="250"/>
      <c r="J36" s="250"/>
      <c r="K36" s="250"/>
      <c r="L36" s="250"/>
      <c r="M36" s="250"/>
      <c r="N36" s="250"/>
      <c r="O36" s="250"/>
      <c r="P36" s="250"/>
      <c r="Q36" s="250"/>
      <c r="R36" s="251"/>
    </row>
    <row r="37" spans="1:18" ht="42" customHeight="1">
      <c r="A37" s="78"/>
      <c r="B37" s="7"/>
      <c r="C37" s="252"/>
      <c r="D37" s="253"/>
      <c r="E37" s="253"/>
      <c r="F37" s="253"/>
      <c r="G37" s="253"/>
      <c r="H37" s="253"/>
      <c r="I37" s="253"/>
      <c r="J37" s="253"/>
      <c r="K37" s="253"/>
      <c r="L37" s="253"/>
      <c r="M37" s="253"/>
      <c r="N37" s="253"/>
      <c r="O37" s="253"/>
      <c r="P37" s="253"/>
      <c r="Q37" s="253"/>
      <c r="R37" s="254"/>
    </row>
    <row r="38" spans="1:18" ht="18.75" customHeight="1">
      <c r="A38" s="78"/>
      <c r="B38" s="7"/>
      <c r="C38" s="246" t="s">
        <v>235</v>
      </c>
      <c r="D38" s="247"/>
      <c r="E38" s="247"/>
      <c r="F38" s="247"/>
      <c r="G38" s="247"/>
      <c r="H38" s="247"/>
      <c r="I38" s="247"/>
      <c r="J38" s="247"/>
      <c r="K38" s="247"/>
      <c r="L38" s="247"/>
      <c r="M38" s="247"/>
      <c r="N38" s="247"/>
      <c r="O38" s="247"/>
      <c r="P38" s="247"/>
      <c r="Q38" s="247"/>
      <c r="R38" s="248"/>
    </row>
    <row r="39" spans="1:18" ht="42" customHeight="1">
      <c r="A39" s="78"/>
      <c r="B39" s="7"/>
      <c r="C39" s="234"/>
      <c r="D39" s="235"/>
      <c r="E39" s="235"/>
      <c r="F39" s="235"/>
      <c r="G39" s="235"/>
      <c r="H39" s="235"/>
      <c r="I39" s="235"/>
      <c r="J39" s="235"/>
      <c r="K39" s="235"/>
      <c r="L39" s="235"/>
      <c r="M39" s="235"/>
      <c r="N39" s="235"/>
      <c r="O39" s="235"/>
      <c r="P39" s="235"/>
      <c r="Q39" s="235"/>
      <c r="R39" s="236"/>
    </row>
    <row r="40" spans="1:18" ht="18.75" customHeight="1">
      <c r="A40" s="78"/>
      <c r="B40" s="7"/>
      <c r="C40" s="237" t="s">
        <v>236</v>
      </c>
      <c r="D40" s="238"/>
      <c r="E40" s="238"/>
      <c r="F40" s="238"/>
      <c r="G40" s="238"/>
      <c r="H40" s="238"/>
      <c r="I40" s="238"/>
      <c r="J40" s="238"/>
      <c r="K40" s="238"/>
      <c r="L40" s="238"/>
      <c r="M40" s="238"/>
      <c r="N40" s="238"/>
      <c r="O40" s="238"/>
      <c r="P40" s="238"/>
      <c r="Q40" s="238"/>
      <c r="R40" s="239"/>
    </row>
    <row r="41" spans="1:18" ht="42" customHeight="1">
      <c r="A41" s="78"/>
      <c r="B41" s="7"/>
      <c r="C41" s="234"/>
      <c r="D41" s="235"/>
      <c r="E41" s="235"/>
      <c r="F41" s="235"/>
      <c r="G41" s="235"/>
      <c r="H41" s="235"/>
      <c r="I41" s="235"/>
      <c r="J41" s="235"/>
      <c r="K41" s="235"/>
      <c r="L41" s="235"/>
      <c r="M41" s="235"/>
      <c r="N41" s="235"/>
      <c r="O41" s="235"/>
      <c r="P41" s="235"/>
      <c r="Q41" s="235"/>
      <c r="R41" s="236"/>
    </row>
    <row r="42" spans="1:18" ht="18.75" customHeight="1">
      <c r="A42" s="78"/>
      <c r="B42" s="7"/>
      <c r="C42" s="237" t="s">
        <v>237</v>
      </c>
      <c r="D42" s="238"/>
      <c r="E42" s="238"/>
      <c r="F42" s="238"/>
      <c r="G42" s="238"/>
      <c r="H42" s="238"/>
      <c r="I42" s="238"/>
      <c r="J42" s="238"/>
      <c r="K42" s="238"/>
      <c r="L42" s="238"/>
      <c r="M42" s="238"/>
      <c r="N42" s="238"/>
      <c r="O42" s="238"/>
      <c r="P42" s="238"/>
      <c r="Q42" s="238"/>
      <c r="R42" s="239"/>
    </row>
    <row r="43" spans="1:18" ht="42" customHeight="1">
      <c r="A43" s="78"/>
      <c r="B43" s="7"/>
      <c r="C43" s="234"/>
      <c r="D43" s="235"/>
      <c r="E43" s="235"/>
      <c r="F43" s="235"/>
      <c r="G43" s="235"/>
      <c r="H43" s="235"/>
      <c r="I43" s="235"/>
      <c r="J43" s="235"/>
      <c r="K43" s="235"/>
      <c r="L43" s="235"/>
      <c r="M43" s="235"/>
      <c r="N43" s="235"/>
      <c r="O43" s="235"/>
      <c r="P43" s="235"/>
      <c r="Q43" s="235"/>
      <c r="R43" s="236"/>
    </row>
  </sheetData>
  <mergeCells count="31">
    <mergeCell ref="C24:R24"/>
    <mergeCell ref="C15:R15"/>
    <mergeCell ref="C21:R21"/>
    <mergeCell ref="C18:R18"/>
    <mergeCell ref="C19:R19"/>
    <mergeCell ref="C5:R5"/>
    <mergeCell ref="C4:R4"/>
    <mergeCell ref="C10:R10"/>
    <mergeCell ref="C22:R22"/>
    <mergeCell ref="C23:R23"/>
    <mergeCell ref="C7:R7"/>
    <mergeCell ref="C11:R11"/>
    <mergeCell ref="C12:R12"/>
    <mergeCell ref="C16:R16"/>
    <mergeCell ref="C17:R17"/>
    <mergeCell ref="C20:R20"/>
    <mergeCell ref="C29:R29"/>
    <mergeCell ref="C25:R25"/>
    <mergeCell ref="C26:R26"/>
    <mergeCell ref="C30:R30"/>
    <mergeCell ref="C38:R38"/>
    <mergeCell ref="C33:R33"/>
    <mergeCell ref="C36:R36"/>
    <mergeCell ref="C37:R37"/>
    <mergeCell ref="C34:R34"/>
    <mergeCell ref="C35:R35"/>
    <mergeCell ref="C41:R41"/>
    <mergeCell ref="C42:R42"/>
    <mergeCell ref="C43:R43"/>
    <mergeCell ref="C39:R39"/>
    <mergeCell ref="C40:R40"/>
  </mergeCells>
  <phoneticPr fontId="2"/>
  <conditionalFormatting sqref="C10:R10">
    <cfRule type="notContainsBlanks" dxfId="15" priority="15">
      <formula>LEN(TRIM(C10))&gt;0</formula>
    </cfRule>
  </conditionalFormatting>
  <conditionalFormatting sqref="C12:R12">
    <cfRule type="notContainsBlanks" dxfId="14" priority="14">
      <formula>LEN(TRIM(C12))&gt;0</formula>
    </cfRule>
  </conditionalFormatting>
  <conditionalFormatting sqref="C17:R17">
    <cfRule type="notContainsBlanks" dxfId="13" priority="13">
      <formula>LEN(TRIM(C17))&gt;0</formula>
    </cfRule>
  </conditionalFormatting>
  <conditionalFormatting sqref="C22:R22">
    <cfRule type="notContainsBlanks" dxfId="12" priority="12">
      <formula>LEN(TRIM(C22))&gt;0</formula>
    </cfRule>
  </conditionalFormatting>
  <conditionalFormatting sqref="C24:R24">
    <cfRule type="notContainsBlanks" dxfId="11" priority="11">
      <formula>LEN(TRIM(C24))&gt;0</formula>
    </cfRule>
  </conditionalFormatting>
  <conditionalFormatting sqref="C26:R26">
    <cfRule type="notContainsBlanks" dxfId="10" priority="10">
      <formula>LEN(TRIM(C26))&gt;0</formula>
    </cfRule>
  </conditionalFormatting>
  <conditionalFormatting sqref="C30:R30">
    <cfRule type="notContainsBlanks" dxfId="9" priority="9">
      <formula>LEN(TRIM(C30))&gt;0</formula>
    </cfRule>
  </conditionalFormatting>
  <conditionalFormatting sqref="C34:R34">
    <cfRule type="notContainsBlanks" dxfId="8" priority="8">
      <formula>LEN(TRIM(C34))&gt;0</formula>
    </cfRule>
  </conditionalFormatting>
  <conditionalFormatting sqref="C37:R37">
    <cfRule type="notContainsBlanks" dxfId="7" priority="7">
      <formula>LEN(TRIM(C37))&gt;0</formula>
    </cfRule>
  </conditionalFormatting>
  <conditionalFormatting sqref="C39:R39">
    <cfRule type="notContainsBlanks" dxfId="6" priority="6">
      <formula>LEN(TRIM(C39))&gt;0</formula>
    </cfRule>
  </conditionalFormatting>
  <conditionalFormatting sqref="C41:R41">
    <cfRule type="notContainsBlanks" dxfId="5" priority="5">
      <formula>LEN(TRIM(C41))&gt;0</formula>
    </cfRule>
  </conditionalFormatting>
  <conditionalFormatting sqref="C43:R43">
    <cfRule type="notContainsBlanks" dxfId="4" priority="4">
      <formula>LEN(TRIM(C43))&gt;0</formula>
    </cfRule>
  </conditionalFormatting>
  <conditionalFormatting sqref="C4:R4">
    <cfRule type="notContainsBlanks" dxfId="3" priority="3">
      <formula>LEN(TRIM(C4))&gt;0</formula>
    </cfRule>
  </conditionalFormatting>
  <conditionalFormatting sqref="C20:R20">
    <cfRule type="notContainsBlanks" dxfId="2" priority="1">
      <formula>LEN(TRIM(C20))&gt;0</formula>
    </cfRule>
  </conditionalFormatting>
  <dataValidations count="1">
    <dataValidation type="list" allowBlank="1" showInputMessage="1" showErrorMessage="1" sqref="C4:R4" xr:uid="{337D0CA9-4E37-4AAB-8497-DE7336C8D572}">
      <formula1>$U$3:$U$4</formula1>
    </dataValidation>
  </dataValidations>
  <printOptions horizontalCentered="1"/>
  <pageMargins left="0.23622047244094491" right="0.23622047244094491" top="0.74803149606299213" bottom="0.74803149606299213" header="0.31496062992125984" footer="0.31496062992125984"/>
  <pageSetup paperSize="9" scale="66"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B66606-A9DA-4E81-B97D-558C04841A86}">
  <sheetPr>
    <pageSetUpPr fitToPage="1"/>
  </sheetPr>
  <dimension ref="B1:G59"/>
  <sheetViews>
    <sheetView showGridLines="0" view="pageBreakPreview" zoomScaleNormal="100" zoomScaleSheetLayoutView="100" workbookViewId="0">
      <pane xSplit="1" ySplit="7" topLeftCell="B44" activePane="bottomRight" state="frozen"/>
      <selection pane="topRight" activeCell="B1" sqref="B1"/>
      <selection pane="bottomLeft" activeCell="A5" sqref="A5"/>
      <selection pane="bottomRight" activeCell="M49" sqref="M49"/>
    </sheetView>
  </sheetViews>
  <sheetFormatPr defaultColWidth="9" defaultRowHeight="18.75" customHeight="1"/>
  <cols>
    <col min="1" max="1" width="2.08203125" style="11" customWidth="1"/>
    <col min="2" max="2" width="20.58203125" style="11" customWidth="1"/>
    <col min="3" max="3" width="13.4140625" style="11" hidden="1" customWidth="1"/>
    <col min="4" max="4" width="33" style="11" customWidth="1"/>
    <col min="5" max="5" width="13.25" style="11" bestFit="1" customWidth="1"/>
    <col min="6" max="6" width="9" style="11" customWidth="1"/>
    <col min="7" max="7" width="23.33203125" style="11" customWidth="1"/>
    <col min="8" max="8" width="9" style="11"/>
    <col min="9" max="9" width="17" style="11" bestFit="1" customWidth="1"/>
    <col min="10" max="16384" width="9" style="11"/>
  </cols>
  <sheetData>
    <row r="1" spans="2:7" ht="18.649999999999999" customHeight="1">
      <c r="B1" s="9" t="s">
        <v>305</v>
      </c>
      <c r="C1" s="10"/>
      <c r="D1" s="10"/>
      <c r="E1" s="10"/>
      <c r="F1" s="10"/>
      <c r="G1" s="10"/>
    </row>
    <row r="2" spans="2:7" ht="16" hidden="1" customHeight="1">
      <c r="B2" s="9"/>
      <c r="C2" s="10"/>
      <c r="D2" s="10"/>
      <c r="E2" s="10"/>
      <c r="F2" s="10"/>
      <c r="G2" s="10"/>
    </row>
    <row r="3" spans="2:7" ht="36" hidden="1" customHeight="1">
      <c r="B3" s="11" t="s">
        <v>307</v>
      </c>
      <c r="C3" s="11" t="s">
        <v>451</v>
      </c>
      <c r="E3" s="12">
        <f>COUNTA(B8:B59)</f>
        <v>52</v>
      </c>
      <c r="G3" s="10"/>
    </row>
    <row r="4" spans="2:7" ht="19.5" hidden="1" customHeight="1">
      <c r="B4" s="9"/>
      <c r="C4" s="10"/>
      <c r="D4" s="10"/>
      <c r="E4" s="10"/>
      <c r="F4" s="10"/>
      <c r="G4" s="10"/>
    </row>
    <row r="5" spans="2:7" ht="18.75" customHeight="1">
      <c r="B5" s="9" t="s">
        <v>306</v>
      </c>
      <c r="C5" s="10"/>
      <c r="D5" s="10"/>
      <c r="E5" s="10"/>
      <c r="F5" s="10"/>
      <c r="G5" s="10"/>
    </row>
    <row r="7" spans="2:7" ht="18.75" customHeight="1">
      <c r="B7" s="34" t="s">
        <v>308</v>
      </c>
      <c r="C7" s="35" t="s">
        <v>309</v>
      </c>
      <c r="D7" s="35" t="s">
        <v>310</v>
      </c>
      <c r="E7" s="36" t="s">
        <v>311</v>
      </c>
      <c r="G7" s="13">
        <f>COUNTA(B8:B59)</f>
        <v>52</v>
      </c>
    </row>
    <row r="8" spans="2:7" ht="18.75" customHeight="1">
      <c r="B8" s="37" t="s">
        <v>312</v>
      </c>
      <c r="C8" s="15" t="s">
        <v>313</v>
      </c>
      <c r="D8" s="38" cm="1">
        <f t="array" aca="1" ref="D8" ca="1">INDIRECT("'" &amp; $C$3 &amp; "'!" &amp; $C8)</f>
        <v>0</v>
      </c>
      <c r="E8" s="16" t="str">
        <f ca="1">IF(OR(D8&lt;1,D8=""),"未回答","回答済")</f>
        <v>未回答</v>
      </c>
      <c r="G8" s="14">
        <f ca="1">COUNTIF(E8:E59,"回答済")</f>
        <v>0</v>
      </c>
    </row>
    <row r="9" spans="2:7" ht="18.75" customHeight="1">
      <c r="B9" s="37" t="s">
        <v>314</v>
      </c>
      <c r="C9" s="15" t="s">
        <v>353</v>
      </c>
      <c r="D9" s="80" cm="1">
        <f t="array" aca="1" ref="D9" ca="1">INDIRECT("'" &amp; $C$3 &amp; "'!" &amp; $C9)</f>
        <v>0</v>
      </c>
      <c r="E9" s="16" t="str">
        <f t="shared" ref="E9:E14" ca="1" si="0">IF(OR(D9&lt;1,D9=""),"未回答","回答済")</f>
        <v>未回答</v>
      </c>
      <c r="G9" s="17">
        <f ca="1">G7-G8</f>
        <v>52</v>
      </c>
    </row>
    <row r="10" spans="2:7" ht="18.75" customHeight="1">
      <c r="B10" s="39" t="s">
        <v>322</v>
      </c>
      <c r="C10" s="15" t="s">
        <v>354</v>
      </c>
      <c r="D10" s="38" cm="1">
        <f t="array" aca="1" ref="D10" ca="1">INDIRECT("'" &amp; $C$3 &amp; "'!" &amp; $C10)</f>
        <v>0</v>
      </c>
      <c r="E10" s="16" t="str">
        <f t="shared" ca="1" si="0"/>
        <v>未回答</v>
      </c>
    </row>
    <row r="11" spans="2:7" ht="18.649999999999999" customHeight="1">
      <c r="B11" s="39" t="s">
        <v>350</v>
      </c>
      <c r="C11" s="15" t="s">
        <v>355</v>
      </c>
      <c r="D11" s="38" cm="1">
        <f t="array" aca="1" ref="D11" ca="1">INDIRECT("'" &amp; $C$3 &amp; "'!" &amp; $C11)</f>
        <v>0</v>
      </c>
      <c r="E11" s="16" t="str">
        <f t="shared" ca="1" si="0"/>
        <v>未回答</v>
      </c>
    </row>
    <row r="12" spans="2:7" ht="18.649999999999999" customHeight="1">
      <c r="B12" s="39" t="s">
        <v>351</v>
      </c>
      <c r="C12" s="15" t="s">
        <v>356</v>
      </c>
      <c r="D12" s="38" cm="1">
        <f t="array" aca="1" ref="D12" ca="1">INDIRECT("'" &amp; $C$3 &amp; "'!" &amp; $C12)</f>
        <v>0</v>
      </c>
      <c r="E12" s="16" t="str">
        <f t="shared" ca="1" si="0"/>
        <v>未回答</v>
      </c>
    </row>
    <row r="13" spans="2:7" ht="18.649999999999999" customHeight="1">
      <c r="B13" s="39" t="s">
        <v>345</v>
      </c>
      <c r="C13" s="15" t="s">
        <v>357</v>
      </c>
      <c r="D13" s="38" cm="1">
        <f t="array" aca="1" ref="D13" ca="1">INDIRECT("'" &amp; $C$3 &amp; "'!" &amp; $C13)</f>
        <v>0</v>
      </c>
      <c r="E13" s="16" t="str">
        <f t="shared" ca="1" si="0"/>
        <v>未回答</v>
      </c>
    </row>
    <row r="14" spans="2:7" ht="18.75" customHeight="1">
      <c r="B14" s="39" t="s">
        <v>352</v>
      </c>
      <c r="C14" s="15" t="s">
        <v>358</v>
      </c>
      <c r="D14" s="38" cm="1">
        <f t="array" aca="1" ref="D14" ca="1">INDIRECT("'" &amp; $C$3 &amp; "'!" &amp; $C14)</f>
        <v>0</v>
      </c>
      <c r="E14" s="16" t="str">
        <f t="shared" ca="1" si="0"/>
        <v>未回答</v>
      </c>
    </row>
    <row r="15" spans="2:7" ht="18.75" customHeight="1">
      <c r="B15" s="40" t="s">
        <v>367</v>
      </c>
      <c r="C15" s="15" t="s">
        <v>359</v>
      </c>
      <c r="D15" s="38" cm="1">
        <f t="array" aca="1" ref="D15" ca="1">INDIRECT("'" &amp; $C$3 &amp; "'!" &amp; $C15)</f>
        <v>0</v>
      </c>
      <c r="E15" s="16" t="str">
        <f ca="1">IF(OR(D15&lt;1,D15=""),"未回答","回答済")</f>
        <v>未回答</v>
      </c>
    </row>
    <row r="16" spans="2:7" ht="18.75" customHeight="1">
      <c r="B16" s="40" t="s">
        <v>368</v>
      </c>
      <c r="C16" s="15" t="s">
        <v>360</v>
      </c>
      <c r="D16" s="38" cm="1">
        <f t="array" aca="1" ref="D16" ca="1">INDIRECT("'" &amp; $C$3 &amp; "'!" &amp; $C16)</f>
        <v>0</v>
      </c>
      <c r="E16" s="16" t="str">
        <f t="shared" ref="E16:E59" ca="1" si="1">IF(OR(D16&lt;1,D16=""),"未回答","回答済")</f>
        <v>未回答</v>
      </c>
    </row>
    <row r="17" spans="2:6" ht="18.75" customHeight="1">
      <c r="B17" s="40" t="s">
        <v>369</v>
      </c>
      <c r="C17" s="15" t="s">
        <v>361</v>
      </c>
      <c r="D17" s="38" cm="1">
        <f t="array" aca="1" ref="D17" ca="1">INDIRECT("'" &amp; $C$3 &amp; "'!" &amp; $C17)</f>
        <v>0</v>
      </c>
      <c r="E17" s="16" t="str">
        <f t="shared" ca="1" si="1"/>
        <v>未回答</v>
      </c>
    </row>
    <row r="18" spans="2:6" ht="18.75" customHeight="1">
      <c r="B18" s="40" t="s">
        <v>370</v>
      </c>
      <c r="C18" s="15" t="s">
        <v>362</v>
      </c>
      <c r="D18" s="38" cm="1">
        <f t="array" aca="1" ref="D18" ca="1">INDIRECT("'" &amp; $C$3 &amp; "'!" &amp; $C18)</f>
        <v>0</v>
      </c>
      <c r="E18" s="16" t="str">
        <f t="shared" ca="1" si="1"/>
        <v>未回答</v>
      </c>
    </row>
    <row r="19" spans="2:6" ht="18.75" customHeight="1">
      <c r="B19" s="40" t="s">
        <v>371</v>
      </c>
      <c r="C19" s="15" t="s">
        <v>363</v>
      </c>
      <c r="D19" s="38" cm="1">
        <f t="array" aca="1" ref="D19" ca="1">INDIRECT("'" &amp; $C$3 &amp; "'!" &amp; $C19)</f>
        <v>0</v>
      </c>
      <c r="E19" s="16" t="str">
        <f t="shared" ca="1" si="1"/>
        <v>未回答</v>
      </c>
    </row>
    <row r="20" spans="2:6" ht="18.75" customHeight="1">
      <c r="B20" s="40" t="s">
        <v>372</v>
      </c>
      <c r="C20" s="15" t="s">
        <v>364</v>
      </c>
      <c r="D20" s="38" cm="1">
        <f t="array" aca="1" ref="D20" ca="1">INDIRECT("'" &amp; $C$3 &amp; "'!" &amp; $C20)</f>
        <v>0</v>
      </c>
      <c r="E20" s="16" t="str">
        <f t="shared" ca="1" si="1"/>
        <v>未回答</v>
      </c>
    </row>
    <row r="21" spans="2:6" ht="18.75" customHeight="1">
      <c r="B21" s="40" t="s">
        <v>373</v>
      </c>
      <c r="C21" s="15" t="s">
        <v>452</v>
      </c>
      <c r="D21" s="38" cm="1">
        <f t="array" aca="1" ref="D21" ca="1">INDIRECT("'" &amp; $C$3 &amp; "'!" &amp; $C21)</f>
        <v>0</v>
      </c>
      <c r="E21" s="16" t="str">
        <f t="shared" ca="1" si="1"/>
        <v>未回答</v>
      </c>
    </row>
    <row r="22" spans="2:6" ht="18.75" customHeight="1">
      <c r="B22" s="40" t="s">
        <v>374</v>
      </c>
      <c r="C22" s="15" t="s">
        <v>453</v>
      </c>
      <c r="D22" s="38" cm="1">
        <f t="array" aca="1" ref="D22" ca="1">INDIRECT("'" &amp; $C$3 &amp; "'!" &amp; $C22)</f>
        <v>0</v>
      </c>
      <c r="E22" s="16" t="str">
        <f t="shared" ca="1" si="1"/>
        <v>未回答</v>
      </c>
    </row>
    <row r="23" spans="2:6" ht="18.75" customHeight="1">
      <c r="B23" s="40" t="s">
        <v>375</v>
      </c>
      <c r="C23" s="15" t="s">
        <v>454</v>
      </c>
      <c r="D23" s="38" cm="1">
        <f t="array" aca="1" ref="D23" ca="1">INDIRECT("'" &amp; $C$3 &amp; "'!" &amp; $C23)</f>
        <v>0</v>
      </c>
      <c r="E23" s="16" t="str">
        <f t="shared" ca="1" si="1"/>
        <v>未回答</v>
      </c>
    </row>
    <row r="24" spans="2:6" ht="18.75" customHeight="1">
      <c r="B24" s="40" t="s">
        <v>376</v>
      </c>
      <c r="C24" s="15" t="s">
        <v>455</v>
      </c>
      <c r="D24" s="38" cm="1">
        <f t="array" aca="1" ref="D24" ca="1">INDIRECT("'" &amp; $C$3 &amp; "'!" &amp; $C24)</f>
        <v>0</v>
      </c>
      <c r="E24" s="16" t="str">
        <f t="shared" ca="1" si="1"/>
        <v>未回答</v>
      </c>
    </row>
    <row r="25" spans="2:6" ht="18.75" customHeight="1">
      <c r="B25" s="40" t="s">
        <v>377</v>
      </c>
      <c r="C25" s="15" t="s">
        <v>456</v>
      </c>
      <c r="D25" s="38" cm="1">
        <f t="array" aca="1" ref="D25" ca="1">INDIRECT("'" &amp; $C$3 &amp; "'!" &amp; $C25)</f>
        <v>0</v>
      </c>
      <c r="E25" s="16" t="str">
        <f t="shared" ca="1" si="1"/>
        <v>未回答</v>
      </c>
    </row>
    <row r="26" spans="2:6" ht="18.75" customHeight="1">
      <c r="B26" s="40" t="s">
        <v>378</v>
      </c>
      <c r="C26" s="15" t="s">
        <v>457</v>
      </c>
      <c r="D26" s="38" cm="1">
        <f t="array" aca="1" ref="D26" ca="1">INDIRECT("'" &amp; $C$3 &amp; "'!" &amp; $C26)</f>
        <v>0</v>
      </c>
      <c r="E26" s="16" t="str">
        <f t="shared" ca="1" si="1"/>
        <v>未回答</v>
      </c>
    </row>
    <row r="27" spans="2:6" ht="18.75" customHeight="1">
      <c r="B27" s="40" t="s">
        <v>379</v>
      </c>
      <c r="C27" s="15" t="s">
        <v>458</v>
      </c>
      <c r="D27" s="38" cm="1">
        <f t="array" aca="1" ref="D27" ca="1">INDIRECT("'" &amp; $C$3 &amp; "'!" &amp; $C27)</f>
        <v>0</v>
      </c>
      <c r="E27" s="16" t="str">
        <f t="shared" ca="1" si="1"/>
        <v>未回答</v>
      </c>
    </row>
    <row r="28" spans="2:6" ht="18.75" customHeight="1">
      <c r="B28" s="40" t="s">
        <v>380</v>
      </c>
      <c r="C28" s="15" t="s">
        <v>459</v>
      </c>
      <c r="D28" s="38" cm="1">
        <f t="array" aca="1" ref="D28" ca="1">INDIRECT("'" &amp; $C$3 &amp; "'!" &amp; $C28)</f>
        <v>0</v>
      </c>
      <c r="E28" s="16" t="str">
        <f t="shared" ca="1" si="1"/>
        <v>未回答</v>
      </c>
    </row>
    <row r="29" spans="2:6" ht="18.75" customHeight="1">
      <c r="B29" s="40" t="s">
        <v>381</v>
      </c>
      <c r="C29" s="15" t="s">
        <v>460</v>
      </c>
      <c r="D29" s="38" cm="1">
        <f t="array" aca="1" ref="D29" ca="1">INDIRECT("'" &amp; $C$3 &amp; "'!" &amp; $C29)</f>
        <v>0</v>
      </c>
      <c r="E29" s="16" t="str">
        <f t="shared" ca="1" si="1"/>
        <v>未回答</v>
      </c>
    </row>
    <row r="30" spans="2:6" ht="18.75" customHeight="1">
      <c r="B30" s="40" t="s">
        <v>382</v>
      </c>
      <c r="C30" s="15" t="s">
        <v>461</v>
      </c>
      <c r="D30" s="38" cm="1">
        <f t="array" aca="1" ref="D30" ca="1">INDIRECT("'" &amp; $C$3 &amp; "'!" &amp; $C30)</f>
        <v>0</v>
      </c>
      <c r="E30" s="16" t="str">
        <f t="shared" ca="1" si="1"/>
        <v>未回答</v>
      </c>
      <c r="F30" s="18" t="str">
        <f ca="1">IF(LEFT(D30,1)="6","！注意：６を選択した場合、他の選択番号は無効となります。","")</f>
        <v/>
      </c>
    </row>
    <row r="31" spans="2:6" ht="18.75" customHeight="1">
      <c r="B31" s="40" t="s">
        <v>383</v>
      </c>
      <c r="C31" s="15" t="s">
        <v>462</v>
      </c>
      <c r="D31" s="38" cm="1">
        <f t="array" aca="1" ref="D31" ca="1">INDIRECT("'" &amp; $C$3 &amp; "'!" &amp; $C31)</f>
        <v>0</v>
      </c>
      <c r="E31" s="16" t="str">
        <f t="shared" ca="1" si="1"/>
        <v>未回答</v>
      </c>
    </row>
    <row r="32" spans="2:6" ht="18.75" customHeight="1">
      <c r="B32" s="40" t="s">
        <v>384</v>
      </c>
      <c r="C32" s="15" t="s">
        <v>463</v>
      </c>
      <c r="D32" s="38" cm="1">
        <f t="array" aca="1" ref="D32" ca="1">INDIRECT("'" &amp; $C$3 &amp; "'!" &amp; $C32)</f>
        <v>0</v>
      </c>
      <c r="E32" s="16" t="str">
        <f t="shared" ca="1" si="1"/>
        <v>未回答</v>
      </c>
    </row>
    <row r="33" spans="2:5" ht="18.75" customHeight="1">
      <c r="B33" s="40" t="s">
        <v>385</v>
      </c>
      <c r="C33" s="15" t="s">
        <v>464</v>
      </c>
      <c r="D33" s="38" cm="1">
        <f t="array" aca="1" ref="D33" ca="1">INDIRECT("'" &amp; $C$3 &amp; "'!" &amp; $C33)</f>
        <v>0</v>
      </c>
      <c r="E33" s="16" t="str">
        <f t="shared" ca="1" si="1"/>
        <v>未回答</v>
      </c>
    </row>
    <row r="34" spans="2:5" ht="18.75" customHeight="1">
      <c r="B34" s="40" t="s">
        <v>386</v>
      </c>
      <c r="C34" s="15" t="s">
        <v>465</v>
      </c>
      <c r="D34" s="38" cm="1">
        <f t="array" aca="1" ref="D34" ca="1">INDIRECT("'" &amp; $C$3 &amp; "'!" &amp; $C34)</f>
        <v>0</v>
      </c>
      <c r="E34" s="16" t="str">
        <f t="shared" ca="1" si="1"/>
        <v>未回答</v>
      </c>
    </row>
    <row r="35" spans="2:5" ht="18.75" customHeight="1">
      <c r="B35" s="40" t="s">
        <v>387</v>
      </c>
      <c r="C35" s="15" t="s">
        <v>466</v>
      </c>
      <c r="D35" s="38" cm="1">
        <f t="array" aca="1" ref="D35" ca="1">INDIRECT("'" &amp; $C$3 &amp; "'!" &amp; $C35)</f>
        <v>0</v>
      </c>
      <c r="E35" s="16" t="str">
        <f t="shared" ca="1" si="1"/>
        <v>未回答</v>
      </c>
    </row>
    <row r="36" spans="2:5" ht="18.75" customHeight="1">
      <c r="B36" s="40" t="s">
        <v>388</v>
      </c>
      <c r="C36" s="15" t="s">
        <v>467</v>
      </c>
      <c r="D36" s="38" cm="1">
        <f t="array" aca="1" ref="D36" ca="1">INDIRECT("'" &amp; $C$3 &amp; "'!" &amp; $C36)</f>
        <v>0</v>
      </c>
      <c r="E36" s="16" t="str">
        <f t="shared" ca="1" si="1"/>
        <v>未回答</v>
      </c>
    </row>
    <row r="37" spans="2:5" ht="18.75" customHeight="1">
      <c r="B37" s="40" t="s">
        <v>389</v>
      </c>
      <c r="C37" s="15" t="s">
        <v>468</v>
      </c>
      <c r="D37" s="38" cm="1">
        <f t="array" aca="1" ref="D37" ca="1">INDIRECT("'" &amp; $C$3 &amp; "'!" &amp; $C37)</f>
        <v>0</v>
      </c>
      <c r="E37" s="16" t="str">
        <f t="shared" ca="1" si="1"/>
        <v>未回答</v>
      </c>
    </row>
    <row r="38" spans="2:5" ht="18.75" customHeight="1">
      <c r="B38" s="40" t="s">
        <v>390</v>
      </c>
      <c r="C38" s="15" t="s">
        <v>469</v>
      </c>
      <c r="D38" s="38" cm="1">
        <f t="array" aca="1" ref="D38" ca="1">INDIRECT("'" &amp; $C$3 &amp; "'!" &amp; $C38)</f>
        <v>0</v>
      </c>
      <c r="E38" s="16" t="str">
        <f t="shared" ca="1" si="1"/>
        <v>未回答</v>
      </c>
    </row>
    <row r="39" spans="2:5" ht="18.75" customHeight="1">
      <c r="B39" s="40" t="s">
        <v>391</v>
      </c>
      <c r="C39" s="15" t="s">
        <v>470</v>
      </c>
      <c r="D39" s="38" cm="1">
        <f t="array" aca="1" ref="D39" ca="1">INDIRECT("'" &amp; $C$3 &amp; "'!" &amp; $C39)</f>
        <v>0</v>
      </c>
      <c r="E39" s="16" t="str">
        <f t="shared" ca="1" si="1"/>
        <v>未回答</v>
      </c>
    </row>
    <row r="40" spans="2:5" ht="18.75" customHeight="1">
      <c r="B40" s="40" t="s">
        <v>392</v>
      </c>
      <c r="C40" s="15" t="s">
        <v>471</v>
      </c>
      <c r="D40" s="38" cm="1">
        <f t="array" aca="1" ref="D40" ca="1">INDIRECT("'" &amp; $C$3 &amp; "'!" &amp; $C40)</f>
        <v>0</v>
      </c>
      <c r="E40" s="16" t="str">
        <f t="shared" ca="1" si="1"/>
        <v>未回答</v>
      </c>
    </row>
    <row r="41" spans="2:5" ht="18.75" customHeight="1">
      <c r="B41" s="40" t="s">
        <v>393</v>
      </c>
      <c r="C41" s="15" t="s">
        <v>472</v>
      </c>
      <c r="D41" s="38" cm="1">
        <f t="array" aca="1" ref="D41" ca="1">INDIRECT("'" &amp; $C$3 &amp; "'!" &amp; $C41)</f>
        <v>0</v>
      </c>
      <c r="E41" s="16" t="str">
        <f t="shared" ca="1" si="1"/>
        <v>未回答</v>
      </c>
    </row>
    <row r="42" spans="2:5" ht="18.75" customHeight="1">
      <c r="B42" s="40" t="s">
        <v>394</v>
      </c>
      <c r="C42" s="15" t="s">
        <v>473</v>
      </c>
      <c r="D42" s="38" cm="1">
        <f t="array" aca="1" ref="D42" ca="1">INDIRECT("'" &amp; $C$3 &amp; "'!" &amp; $C42)</f>
        <v>0</v>
      </c>
      <c r="E42" s="16" t="str">
        <f t="shared" ca="1" si="1"/>
        <v>未回答</v>
      </c>
    </row>
    <row r="43" spans="2:5" ht="18.75" customHeight="1">
      <c r="B43" s="40" t="s">
        <v>395</v>
      </c>
      <c r="C43" s="15" t="s">
        <v>474</v>
      </c>
      <c r="D43" s="38" cm="1">
        <f t="array" aca="1" ref="D43" ca="1">INDIRECT("'" &amp; $C$3 &amp; "'!" &amp; $C43)</f>
        <v>0</v>
      </c>
      <c r="E43" s="16" t="str">
        <f t="shared" ca="1" si="1"/>
        <v>未回答</v>
      </c>
    </row>
    <row r="44" spans="2:5" ht="18.75" customHeight="1">
      <c r="B44" s="40" t="s">
        <v>396</v>
      </c>
      <c r="C44" s="15" t="s">
        <v>475</v>
      </c>
      <c r="D44" s="38" cm="1">
        <f t="array" aca="1" ref="D44" ca="1">INDIRECT("'" &amp; $C$3 &amp; "'!" &amp; $C44)</f>
        <v>0</v>
      </c>
      <c r="E44" s="16" t="str">
        <f t="shared" ca="1" si="1"/>
        <v>未回答</v>
      </c>
    </row>
    <row r="45" spans="2:5" ht="18.75" customHeight="1">
      <c r="B45" s="40" t="s">
        <v>397</v>
      </c>
      <c r="C45" s="15" t="s">
        <v>476</v>
      </c>
      <c r="D45" s="38" cm="1">
        <f t="array" aca="1" ref="D45" ca="1">INDIRECT("'" &amp; $C$3 &amp; "'!" &amp; $C45)</f>
        <v>0</v>
      </c>
      <c r="E45" s="16" t="str">
        <f t="shared" ca="1" si="1"/>
        <v>未回答</v>
      </c>
    </row>
    <row r="46" spans="2:5" ht="18.75" customHeight="1">
      <c r="B46" s="40" t="s">
        <v>398</v>
      </c>
      <c r="C46" s="15" t="s">
        <v>477</v>
      </c>
      <c r="D46" s="38" cm="1">
        <f t="array" aca="1" ref="D46" ca="1">INDIRECT("'" &amp; $C$3 &amp; "'!" &amp; $C46)</f>
        <v>0</v>
      </c>
      <c r="E46" s="16" t="str">
        <f t="shared" ca="1" si="1"/>
        <v>未回答</v>
      </c>
    </row>
    <row r="47" spans="2:5" ht="18.75" customHeight="1">
      <c r="B47" s="40" t="s">
        <v>399</v>
      </c>
      <c r="C47" s="15" t="s">
        <v>478</v>
      </c>
      <c r="D47" s="38" cm="1">
        <f t="array" aca="1" ref="D47" ca="1">INDIRECT("'" &amp; $C$3 &amp; "'!" &amp; $C47)</f>
        <v>0</v>
      </c>
      <c r="E47" s="16" t="str">
        <f t="shared" ca="1" si="1"/>
        <v>未回答</v>
      </c>
    </row>
    <row r="48" spans="2:5" ht="18.75" customHeight="1">
      <c r="B48" s="40" t="s">
        <v>400</v>
      </c>
      <c r="C48" s="15" t="s">
        <v>479</v>
      </c>
      <c r="D48" s="38" cm="1">
        <f t="array" aca="1" ref="D48" ca="1">INDIRECT("'" &amp; $C$3 &amp; "'!" &amp; $C48)</f>
        <v>0</v>
      </c>
      <c r="E48" s="16" t="str">
        <f t="shared" ca="1" si="1"/>
        <v>未回答</v>
      </c>
    </row>
    <row r="49" spans="2:5" ht="18.75" customHeight="1">
      <c r="B49" s="40" t="s">
        <v>401</v>
      </c>
      <c r="C49" s="15" t="s">
        <v>480</v>
      </c>
      <c r="D49" s="38" cm="1">
        <f t="array" aca="1" ref="D49" ca="1">INDIRECT("'" &amp; $C$3 &amp; "'!" &amp; $C49)</f>
        <v>0</v>
      </c>
      <c r="E49" s="16" t="str">
        <f t="shared" ca="1" si="1"/>
        <v>未回答</v>
      </c>
    </row>
    <row r="50" spans="2:5" ht="18.75" customHeight="1">
      <c r="B50" s="40" t="s">
        <v>402</v>
      </c>
      <c r="C50" s="15" t="s">
        <v>481</v>
      </c>
      <c r="D50" s="38" cm="1">
        <f t="array" aca="1" ref="D50" ca="1">INDIRECT("'" &amp; $C$3 &amp; "'!" &amp; $C50)</f>
        <v>0</v>
      </c>
      <c r="E50" s="16" t="str">
        <f t="shared" ca="1" si="1"/>
        <v>未回答</v>
      </c>
    </row>
    <row r="51" spans="2:5" ht="18.75" customHeight="1">
      <c r="B51" s="40" t="s">
        <v>403</v>
      </c>
      <c r="C51" s="15" t="s">
        <v>482</v>
      </c>
      <c r="D51" s="38" cm="1">
        <f t="array" aca="1" ref="D51" ca="1">INDIRECT("'" &amp; $C$3 &amp; "'!" &amp; $C51)</f>
        <v>0</v>
      </c>
      <c r="E51" s="16" t="str">
        <f t="shared" ca="1" si="1"/>
        <v>未回答</v>
      </c>
    </row>
    <row r="52" spans="2:5" ht="18.75" customHeight="1">
      <c r="B52" s="40" t="s">
        <v>404</v>
      </c>
      <c r="C52" s="15" t="s">
        <v>483</v>
      </c>
      <c r="D52" s="38" cm="1">
        <f t="array" aca="1" ref="D52" ca="1">INDIRECT("'" &amp; $C$3 &amp; "'!" &amp; $C52)</f>
        <v>0</v>
      </c>
      <c r="E52" s="16" t="str">
        <f t="shared" ca="1" si="1"/>
        <v>未回答</v>
      </c>
    </row>
    <row r="53" spans="2:5" ht="18.75" customHeight="1">
      <c r="B53" s="40" t="s">
        <v>405</v>
      </c>
      <c r="C53" s="15" t="s">
        <v>484</v>
      </c>
      <c r="D53" s="38" cm="1">
        <f t="array" aca="1" ref="D53" ca="1">INDIRECT("'" &amp; $C$3 &amp; "'!" &amp; $C53)</f>
        <v>0</v>
      </c>
      <c r="E53" s="16" t="str">
        <f t="shared" ca="1" si="1"/>
        <v>未回答</v>
      </c>
    </row>
    <row r="54" spans="2:5" ht="18.75" customHeight="1">
      <c r="B54" s="40" t="s">
        <v>406</v>
      </c>
      <c r="C54" s="15" t="s">
        <v>485</v>
      </c>
      <c r="D54" s="38" cm="1">
        <f t="array" aca="1" ref="D54" ca="1">INDIRECT("'" &amp; $C$3 &amp; "'!" &amp; $C54)</f>
        <v>0</v>
      </c>
      <c r="E54" s="16" t="str">
        <f t="shared" ca="1" si="1"/>
        <v>未回答</v>
      </c>
    </row>
    <row r="55" spans="2:5" ht="18.75" customHeight="1">
      <c r="B55" s="40" t="s">
        <v>407</v>
      </c>
      <c r="C55" s="15" t="s">
        <v>494</v>
      </c>
      <c r="D55" s="38" cm="1">
        <f t="array" aca="1" ref="D55" ca="1">INDIRECT("'" &amp; $C$3 &amp; "'!" &amp; $C55)</f>
        <v>0</v>
      </c>
      <c r="E55" s="16" t="str">
        <f t="shared" ca="1" si="1"/>
        <v>未回答</v>
      </c>
    </row>
    <row r="56" spans="2:5" ht="18.75" customHeight="1">
      <c r="B56" s="40" t="s">
        <v>408</v>
      </c>
      <c r="C56" s="15" t="s">
        <v>495</v>
      </c>
      <c r="D56" s="38" cm="1">
        <f t="array" aca="1" ref="D56" ca="1">INDIRECT("'" &amp; $C$3 &amp; "'!" &amp; $C56)</f>
        <v>0</v>
      </c>
      <c r="E56" s="16" t="str">
        <f t="shared" ca="1" si="1"/>
        <v>未回答</v>
      </c>
    </row>
    <row r="57" spans="2:5" ht="18.75" customHeight="1">
      <c r="B57" s="40" t="s">
        <v>409</v>
      </c>
      <c r="C57" s="15" t="s">
        <v>497</v>
      </c>
      <c r="D57" s="38" cm="1">
        <f t="array" aca="1" ref="D57" ca="1">INDIRECT("'" &amp; $C$3 &amp; "'!" &amp; $C57)</f>
        <v>0</v>
      </c>
      <c r="E57" s="16" t="str">
        <f t="shared" ca="1" si="1"/>
        <v>未回答</v>
      </c>
    </row>
    <row r="58" spans="2:5" ht="18.75" customHeight="1">
      <c r="B58" s="40" t="s">
        <v>410</v>
      </c>
      <c r="C58" s="15" t="s">
        <v>496</v>
      </c>
      <c r="D58" s="38" cm="1">
        <f t="array" aca="1" ref="D58" ca="1">INDIRECT("'" &amp; $C$3 &amp; "'!" &amp; $C58)</f>
        <v>0</v>
      </c>
      <c r="E58" s="16" t="str">
        <f t="shared" ca="1" si="1"/>
        <v>未回答</v>
      </c>
    </row>
    <row r="59" spans="2:5" ht="18.75" customHeight="1">
      <c r="B59" s="40" t="s">
        <v>411</v>
      </c>
      <c r="C59" s="15" t="s">
        <v>498</v>
      </c>
      <c r="D59" s="38" cm="1">
        <f t="array" aca="1" ref="D59" ca="1">INDIRECT("'" &amp; $C$3 &amp; "'!" &amp; $C59)</f>
        <v>0</v>
      </c>
      <c r="E59" s="16" t="str">
        <f t="shared" ca="1" si="1"/>
        <v>未回答</v>
      </c>
    </row>
  </sheetData>
  <phoneticPr fontId="2"/>
  <conditionalFormatting sqref="E8:E59">
    <cfRule type="containsText" dxfId="1" priority="2" operator="containsText" text="未回答">
      <formula>NOT(ISERROR(SEARCH("未回答",E8)))</formula>
    </cfRule>
  </conditionalFormatting>
  <conditionalFormatting sqref="G9">
    <cfRule type="cellIs" dxfId="0" priority="1" operator="greaterThan">
      <formula>0</formula>
    </cfRule>
  </conditionalFormatting>
  <pageMargins left="0.7" right="0.7" top="0.75" bottom="0.75" header="0.3" footer="0.3"/>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各シートへの記入方法</vt:lpstr>
      <vt:lpstr>【選択式・記述式】デジタルガバナンス・コードに関する項目</vt:lpstr>
      <vt:lpstr>【記述式】取組プロジェクト等に関する項目</vt:lpstr>
      <vt:lpstr>入力チェック</vt:lpstr>
      <vt:lpstr>【記述式】取組プロジェクト等に関する項目!Print_Area</vt:lpstr>
      <vt:lpstr>【選択式・記述式】デジタルガバナンス・コードに関する項目!Print_Area</vt:lpstr>
      <vt:lpstr>各シートへの記入方法!Print_Area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2024-10-29T02:11:03Z</cp:lastPrinted>
  <dcterms:created xsi:type="dcterms:W3CDTF">2015-06-05T18:19:34Z</dcterms:created>
  <dcterms:modified xsi:type="dcterms:W3CDTF">2024-11-05T04:27:02Z</dcterms:modified>
</cp:coreProperties>
</file>