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46" documentId="13_ncr:1_{77EDA891-4A88-4D05-9BC9-264006F82AC5}" xr6:coauthVersionLast="47" xr6:coauthVersionMax="47" xr10:uidLastSave="{1B26FD16-1B15-4982-9FF7-48CD24B524D9}"/>
  <bookViews>
    <workbookView xWindow="-120" yWindow="-120" windowWidth="29040" windowHeight="15720" tabRatio="853" xr2:uid="{00000000-000D-0000-FFFF-FFFF00000000}"/>
  </bookViews>
  <sheets>
    <sheet name="(修正後)キャッシュレス決済額推移2010-2025" sheetId="2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23" l="1"/>
  <c r="S12" i="23"/>
  <c r="R12" i="23"/>
  <c r="Q12" i="23"/>
  <c r="P12" i="23"/>
  <c r="O12" i="23"/>
  <c r="N12" i="23"/>
  <c r="M12" i="23"/>
  <c r="L12" i="23"/>
  <c r="G10" i="23"/>
  <c r="I10" i="23"/>
  <c r="F8" i="23"/>
  <c r="G8" i="23"/>
  <c r="I8" i="23"/>
  <c r="D6" i="23"/>
  <c r="S2" i="23"/>
  <c r="R2" i="23"/>
  <c r="Q2" i="23"/>
  <c r="P2" i="23"/>
  <c r="O2" i="23"/>
  <c r="O10" i="23" s="1"/>
  <c r="N2" i="23"/>
  <c r="M2" i="23"/>
  <c r="M10" i="23" s="1"/>
  <c r="L2" i="23"/>
  <c r="K2" i="23"/>
  <c r="K6" i="23" s="1"/>
  <c r="J2" i="23"/>
  <c r="J4" i="23" s="1"/>
  <c r="I2" i="23"/>
  <c r="I4" i="23" s="1"/>
  <c r="H2" i="23"/>
  <c r="H4" i="23" s="1"/>
  <c r="G2" i="23"/>
  <c r="G3" i="23" s="1"/>
  <c r="F2" i="23"/>
  <c r="F4" i="23" s="1"/>
  <c r="E2" i="23"/>
  <c r="E3" i="23" s="1"/>
  <c r="D2" i="23"/>
  <c r="D3" i="23" s="1"/>
  <c r="F10" i="23" l="1"/>
  <c r="E10" i="23"/>
  <c r="D10" i="23"/>
  <c r="F3" i="23"/>
  <c r="D8" i="23"/>
  <c r="L10" i="23"/>
  <c r="R8" i="23"/>
  <c r="G6" i="23"/>
  <c r="N4" i="23"/>
  <c r="K8" i="23"/>
  <c r="N10" i="23"/>
  <c r="J8" i="23"/>
  <c r="J6" i="23"/>
  <c r="E8" i="23"/>
  <c r="I6" i="23"/>
  <c r="J10" i="23"/>
  <c r="H6" i="23"/>
  <c r="R3" i="23"/>
  <c r="E6" i="23"/>
  <c r="H10" i="23"/>
  <c r="F6" i="23"/>
  <c r="H8" i="23"/>
  <c r="H3" i="23"/>
  <c r="D4" i="23"/>
  <c r="P4" i="23"/>
  <c r="L6" i="23"/>
  <c r="P10" i="23"/>
  <c r="I3" i="23"/>
  <c r="E4" i="23"/>
  <c r="Q4" i="23"/>
  <c r="M6" i="23"/>
  <c r="Q10" i="23"/>
  <c r="J3" i="23"/>
  <c r="R4" i="23"/>
  <c r="N6" i="23"/>
  <c r="R10" i="23"/>
  <c r="K3" i="23"/>
  <c r="G4" i="23"/>
  <c r="S4" i="23"/>
  <c r="O6" i="23"/>
  <c r="S10" i="23"/>
  <c r="L3" i="23"/>
  <c r="P6" i="23"/>
  <c r="L8" i="23"/>
  <c r="M3" i="23"/>
  <c r="Q6" i="23"/>
  <c r="M8" i="23"/>
  <c r="N3" i="23"/>
  <c r="R6" i="23"/>
  <c r="N8" i="23"/>
  <c r="O3" i="23"/>
  <c r="K4" i="23"/>
  <c r="O8" i="23"/>
  <c r="K10" i="23"/>
  <c r="P3" i="23"/>
  <c r="L4" i="23"/>
  <c r="P8" i="23"/>
  <c r="Q3" i="23"/>
  <c r="M4" i="23"/>
  <c r="Q8" i="23"/>
  <c r="S3" i="23"/>
  <c r="O4" i="23"/>
  <c r="S8" i="23"/>
</calcChain>
</file>

<file path=xl/sharedStrings.xml><?xml version="1.0" encoding="utf-8"?>
<sst xmlns="http://schemas.openxmlformats.org/spreadsheetml/2006/main" count="65" uniqueCount="41">
  <si>
    <t>（兆円）</t>
    <rPh sb="1" eb="3">
      <t>チョウエン</t>
    </rPh>
    <phoneticPr fontId="1"/>
  </si>
  <si>
    <t>暦年</t>
    <rPh sb="0" eb="2">
      <t>レキネン</t>
    </rPh>
    <phoneticPr fontId="1"/>
  </si>
  <si>
    <t>2010</t>
  </si>
  <si>
    <t>2011</t>
  </si>
  <si>
    <t>2012</t>
  </si>
  <si>
    <t>2013</t>
  </si>
  <si>
    <t>2014</t>
  </si>
  <si>
    <t>2015</t>
  </si>
  <si>
    <t>2016</t>
  </si>
  <si>
    <t>2017</t>
  </si>
  <si>
    <t>2018</t>
  </si>
  <si>
    <t>2019</t>
  </si>
  <si>
    <t>2020</t>
  </si>
  <si>
    <t>2021</t>
  </si>
  <si>
    <t>（出典）数値算出に使用した公表資料は以下のとおり</t>
    <rPh sb="4" eb="8">
      <t>スウチサンシュツ</t>
    </rPh>
    <rPh sb="9" eb="11">
      <t>シヨウ</t>
    </rPh>
    <rPh sb="13" eb="17">
      <t>コウヒョウシリョウ</t>
    </rPh>
    <rPh sb="18" eb="20">
      <t>イカ</t>
    </rPh>
    <phoneticPr fontId="1"/>
  </si>
  <si>
    <t>キャッシュレス(CL)合計</t>
    <rPh sb="11" eb="13">
      <t>ゴウケイ</t>
    </rPh>
    <phoneticPr fontId="1"/>
  </si>
  <si>
    <t>決済額</t>
    <rPh sb="0" eb="3">
      <t>ケッサイガク</t>
    </rPh>
    <phoneticPr fontId="1"/>
  </si>
  <si>
    <t>①クレジット</t>
    <phoneticPr fontId="1"/>
  </si>
  <si>
    <t>一般社団法人日本クレジット協会</t>
    <rPh sb="0" eb="2">
      <t>イッパン</t>
    </rPh>
    <rPh sb="2" eb="4">
      <t>シャダン</t>
    </rPh>
    <rPh sb="4" eb="5">
      <t>ホウ</t>
    </rPh>
    <rPh sb="6" eb="8">
      <t>ニホン</t>
    </rPh>
    <rPh sb="13" eb="15">
      <t>キョウカイ</t>
    </rPh>
    <phoneticPr fontId="1"/>
  </si>
  <si>
    <t>CL内割合</t>
    <rPh sb="2" eb="3">
      <t>ナイ</t>
    </rPh>
    <rPh sb="3" eb="5">
      <t>ワリアイ</t>
    </rPh>
    <phoneticPr fontId="1"/>
  </si>
  <si>
    <t>「クレジット関連統計」　クレジットカードショッピング信用供与額</t>
    <phoneticPr fontId="1"/>
  </si>
  <si>
    <t>②デビット</t>
    <phoneticPr fontId="1"/>
  </si>
  <si>
    <t>日本銀行</t>
    <rPh sb="0" eb="4">
      <t>ニホンギンコウ</t>
    </rPh>
    <phoneticPr fontId="1"/>
  </si>
  <si>
    <t>CL内割合</t>
    <phoneticPr fontId="1"/>
  </si>
  <si>
    <t>「決済動向」　デビットカード</t>
    <rPh sb="1" eb="5">
      <t>ケッサイドウコウ</t>
    </rPh>
    <phoneticPr fontId="1"/>
  </si>
  <si>
    <t>③電子マネー</t>
    <rPh sb="1" eb="3">
      <t>デンシ</t>
    </rPh>
    <phoneticPr fontId="1"/>
  </si>
  <si>
    <t>「決済動向」　電子マネー</t>
    <rPh sb="1" eb="5">
      <t>ケッサイドウコウ</t>
    </rPh>
    <rPh sb="7" eb="9">
      <t>デンシ</t>
    </rPh>
    <phoneticPr fontId="1"/>
  </si>
  <si>
    <t>④コード決済</t>
    <rPh sb="4" eb="6">
      <t>ケッサイ</t>
    </rPh>
    <phoneticPr fontId="1"/>
  </si>
  <si>
    <t>-</t>
    <phoneticPr fontId="1"/>
  </si>
  <si>
    <t>一般社団法人キャッシュレス推進協議会</t>
    <rPh sb="0" eb="4">
      <t>イッパンシャダン</t>
    </rPh>
    <rPh sb="4" eb="6">
      <t>ホウジン</t>
    </rPh>
    <rPh sb="13" eb="18">
      <t>スイシンキョウギカイ</t>
    </rPh>
    <phoneticPr fontId="1"/>
  </si>
  <si>
    <t>「コード決済利用動向調査」　"店舗利用金額"から"内）クレジットカードからの利用"を減算</t>
    <rPh sb="4" eb="12">
      <t>ケッサイリヨウドウコウチョウサ</t>
    </rPh>
    <rPh sb="15" eb="21">
      <t>テンポリヨウキンガク</t>
    </rPh>
    <rPh sb="25" eb="26">
      <t>ウチ</t>
    </rPh>
    <rPh sb="38" eb="40">
      <t>リヨウ</t>
    </rPh>
    <rPh sb="42" eb="44">
      <t>ゲンザン</t>
    </rPh>
    <phoneticPr fontId="1"/>
  </si>
  <si>
    <t>民間最終消費支出</t>
    <rPh sb="0" eb="2">
      <t>ミンカン</t>
    </rPh>
    <rPh sb="2" eb="4">
      <t>サイシュウ</t>
    </rPh>
    <rPh sb="4" eb="6">
      <t>ショウヒ</t>
    </rPh>
    <rPh sb="6" eb="8">
      <t>シシュツ</t>
    </rPh>
    <phoneticPr fontId="1"/>
  </si>
  <si>
    <t>額</t>
    <rPh sb="0" eb="1">
      <t>ガク</t>
    </rPh>
    <phoneticPr fontId="1"/>
  </si>
  <si>
    <t>内閣府</t>
    <rPh sb="0" eb="3">
      <t>ナイカクフ</t>
    </rPh>
    <phoneticPr fontId="1"/>
  </si>
  <si>
    <t>「国民経済計算」　2022年10-12月期2次速報値　Ⅰ. 国内総生産（支出側）及び各需要項目　名目暦年</t>
    <rPh sb="1" eb="7">
      <t>コクミンケイザイケイサン</t>
    </rPh>
    <rPh sb="48" eb="52">
      <t>メイモクレキネン</t>
    </rPh>
    <phoneticPr fontId="1"/>
  </si>
  <si>
    <t>*1_比率は小数点第二位以下を四捨五入</t>
    <rPh sb="3" eb="5">
      <t>ヒリツ</t>
    </rPh>
    <rPh sb="6" eb="9">
      <t>ショウスウテン</t>
    </rPh>
    <rPh sb="9" eb="10">
      <t>ダイ</t>
    </rPh>
    <rPh sb="10" eb="11">
      <t>ニ</t>
    </rPh>
    <rPh sb="11" eb="12">
      <t>イ</t>
    </rPh>
    <rPh sb="12" eb="14">
      <t>イカ</t>
    </rPh>
    <rPh sb="15" eb="19">
      <t>シシャゴニュウ</t>
    </rPh>
    <phoneticPr fontId="1"/>
  </si>
  <si>
    <t>*2_国民経済計算の2020年（令和２年）改定基準が2025年12月以降の公表計数より適用されており、</t>
    <rPh sb="23" eb="25">
      <t>キジュン</t>
    </rPh>
    <rPh sb="30" eb="31">
      <t>ネン</t>
    </rPh>
    <rPh sb="33" eb="34">
      <t>ガツ</t>
    </rPh>
    <rPh sb="34" eb="36">
      <t>イコウ</t>
    </rPh>
    <rPh sb="37" eb="39">
      <t>コウヒョウ</t>
    </rPh>
    <rPh sb="39" eb="41">
      <t>ケイスウ</t>
    </rPh>
    <rPh sb="43" eb="45">
      <t>テキヨウ</t>
    </rPh>
    <phoneticPr fontId="1"/>
  </si>
  <si>
    <r>
      <t>比率(国内指標)</t>
    </r>
    <r>
      <rPr>
        <sz val="9"/>
        <color theme="1"/>
        <rFont val="Meiryo UI"/>
        <family val="3"/>
        <charset val="128"/>
      </rPr>
      <t>*1</t>
    </r>
    <rPh sb="0" eb="2">
      <t>ヒリツ</t>
    </rPh>
    <rPh sb="3" eb="5">
      <t>コクナイ</t>
    </rPh>
    <rPh sb="5" eb="7">
      <t>シヒョウ</t>
    </rPh>
    <phoneticPr fontId="1"/>
  </si>
  <si>
    <r>
      <t>比率(国際比較指標)</t>
    </r>
    <r>
      <rPr>
        <sz val="9"/>
        <color theme="1"/>
        <rFont val="Meiryo UI"/>
        <family val="3"/>
        <charset val="128"/>
      </rPr>
      <t>*1</t>
    </r>
    <rPh sb="0" eb="2">
      <t>ヒリツ</t>
    </rPh>
    <rPh sb="3" eb="5">
      <t>コクサイ</t>
    </rPh>
    <rPh sb="5" eb="7">
      <t>ヒカク</t>
    </rPh>
    <rPh sb="7" eb="9">
      <t>シヒョウ</t>
    </rPh>
    <phoneticPr fontId="1"/>
  </si>
  <si>
    <r>
      <t>家計最終消費支出 ー 持ち家の帰属家賃</t>
    </r>
    <r>
      <rPr>
        <b/>
        <sz val="9"/>
        <color theme="1"/>
        <rFont val="Meiryo UI"/>
        <family val="3"/>
        <charset val="128"/>
      </rPr>
      <t>*2</t>
    </r>
    <rPh sb="0" eb="8">
      <t>カケイサイシュウショウヒシシュツ</t>
    </rPh>
    <rPh sb="11" eb="12">
      <t>モ</t>
    </rPh>
    <rPh sb="13" eb="14">
      <t>イエ</t>
    </rPh>
    <rPh sb="15" eb="19">
      <t>キゾクヤチン</t>
    </rPh>
    <phoneticPr fontId="1"/>
  </si>
  <si>
    <t>　　　持ち家の帰属家賃を含む住宅賃貸料が過去分に遡って上方改定されたため、2024年以前の数値も2025年10-12月期2次速報値を使用</t>
    <rPh sb="12" eb="13">
      <t>フク</t>
    </rPh>
    <rPh sb="14" eb="19">
      <t>ジュウタクチンタイリョウ</t>
    </rPh>
    <rPh sb="20" eb="22">
      <t>カコ</t>
    </rPh>
    <rPh sb="22" eb="23">
      <t>ブン</t>
    </rPh>
    <rPh sb="24" eb="25">
      <t>サカノボ</t>
    </rPh>
    <rPh sb="27" eb="29">
      <t>ジョウホウ</t>
    </rPh>
    <rPh sb="29" eb="31">
      <t>カイテイ</t>
    </rPh>
    <rPh sb="41" eb="42">
      <t>ネン</t>
    </rPh>
    <rPh sb="42" eb="44">
      <t>イゼン</t>
    </rPh>
    <rPh sb="45" eb="47">
      <t>スウチ</t>
    </rPh>
    <rPh sb="66" eb="68">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</si>
</sst>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0.0"/>
  </numFmts>
  <fonts count="3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4"/>
      <name val="ＭＳ 明朝"/>
      <family val="1"/>
      <charset val="128"/>
    </font>
    <font>
      <sz val="11"/>
      <color theme="1"/>
      <name val="ＭＳ Ｐゴシック"/>
      <family val="2"/>
      <scheme val="minor"/>
    </font>
    <font>
      <sz val="11"/>
      <color rgb="FFFF0000"/>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2"/>
      <color theme="1"/>
      <name val="ＭＳ Ｐゴシック"/>
      <family val="2"/>
      <charset val="128"/>
      <scheme val="minor"/>
    </font>
    <font>
      <sz val="11"/>
      <color theme="1"/>
      <name val="Meiryo UI"/>
      <family val="3"/>
      <charset val="128"/>
    </font>
    <font>
      <sz val="9"/>
      <color theme="1"/>
      <name val="Meiryo UI"/>
      <family val="3"/>
      <charset val="128"/>
    </font>
    <font>
      <b/>
      <sz val="11"/>
      <color theme="1"/>
      <name val="Meiryo UI"/>
      <family val="3"/>
      <charset val="128"/>
    </font>
    <font>
      <b/>
      <sz val="11"/>
      <color theme="0"/>
      <name val="Meiryo UI"/>
      <family val="3"/>
      <charset val="128"/>
    </font>
    <font>
      <b/>
      <sz val="10"/>
      <color theme="1"/>
      <name val="Meiryo UI"/>
      <family val="3"/>
      <charset val="128"/>
    </font>
    <font>
      <b/>
      <sz val="9"/>
      <color theme="1"/>
      <name val="Meiryo UI"/>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
      <patternFill patternType="solid">
        <fgColor theme="4"/>
        <bgColor theme="4"/>
      </patternFill>
    </fill>
    <fill>
      <patternFill patternType="solid">
        <fgColor theme="0"/>
        <bgColor theme="4" tint="0.79998168889431442"/>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FF0000"/>
      </left>
      <right style="medium">
        <color rgb="FFFF0000"/>
      </right>
      <top style="medium">
        <color rgb="FFFF0000"/>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top style="thin">
        <color theme="4" tint="0.39997558519241921"/>
      </top>
      <bottom/>
      <diagonal/>
    </border>
    <border>
      <left style="thin">
        <color theme="4" tint="0.39997558519241921"/>
      </left>
      <right/>
      <top/>
      <bottom/>
      <diagonal/>
    </border>
    <border>
      <left style="thin">
        <color theme="4" tint="0.39997558519241921"/>
      </left>
      <right style="thin">
        <color theme="4" tint="0.39997558519241921"/>
      </right>
      <top/>
      <bottom/>
      <diagonal/>
    </border>
    <border>
      <left style="thin">
        <color theme="4" tint="0.59999389629810485"/>
      </left>
      <right style="thin">
        <color theme="4" tint="0.59999389629810485"/>
      </right>
      <top style="thin">
        <color theme="4" tint="0.59999389629810485"/>
      </top>
      <bottom/>
      <diagonal/>
    </border>
    <border>
      <left style="thin">
        <color theme="4" tint="0.59999389629810485"/>
      </left>
      <right style="thin">
        <color theme="4" tint="0.59999389629810485"/>
      </right>
      <top style="thin">
        <color theme="4" tint="0.59996337778862885"/>
      </top>
      <bottom style="hair">
        <color theme="4"/>
      </bottom>
      <diagonal/>
    </border>
    <border>
      <left/>
      <right style="hair">
        <color theme="4" tint="0.59996337778862885"/>
      </right>
      <top style="thin">
        <color theme="4" tint="0.59996337778862885"/>
      </top>
      <bottom style="hair">
        <color theme="4"/>
      </bottom>
      <diagonal/>
    </border>
    <border>
      <left style="hair">
        <color theme="4" tint="0.59996337778862885"/>
      </left>
      <right style="hair">
        <color theme="4" tint="0.59996337778862885"/>
      </right>
      <top style="thin">
        <color theme="4" tint="0.59996337778862885"/>
      </top>
      <bottom style="hair">
        <color theme="4"/>
      </bottom>
      <diagonal/>
    </border>
    <border>
      <left style="hair">
        <color theme="4" tint="0.59996337778862885"/>
      </left>
      <right style="hair">
        <color theme="4"/>
      </right>
      <top style="thin">
        <color theme="4" tint="0.59996337778862885"/>
      </top>
      <bottom style="hair">
        <color theme="4"/>
      </bottom>
      <diagonal/>
    </border>
    <border>
      <left style="hair">
        <color theme="4"/>
      </left>
      <right style="hair">
        <color theme="4"/>
      </right>
      <top style="thin">
        <color theme="4" tint="0.59996337778862885"/>
      </top>
      <bottom style="hair">
        <color theme="4"/>
      </bottom>
      <diagonal/>
    </border>
    <border>
      <left style="hair">
        <color theme="4"/>
      </left>
      <right/>
      <top style="thin">
        <color theme="4" tint="0.59996337778862885"/>
      </top>
      <bottom style="hair">
        <color theme="4"/>
      </bottom>
      <diagonal/>
    </border>
    <border>
      <left style="hair">
        <color theme="1"/>
      </left>
      <right style="medium">
        <color rgb="FFFF0000"/>
      </right>
      <top style="thin">
        <color theme="4" tint="0.59996337778862885"/>
      </top>
      <bottom style="hair">
        <color theme="4"/>
      </bottom>
      <diagonal/>
    </border>
    <border>
      <left style="medium">
        <color rgb="FFFF0000"/>
      </left>
      <right style="medium">
        <color rgb="FFFF0000"/>
      </right>
      <top style="thin">
        <color theme="4" tint="0.59996337778862885"/>
      </top>
      <bottom style="hair">
        <color theme="4"/>
      </bottom>
      <diagonal/>
    </border>
    <border>
      <left style="thin">
        <color theme="4" tint="0.59999389629810485"/>
      </left>
      <right style="thin">
        <color theme="4" tint="0.59999389629810485"/>
      </right>
      <top style="hair">
        <color theme="4"/>
      </top>
      <bottom style="thin">
        <color theme="4" tint="0.59999389629810485"/>
      </bottom>
      <diagonal/>
    </border>
    <border>
      <left/>
      <right style="hair">
        <color theme="4" tint="0.59996337778862885"/>
      </right>
      <top style="hair">
        <color theme="4"/>
      </top>
      <bottom style="thin">
        <color theme="4" tint="0.59999389629810485"/>
      </bottom>
      <diagonal/>
    </border>
    <border>
      <left style="hair">
        <color theme="4" tint="0.59996337778862885"/>
      </left>
      <right style="hair">
        <color theme="4" tint="0.59996337778862885"/>
      </right>
      <top style="hair">
        <color theme="4"/>
      </top>
      <bottom style="thin">
        <color theme="4" tint="0.59999389629810485"/>
      </bottom>
      <diagonal/>
    </border>
    <border>
      <left style="hair">
        <color theme="4" tint="0.59996337778862885"/>
      </left>
      <right style="hair">
        <color theme="4"/>
      </right>
      <top style="hair">
        <color theme="4"/>
      </top>
      <bottom style="thin">
        <color theme="4" tint="0.59999389629810485"/>
      </bottom>
      <diagonal/>
    </border>
    <border>
      <left style="hair">
        <color theme="4"/>
      </left>
      <right style="hair">
        <color theme="4"/>
      </right>
      <top style="hair">
        <color theme="4"/>
      </top>
      <bottom style="thin">
        <color theme="4" tint="0.59999389629810485"/>
      </bottom>
      <diagonal/>
    </border>
    <border>
      <left style="hair">
        <color theme="4"/>
      </left>
      <right/>
      <top style="hair">
        <color theme="4"/>
      </top>
      <bottom style="thin">
        <color theme="4" tint="0.59999389629810485"/>
      </bottom>
      <diagonal/>
    </border>
    <border>
      <left style="hair">
        <color theme="1"/>
      </left>
      <right style="medium">
        <color rgb="FFFF0000"/>
      </right>
      <top style="hair">
        <color theme="4"/>
      </top>
      <bottom style="thin">
        <color theme="4" tint="0.59999389629810485"/>
      </bottom>
      <diagonal/>
    </border>
    <border>
      <left style="medium">
        <color rgb="FFFF0000"/>
      </left>
      <right style="medium">
        <color rgb="FFFF0000"/>
      </right>
      <top style="hair">
        <color theme="4"/>
      </top>
      <bottom style="thin">
        <color theme="4" tint="0.59999389629810485"/>
      </bottom>
      <diagonal/>
    </border>
    <border>
      <left style="thin">
        <color theme="4" tint="0.39997558519241921"/>
      </left>
      <right/>
      <top style="thin">
        <color theme="4" tint="0.39994506668294322"/>
      </top>
      <bottom/>
      <diagonal/>
    </border>
    <border>
      <left style="thin">
        <color theme="4" tint="0.59999389629810485"/>
      </left>
      <right style="thin">
        <color theme="4" tint="0.59999389629810485"/>
      </right>
      <top style="thin">
        <color theme="4" tint="0.59999389629810485"/>
      </top>
      <bottom style="hair">
        <color theme="4" tint="0.59996337778862885"/>
      </bottom>
      <diagonal/>
    </border>
    <border>
      <left/>
      <right style="hair">
        <color theme="4" tint="0.59996337778862885"/>
      </right>
      <top style="thin">
        <color theme="4" tint="0.59999389629810485"/>
      </top>
      <bottom style="hair">
        <color theme="4" tint="0.59996337778862885"/>
      </bottom>
      <diagonal/>
    </border>
    <border>
      <left style="hair">
        <color theme="4" tint="0.59996337778862885"/>
      </left>
      <right style="hair">
        <color theme="4" tint="0.59996337778862885"/>
      </right>
      <top style="thin">
        <color theme="4" tint="0.59999389629810485"/>
      </top>
      <bottom style="hair">
        <color theme="4" tint="0.59996337778862885"/>
      </bottom>
      <diagonal/>
    </border>
    <border>
      <left style="hair">
        <color theme="4" tint="0.59996337778862885"/>
      </left>
      <right/>
      <top style="thin">
        <color theme="4" tint="0.59999389629810485"/>
      </top>
      <bottom style="hair">
        <color theme="4" tint="0.59996337778862885"/>
      </bottom>
      <diagonal/>
    </border>
    <border>
      <left style="medium">
        <color rgb="FFFF0000"/>
      </left>
      <right style="medium">
        <color rgb="FFFF0000"/>
      </right>
      <top style="thin">
        <color theme="4" tint="0.59999389629810485"/>
      </top>
      <bottom style="hair">
        <color theme="4" tint="0.59996337778862885"/>
      </bottom>
      <diagonal/>
    </border>
    <border>
      <left style="thin">
        <color theme="4" tint="0.39997558519241921"/>
      </left>
      <right/>
      <top/>
      <bottom style="thin">
        <color theme="4" tint="0.39997558519241921"/>
      </bottom>
      <diagonal/>
    </border>
    <border>
      <left style="thin">
        <color theme="4" tint="0.59999389629810485"/>
      </left>
      <right style="thin">
        <color theme="4" tint="0.59999389629810485"/>
      </right>
      <top style="hair">
        <color theme="4" tint="0.59996337778862885"/>
      </top>
      <bottom style="thin">
        <color theme="4" tint="0.59999389629810485"/>
      </bottom>
      <diagonal/>
    </border>
    <border>
      <left/>
      <right style="hair">
        <color theme="4" tint="0.59996337778862885"/>
      </right>
      <top style="hair">
        <color theme="4" tint="0.59996337778862885"/>
      </top>
      <bottom style="thin">
        <color theme="4" tint="0.59999389629810485"/>
      </bottom>
      <diagonal/>
    </border>
    <border>
      <left style="hair">
        <color theme="4" tint="0.59996337778862885"/>
      </left>
      <right style="hair">
        <color theme="4" tint="0.59996337778862885"/>
      </right>
      <top style="hair">
        <color theme="4" tint="0.59996337778862885"/>
      </top>
      <bottom style="thin">
        <color theme="4" tint="0.59999389629810485"/>
      </bottom>
      <diagonal/>
    </border>
    <border>
      <left style="hair">
        <color theme="4" tint="0.59996337778862885"/>
      </left>
      <right/>
      <top style="hair">
        <color theme="4" tint="0.59996337778862885"/>
      </top>
      <bottom style="thin">
        <color theme="4" tint="0.59999389629810485"/>
      </bottom>
      <diagonal/>
    </border>
    <border>
      <left style="medium">
        <color rgb="FFFF0000"/>
      </left>
      <right style="medium">
        <color rgb="FFFF0000"/>
      </right>
      <top style="hair">
        <color theme="4" tint="0.59996337778862885"/>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right style="hair">
        <color theme="4" tint="0.59996337778862885"/>
      </right>
      <top/>
      <bottom/>
      <diagonal/>
    </border>
    <border>
      <left style="hair">
        <color theme="4" tint="0.59996337778862885"/>
      </left>
      <right style="hair">
        <color theme="4" tint="0.59996337778862885"/>
      </right>
      <top/>
      <bottom/>
      <diagonal/>
    </border>
    <border>
      <left style="hair">
        <color theme="4" tint="0.59996337778862885"/>
      </left>
      <right/>
      <top/>
      <bottom/>
      <diagonal/>
    </border>
    <border>
      <left style="medium">
        <color rgb="FFFF0000"/>
      </left>
      <right style="medium">
        <color rgb="FFFF0000"/>
      </right>
      <top/>
      <bottom style="medium">
        <color rgb="FFFF0000"/>
      </bottom>
      <diagonal/>
    </border>
  </borders>
  <cellStyleXfs count="52">
    <xf numFmtId="0" fontId="0" fillId="0" borderId="0">
      <alignment vertical="center"/>
    </xf>
    <xf numFmtId="0" fontId="3" fillId="0" borderId="0">
      <alignment vertical="center"/>
    </xf>
    <xf numFmtId="38" fontId="4" fillId="0" borderId="0" applyFont="0" applyFill="0" applyBorder="0" applyAlignment="0" applyProtection="0"/>
    <xf numFmtId="0" fontId="4" fillId="0" borderId="0"/>
    <xf numFmtId="0" fontId="5" fillId="0" borderId="0"/>
    <xf numFmtId="0" fontId="6" fillId="0" borderId="0"/>
    <xf numFmtId="38" fontId="6" fillId="0" borderId="0" applyFont="0" applyFill="0" applyBorder="0" applyAlignment="0" applyProtection="0">
      <alignment vertical="center"/>
    </xf>
    <xf numFmtId="38" fontId="2"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1"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2" borderId="0" applyNumberFormat="0" applyBorder="0" applyAlignment="0" applyProtection="0">
      <alignment vertical="center"/>
    </xf>
    <xf numFmtId="0" fontId="13" fillId="3" borderId="0" applyNumberFormat="0" applyBorder="0" applyAlignment="0" applyProtection="0">
      <alignment vertical="center"/>
    </xf>
    <xf numFmtId="0" fontId="14" fillId="4" borderId="0" applyNumberFormat="0" applyBorder="0" applyAlignment="0" applyProtection="0">
      <alignment vertical="center"/>
    </xf>
    <xf numFmtId="0" fontId="15" fillId="5" borderId="4" applyNumberFormat="0" applyAlignment="0" applyProtection="0">
      <alignment vertical="center"/>
    </xf>
    <xf numFmtId="0" fontId="16" fillId="6" borderId="5" applyNumberFormat="0" applyAlignment="0" applyProtection="0">
      <alignment vertical="center"/>
    </xf>
    <xf numFmtId="0" fontId="17" fillId="6" borderId="4" applyNumberFormat="0" applyAlignment="0" applyProtection="0">
      <alignment vertical="center"/>
    </xf>
    <xf numFmtId="0" fontId="18" fillId="0" borderId="6" applyNumberFormat="0" applyFill="0" applyAlignment="0" applyProtection="0">
      <alignment vertical="center"/>
    </xf>
    <xf numFmtId="0" fontId="19" fillId="7" borderId="7" applyNumberFormat="0" applyAlignment="0" applyProtection="0">
      <alignment vertical="center"/>
    </xf>
    <xf numFmtId="0" fontId="7" fillId="0" borderId="0" applyNumberFormat="0" applyFill="0" applyBorder="0" applyAlignment="0" applyProtection="0">
      <alignment vertical="center"/>
    </xf>
    <xf numFmtId="0" fontId="2" fillId="8"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2" fillId="32" borderId="0" applyNumberFormat="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9" fontId="2" fillId="0" borderId="0" applyFont="0" applyFill="0" applyBorder="0" applyAlignment="0" applyProtection="0">
      <alignment vertical="center"/>
    </xf>
  </cellStyleXfs>
  <cellXfs count="61">
    <xf numFmtId="0" fontId="0" fillId="0" borderId="0" xfId="0">
      <alignment vertical="center"/>
    </xf>
    <xf numFmtId="0" fontId="24" fillId="0" borderId="0" xfId="0" applyFont="1">
      <alignment vertical="center"/>
    </xf>
    <xf numFmtId="0" fontId="27" fillId="34" borderId="11" xfId="0" applyFont="1" applyFill="1" applyBorder="1">
      <alignment vertical="center"/>
    </xf>
    <xf numFmtId="0" fontId="27" fillId="34" borderId="12" xfId="0" applyFont="1" applyFill="1" applyBorder="1">
      <alignment vertical="center"/>
    </xf>
    <xf numFmtId="0" fontId="27" fillId="34" borderId="12" xfId="0" applyFont="1" applyFill="1" applyBorder="1" applyAlignment="1">
      <alignment horizontal="center" vertical="center"/>
    </xf>
    <xf numFmtId="0" fontId="27" fillId="34" borderId="10" xfId="0" applyFont="1" applyFill="1" applyBorder="1" applyAlignment="1">
      <alignment horizontal="center" vertical="center"/>
    </xf>
    <xf numFmtId="0" fontId="26" fillId="33" borderId="11" xfId="0" applyFont="1" applyFill="1" applyBorder="1">
      <alignment vertical="center"/>
    </xf>
    <xf numFmtId="0" fontId="26" fillId="36" borderId="14" xfId="0" applyFont="1" applyFill="1" applyBorder="1">
      <alignment vertical="center"/>
    </xf>
    <xf numFmtId="0" fontId="26" fillId="33" borderId="15" xfId="0" applyFont="1" applyFill="1" applyBorder="1">
      <alignment vertical="center"/>
    </xf>
    <xf numFmtId="0" fontId="26" fillId="37" borderId="11" xfId="0" applyFont="1" applyFill="1" applyBorder="1">
      <alignment vertical="center"/>
    </xf>
    <xf numFmtId="0" fontId="24" fillId="37" borderId="13" xfId="0" applyFont="1" applyFill="1" applyBorder="1">
      <alignment vertical="center"/>
    </xf>
    <xf numFmtId="0" fontId="26" fillId="35" borderId="14" xfId="0" applyFont="1" applyFill="1" applyBorder="1">
      <alignment vertical="center"/>
    </xf>
    <xf numFmtId="0" fontId="27" fillId="34" borderId="16" xfId="0" applyFont="1" applyFill="1" applyBorder="1">
      <alignment vertical="center"/>
    </xf>
    <xf numFmtId="0" fontId="24" fillId="33" borderId="13" xfId="0" applyFont="1" applyFill="1" applyBorder="1" applyAlignment="1">
      <alignment vertical="center" wrapText="1"/>
    </xf>
    <xf numFmtId="0" fontId="24" fillId="33" borderId="17" xfId="0" applyFont="1" applyFill="1" applyBorder="1">
      <alignment vertical="center"/>
    </xf>
    <xf numFmtId="177" fontId="24" fillId="33" borderId="18" xfId="7" applyNumberFormat="1" applyFont="1" applyFill="1" applyBorder="1" applyAlignment="1">
      <alignment horizontal="right" vertical="center"/>
    </xf>
    <xf numFmtId="177" fontId="24" fillId="33" borderId="19" xfId="7" applyNumberFormat="1" applyFont="1" applyFill="1" applyBorder="1" applyAlignment="1">
      <alignment horizontal="right" vertical="center"/>
    </xf>
    <xf numFmtId="177" fontId="24" fillId="33" borderId="20" xfId="7" applyNumberFormat="1" applyFont="1" applyFill="1" applyBorder="1" applyAlignment="1">
      <alignment horizontal="right" vertical="center"/>
    </xf>
    <xf numFmtId="177" fontId="24" fillId="33" borderId="21" xfId="7" applyNumberFormat="1" applyFont="1" applyFill="1" applyBorder="1" applyAlignment="1">
      <alignment horizontal="right" vertical="center"/>
    </xf>
    <xf numFmtId="177" fontId="24" fillId="33" borderId="22" xfId="7" applyNumberFormat="1" applyFont="1" applyFill="1" applyBorder="1" applyAlignment="1">
      <alignment horizontal="right" vertical="center"/>
    </xf>
    <xf numFmtId="177" fontId="24" fillId="33" borderId="23" xfId="7" applyNumberFormat="1" applyFont="1" applyFill="1" applyBorder="1" applyAlignment="1">
      <alignment horizontal="right" vertical="center"/>
    </xf>
    <xf numFmtId="177" fontId="26" fillId="33" borderId="24" xfId="7" applyNumberFormat="1" applyFont="1" applyFill="1" applyBorder="1" applyAlignment="1">
      <alignment horizontal="right" vertical="center"/>
    </xf>
    <xf numFmtId="0" fontId="24" fillId="36" borderId="0" xfId="0" applyFont="1" applyFill="1">
      <alignment vertical="center"/>
    </xf>
    <xf numFmtId="0" fontId="24" fillId="36" borderId="25" xfId="0" applyFont="1" applyFill="1" applyBorder="1">
      <alignment vertical="center"/>
    </xf>
    <xf numFmtId="176" fontId="25" fillId="36" borderId="26" xfId="51" applyNumberFormat="1" applyFont="1" applyFill="1" applyBorder="1" applyAlignment="1">
      <alignment horizontal="right" vertical="center"/>
    </xf>
    <xf numFmtId="176" fontId="25" fillId="36" borderId="27" xfId="51" applyNumberFormat="1" applyFont="1" applyFill="1" applyBorder="1" applyAlignment="1">
      <alignment horizontal="right" vertical="center"/>
    </xf>
    <xf numFmtId="176" fontId="25" fillId="36" borderId="28" xfId="51" applyNumberFormat="1" applyFont="1" applyFill="1" applyBorder="1" applyAlignment="1">
      <alignment horizontal="right" vertical="center"/>
    </xf>
    <xf numFmtId="176" fontId="25" fillId="36" borderId="29" xfId="51" applyNumberFormat="1" applyFont="1" applyFill="1" applyBorder="1" applyAlignment="1">
      <alignment horizontal="right" vertical="center"/>
    </xf>
    <xf numFmtId="176" fontId="25" fillId="36" borderId="30" xfId="51" applyNumberFormat="1" applyFont="1" applyFill="1" applyBorder="1" applyAlignment="1">
      <alignment horizontal="right" vertical="center"/>
    </xf>
    <xf numFmtId="176" fontId="25" fillId="36" borderId="31" xfId="51" applyNumberFormat="1" applyFont="1" applyFill="1" applyBorder="1" applyAlignment="1">
      <alignment horizontal="right" vertical="center"/>
    </xf>
    <xf numFmtId="176" fontId="28" fillId="36" borderId="32" xfId="51" applyNumberFormat="1" applyFont="1" applyFill="1" applyBorder="1" applyAlignment="1">
      <alignment horizontal="right" vertical="center"/>
    </xf>
    <xf numFmtId="176" fontId="25" fillId="36" borderId="32" xfId="51" applyNumberFormat="1" applyFont="1" applyFill="1" applyBorder="1" applyAlignment="1">
      <alignment horizontal="right" vertical="center"/>
    </xf>
    <xf numFmtId="0" fontId="26" fillId="35" borderId="33" xfId="0" applyFont="1" applyFill="1" applyBorder="1">
      <alignment vertical="center"/>
    </xf>
    <xf numFmtId="0" fontId="24" fillId="35" borderId="34" xfId="0" applyFont="1" applyFill="1" applyBorder="1">
      <alignment vertical="center"/>
    </xf>
    <xf numFmtId="178" fontId="24" fillId="35" borderId="35" xfId="0" applyNumberFormat="1" applyFont="1" applyFill="1" applyBorder="1">
      <alignment vertical="center"/>
    </xf>
    <xf numFmtId="178" fontId="24" fillId="35" borderId="36" xfId="0" applyNumberFormat="1" applyFont="1" applyFill="1" applyBorder="1">
      <alignment vertical="center"/>
    </xf>
    <xf numFmtId="178" fontId="24" fillId="35" borderId="37" xfId="0" applyNumberFormat="1" applyFont="1" applyFill="1" applyBorder="1">
      <alignment vertical="center"/>
    </xf>
    <xf numFmtId="178" fontId="24" fillId="35" borderId="38" xfId="0" applyNumberFormat="1" applyFont="1" applyFill="1" applyBorder="1">
      <alignment vertical="center"/>
    </xf>
    <xf numFmtId="0" fontId="26" fillId="35" borderId="39" xfId="0" applyFont="1" applyFill="1" applyBorder="1">
      <alignment vertical="center"/>
    </xf>
    <xf numFmtId="0" fontId="24" fillId="38" borderId="40" xfId="0" applyFont="1" applyFill="1" applyBorder="1">
      <alignment vertical="center"/>
    </xf>
    <xf numFmtId="176" fontId="25" fillId="38" borderId="41" xfId="51" applyNumberFormat="1" applyFont="1" applyFill="1" applyBorder="1" applyAlignment="1">
      <alignment horizontal="right" vertical="center"/>
    </xf>
    <xf numFmtId="176" fontId="25" fillId="38" borderId="42" xfId="51" applyNumberFormat="1" applyFont="1" applyFill="1" applyBorder="1" applyAlignment="1">
      <alignment horizontal="right" vertical="center"/>
    </xf>
    <xf numFmtId="176" fontId="25" fillId="38" borderId="43" xfId="51" applyNumberFormat="1" applyFont="1" applyFill="1" applyBorder="1" applyAlignment="1">
      <alignment horizontal="right" vertical="center"/>
    </xf>
    <xf numFmtId="176" fontId="25" fillId="38" borderId="44" xfId="51" applyNumberFormat="1" applyFont="1" applyFill="1" applyBorder="1" applyAlignment="1">
      <alignment horizontal="right" vertical="center"/>
    </xf>
    <xf numFmtId="0" fontId="26" fillId="35" borderId="11" xfId="0" applyFont="1" applyFill="1" applyBorder="1">
      <alignment vertical="center"/>
    </xf>
    <xf numFmtId="177" fontId="24" fillId="35" borderId="35" xfId="7" applyNumberFormat="1" applyFont="1" applyFill="1" applyBorder="1">
      <alignment vertical="center"/>
    </xf>
    <xf numFmtId="177" fontId="24" fillId="35" borderId="36" xfId="7" applyNumberFormat="1" applyFont="1" applyFill="1" applyBorder="1">
      <alignment vertical="center"/>
    </xf>
    <xf numFmtId="177" fontId="24" fillId="35" borderId="37" xfId="7" applyNumberFormat="1" applyFont="1" applyFill="1" applyBorder="1">
      <alignment vertical="center"/>
    </xf>
    <xf numFmtId="177" fontId="24" fillId="35" borderId="38" xfId="7" applyNumberFormat="1" applyFont="1" applyFill="1" applyBorder="1">
      <alignment vertical="center"/>
    </xf>
    <xf numFmtId="0" fontId="24" fillId="35" borderId="35" xfId="0" applyFont="1" applyFill="1" applyBorder="1" applyAlignment="1">
      <alignment horizontal="right" vertical="center"/>
    </xf>
    <xf numFmtId="0" fontId="24" fillId="35" borderId="36" xfId="0" applyFont="1" applyFill="1" applyBorder="1" applyAlignment="1">
      <alignment horizontal="right" vertical="center"/>
    </xf>
    <xf numFmtId="177" fontId="24" fillId="35" borderId="36" xfId="7" applyNumberFormat="1" applyFont="1" applyFill="1" applyBorder="1" applyAlignment="1">
      <alignment horizontal="right" vertical="center"/>
    </xf>
    <xf numFmtId="0" fontId="24" fillId="38" borderId="41" xfId="0" applyFont="1" applyFill="1" applyBorder="1" applyAlignment="1">
      <alignment horizontal="right" vertical="center"/>
    </xf>
    <xf numFmtId="0" fontId="24" fillId="38" borderId="42" xfId="0" applyFont="1" applyFill="1" applyBorder="1" applyAlignment="1">
      <alignment horizontal="right" vertical="center"/>
    </xf>
    <xf numFmtId="0" fontId="24" fillId="37" borderId="45" xfId="0" applyFont="1" applyFill="1" applyBorder="1">
      <alignment vertical="center"/>
    </xf>
    <xf numFmtId="177" fontId="24" fillId="37" borderId="46" xfId="7" applyNumberFormat="1" applyFont="1" applyFill="1" applyBorder="1">
      <alignment vertical="center"/>
    </xf>
    <xf numFmtId="177" fontId="24" fillId="37" borderId="47" xfId="7" applyNumberFormat="1" applyFont="1" applyFill="1" applyBorder="1">
      <alignment vertical="center"/>
    </xf>
    <xf numFmtId="177" fontId="24" fillId="37" borderId="48" xfId="7" applyNumberFormat="1" applyFont="1" applyFill="1" applyBorder="1">
      <alignment vertical="center"/>
    </xf>
    <xf numFmtId="177" fontId="26" fillId="37" borderId="38" xfId="7" applyNumberFormat="1" applyFont="1" applyFill="1" applyBorder="1">
      <alignment vertical="center"/>
    </xf>
    <xf numFmtId="177" fontId="24" fillId="37" borderId="49" xfId="7" applyNumberFormat="1" applyFont="1" applyFill="1" applyBorder="1">
      <alignment vertical="center"/>
    </xf>
    <xf numFmtId="176" fontId="25" fillId="0" borderId="42" xfId="51" applyNumberFormat="1" applyFont="1" applyFill="1" applyBorder="1" applyAlignment="1">
      <alignment horizontal="right" vertical="center"/>
    </xf>
  </cellXfs>
  <cellStyles count="52">
    <cellStyle name="20% - アクセント 1" xfId="26" builtinId="30" customBuiltin="1"/>
    <cellStyle name="20% - アクセント 2" xfId="30" builtinId="34" customBuiltin="1"/>
    <cellStyle name="20% - アクセント 3" xfId="34" builtinId="38" customBuiltin="1"/>
    <cellStyle name="20% - アクセント 4" xfId="38" builtinId="42" customBuiltin="1"/>
    <cellStyle name="20% - アクセント 5" xfId="42" builtinId="46" customBuiltin="1"/>
    <cellStyle name="20% - アクセント 6" xfId="46" builtinId="50" customBuiltin="1"/>
    <cellStyle name="40% - アクセント 1" xfId="27" builtinId="31" customBuiltin="1"/>
    <cellStyle name="40% - アクセント 2" xfId="31" builtinId="35" customBuiltin="1"/>
    <cellStyle name="40% - アクセント 3" xfId="35" builtinId="39" customBuiltin="1"/>
    <cellStyle name="40% - アクセント 4" xfId="39" builtinId="43" customBuiltin="1"/>
    <cellStyle name="40% - アクセント 5" xfId="43" builtinId="47" customBuiltin="1"/>
    <cellStyle name="40% - アクセント 6" xfId="47" builtinId="51" customBuiltin="1"/>
    <cellStyle name="60% - アクセント 1" xfId="28" builtinId="32" customBuiltin="1"/>
    <cellStyle name="60% - アクセント 2" xfId="32" builtinId="36" customBuiltin="1"/>
    <cellStyle name="60% - アクセント 3" xfId="36" builtinId="40" customBuiltin="1"/>
    <cellStyle name="60% - アクセント 4" xfId="40" builtinId="44" customBuiltin="1"/>
    <cellStyle name="60% - アクセント 5" xfId="44" builtinId="48" customBuiltin="1"/>
    <cellStyle name="60% - アクセント 6" xfId="48" builtinId="52" customBuiltin="1"/>
    <cellStyle name="アクセント 1" xfId="25" builtinId="29" customBuiltin="1"/>
    <cellStyle name="アクセント 2" xfId="29" builtinId="33" customBuiltin="1"/>
    <cellStyle name="アクセント 3" xfId="33" builtinId="37" customBuiltin="1"/>
    <cellStyle name="アクセント 4" xfId="37" builtinId="41" customBuiltin="1"/>
    <cellStyle name="アクセント 5" xfId="41" builtinId="45" customBuiltin="1"/>
    <cellStyle name="アクセント 6" xfId="45" builtinId="49" customBuiltin="1"/>
    <cellStyle name="タイトル" xfId="8" builtinId="15" customBuiltin="1"/>
    <cellStyle name="チェック セル" xfId="20" builtinId="23" customBuiltin="1"/>
    <cellStyle name="どちらでもない" xfId="15" builtinId="28" customBuiltin="1"/>
    <cellStyle name="パーセント" xfId="51" builtinId="5"/>
    <cellStyle name="メモ" xfId="22" builtinId="10" customBuiltin="1"/>
    <cellStyle name="リンク セル" xfId="19" builtinId="24" customBuiltin="1"/>
    <cellStyle name="悪い" xfId="14" builtinId="27" customBuiltin="1"/>
    <cellStyle name="計算" xfId="18" builtinId="22" customBuiltin="1"/>
    <cellStyle name="警告文" xfId="21" builtinId="11" customBuiltin="1"/>
    <cellStyle name="桁区切り" xfId="7" builtinId="6"/>
    <cellStyle name="桁区切り 2" xfId="2" xr:uid="{00000000-0005-0000-0000-000022000000}"/>
    <cellStyle name="桁区切り 3" xfId="6" xr:uid="{00000000-0005-0000-0000-000023000000}"/>
    <cellStyle name="桁区切り 4" xfId="50" xr:uid="{67C73D30-1270-44EF-B7EE-312A040FA693}"/>
    <cellStyle name="見出し 1" xfId="9" builtinId="16" customBuiltin="1"/>
    <cellStyle name="見出し 2" xfId="10" builtinId="17" customBuiltin="1"/>
    <cellStyle name="見出し 3" xfId="11" builtinId="18" customBuiltin="1"/>
    <cellStyle name="見出し 4" xfId="12" builtinId="19" customBuiltin="1"/>
    <cellStyle name="集計" xfId="24" builtinId="25" customBuiltin="1"/>
    <cellStyle name="出力" xfId="17" builtinId="21" customBuiltin="1"/>
    <cellStyle name="説明文" xfId="23" builtinId="53" customBuiltin="1"/>
    <cellStyle name="入力" xfId="16" builtinId="20" customBuiltin="1"/>
    <cellStyle name="標準" xfId="0" builtinId="0"/>
    <cellStyle name="標準 2" xfId="3" xr:uid="{00000000-0005-0000-0000-00002D000000}"/>
    <cellStyle name="標準 3" xfId="1" xr:uid="{00000000-0005-0000-0000-00002E000000}"/>
    <cellStyle name="標準 4" xfId="4" xr:uid="{00000000-0005-0000-0000-00002F000000}"/>
    <cellStyle name="標準 5" xfId="5" xr:uid="{00000000-0005-0000-0000-000030000000}"/>
    <cellStyle name="標準 6" xfId="49" xr:uid="{304BCA24-A216-4482-9A16-E6E35D045427}"/>
    <cellStyle name="良い" xfId="13" builtinId="26" customBuiltin="1"/>
  </cellStyles>
  <dxfs count="0"/>
  <tableStyles count="0" defaultTableStyle="TableStyleMedium2" defaultPivotStyle="PivotStyleLight16"/>
  <colors>
    <mruColors>
      <color rgb="FFFFFF00"/>
      <color rgb="FF4472C4"/>
      <color rgb="FF44C252"/>
      <color rgb="FFF4E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562A6-A1F0-4D0D-B654-0B97276305D7}">
  <sheetPr>
    <tabColor theme="9"/>
    <pageSetUpPr fitToPage="1"/>
  </sheetPr>
  <dimension ref="A1:W17"/>
  <sheetViews>
    <sheetView showGridLines="0" tabSelected="1" zoomScaleNormal="100" workbookViewId="0">
      <selection activeCell="G20" sqref="G20"/>
    </sheetView>
  </sheetViews>
  <sheetFormatPr defaultColWidth="9" defaultRowHeight="15.75" x14ac:dyDescent="0.15"/>
  <cols>
    <col min="1" max="1" width="12" style="1" customWidth="1"/>
    <col min="2" max="2" width="23.625" style="1" customWidth="1"/>
    <col min="3" max="3" width="19.125" style="1" customWidth="1"/>
    <col min="4" max="11" width="9" style="1" customWidth="1"/>
    <col min="12" max="19" width="9" style="1"/>
    <col min="20" max="20" width="1" style="1" customWidth="1"/>
    <col min="21" max="16384" width="9" style="1"/>
  </cols>
  <sheetData>
    <row r="1" spans="1:23" ht="19.5" customHeight="1" x14ac:dyDescent="0.15">
      <c r="A1" s="2" t="s">
        <v>0</v>
      </c>
      <c r="B1" s="3"/>
      <c r="C1" s="12" t="s">
        <v>1</v>
      </c>
      <c r="D1" s="4" t="s">
        <v>2</v>
      </c>
      <c r="E1" s="4" t="s">
        <v>3</v>
      </c>
      <c r="F1" s="4" t="s">
        <v>4</v>
      </c>
      <c r="G1" s="4" t="s">
        <v>5</v>
      </c>
      <c r="H1" s="4" t="s">
        <v>6</v>
      </c>
      <c r="I1" s="4" t="s">
        <v>7</v>
      </c>
      <c r="J1" s="4" t="s">
        <v>8</v>
      </c>
      <c r="K1" s="4" t="s">
        <v>9</v>
      </c>
      <c r="L1" s="4" t="s">
        <v>10</v>
      </c>
      <c r="M1" s="4" t="s">
        <v>11</v>
      </c>
      <c r="N1" s="4" t="s">
        <v>12</v>
      </c>
      <c r="O1" s="4" t="s">
        <v>13</v>
      </c>
      <c r="P1" s="4">
        <v>2022</v>
      </c>
      <c r="Q1" s="4">
        <v>2023</v>
      </c>
      <c r="R1" s="4">
        <v>2024</v>
      </c>
      <c r="S1" s="5">
        <v>2025</v>
      </c>
      <c r="U1" s="1" t="s">
        <v>14</v>
      </c>
    </row>
    <row r="2" spans="1:23" ht="19.5" customHeight="1" x14ac:dyDescent="0.15">
      <c r="A2" s="6" t="s">
        <v>15</v>
      </c>
      <c r="B2" s="13"/>
      <c r="C2" s="14" t="s">
        <v>16</v>
      </c>
      <c r="D2" s="15">
        <f t="shared" ref="D2:R2" si="0">SUM(D5,D7,D9,D11)</f>
        <v>38.258199999999995</v>
      </c>
      <c r="E2" s="16">
        <f t="shared" si="0"/>
        <v>40.3842</v>
      </c>
      <c r="F2" s="16">
        <f t="shared" si="0"/>
        <v>43.709900000000005</v>
      </c>
      <c r="G2" s="16">
        <f t="shared" si="0"/>
        <v>45.4129</v>
      </c>
      <c r="H2" s="16">
        <f t="shared" si="0"/>
        <v>50.744600000000005</v>
      </c>
      <c r="I2" s="16">
        <f t="shared" si="0"/>
        <v>54.9069</v>
      </c>
      <c r="J2" s="16">
        <f t="shared" si="0"/>
        <v>59.9621</v>
      </c>
      <c r="K2" s="17">
        <f t="shared" si="0"/>
        <v>64.702200000000005</v>
      </c>
      <c r="L2" s="18">
        <f>SUM(L5,L7,L9,L11)</f>
        <v>73.662376000000009</v>
      </c>
      <c r="M2" s="18">
        <f t="shared" si="0"/>
        <v>81.857796000000008</v>
      </c>
      <c r="N2" s="18">
        <f t="shared" si="0"/>
        <v>85.819918000000001</v>
      </c>
      <c r="O2" s="18">
        <f t="shared" si="0"/>
        <v>94.959006000000002</v>
      </c>
      <c r="P2" s="19">
        <f t="shared" si="0"/>
        <v>111.02368299999999</v>
      </c>
      <c r="Q2" s="19">
        <f t="shared" si="0"/>
        <v>126.69224199999999</v>
      </c>
      <c r="R2" s="20">
        <f t="shared" si="0"/>
        <v>141.01381499999999</v>
      </c>
      <c r="S2" s="21">
        <f>SUM(S5,S7,S9,S11)</f>
        <v>162.72633999999999</v>
      </c>
    </row>
    <row r="3" spans="1:23" ht="19.5" customHeight="1" x14ac:dyDescent="0.15">
      <c r="A3" s="7"/>
      <c r="B3" s="22"/>
      <c r="C3" s="23" t="s">
        <v>37</v>
      </c>
      <c r="D3" s="24">
        <f>D2/D$13</f>
        <v>0.16579058441980529</v>
      </c>
      <c r="E3" s="25">
        <f t="shared" ref="E3:S3" si="1">E2/E$13</f>
        <v>0.17779799088913084</v>
      </c>
      <c r="F3" s="25">
        <f t="shared" si="1"/>
        <v>0.18928204735136608</v>
      </c>
      <c r="G3" s="25">
        <f t="shared" si="1"/>
        <v>0.1907130642495263</v>
      </c>
      <c r="H3" s="25">
        <f t="shared" si="1"/>
        <v>0.20949667969193489</v>
      </c>
      <c r="I3" s="25">
        <f t="shared" si="1"/>
        <v>0.22537067585877396</v>
      </c>
      <c r="J3" s="25">
        <f t="shared" si="1"/>
        <v>0.24891725202653309</v>
      </c>
      <c r="K3" s="26">
        <f t="shared" si="1"/>
        <v>0.26455536583451095</v>
      </c>
      <c r="L3" s="27">
        <f t="shared" si="1"/>
        <v>0.29814121464948901</v>
      </c>
      <c r="M3" s="27">
        <f t="shared" si="1"/>
        <v>0.33351883662107729</v>
      </c>
      <c r="N3" s="27">
        <f t="shared" si="1"/>
        <v>0.37304103498773555</v>
      </c>
      <c r="O3" s="27">
        <f t="shared" si="1"/>
        <v>0.40040431307762175</v>
      </c>
      <c r="P3" s="27">
        <f t="shared" si="1"/>
        <v>0.43989723260646901</v>
      </c>
      <c r="Q3" s="28">
        <f t="shared" si="1"/>
        <v>0.48439384740085945</v>
      </c>
      <c r="R3" s="29">
        <f t="shared" si="1"/>
        <v>0.52822867813422436</v>
      </c>
      <c r="S3" s="30">
        <f t="shared" si="1"/>
        <v>0.57998440319036015</v>
      </c>
    </row>
    <row r="4" spans="1:23" ht="19.5" customHeight="1" x14ac:dyDescent="0.15">
      <c r="A4" s="7"/>
      <c r="B4" s="22"/>
      <c r="C4" s="23" t="s">
        <v>38</v>
      </c>
      <c r="D4" s="24">
        <f t="shared" ref="D4:S4" si="2">D2/D$14</f>
        <v>0.13240128960632119</v>
      </c>
      <c r="E4" s="25">
        <f t="shared" si="2"/>
        <v>0.14107775971695155</v>
      </c>
      <c r="F4" s="25">
        <f t="shared" si="2"/>
        <v>0.15059827722894401</v>
      </c>
      <c r="G4" s="25">
        <f t="shared" si="2"/>
        <v>0.15307412952864538</v>
      </c>
      <c r="H4" s="25">
        <f t="shared" si="2"/>
        <v>0.169101769109367</v>
      </c>
      <c r="I4" s="25">
        <f t="shared" si="2"/>
        <v>0.18228740954003611</v>
      </c>
      <c r="J4" s="25">
        <f t="shared" si="2"/>
        <v>0.19996785152473481</v>
      </c>
      <c r="K4" s="26">
        <f t="shared" si="2"/>
        <v>0.21331452800572867</v>
      </c>
      <c r="L4" s="27">
        <f t="shared" si="2"/>
        <v>0.24135329102742548</v>
      </c>
      <c r="M4" s="27">
        <f t="shared" si="2"/>
        <v>0.26766361239852804</v>
      </c>
      <c r="N4" s="27">
        <f t="shared" si="2"/>
        <v>0.29733962891064175</v>
      </c>
      <c r="O4" s="27">
        <f t="shared" si="2"/>
        <v>0.32515987137285945</v>
      </c>
      <c r="P4" s="27">
        <f t="shared" si="2"/>
        <v>0.35983865489240524</v>
      </c>
      <c r="Q4" s="28">
        <f t="shared" si="2"/>
        <v>0.39295284773338857</v>
      </c>
      <c r="R4" s="29">
        <f t="shared" si="2"/>
        <v>0.42757320791606068</v>
      </c>
      <c r="S4" s="31">
        <f t="shared" si="2"/>
        <v>0.46283246299646175</v>
      </c>
    </row>
    <row r="5" spans="1:23" ht="19.5" customHeight="1" x14ac:dyDescent="0.15">
      <c r="A5" s="8"/>
      <c r="B5" s="32" t="s">
        <v>17</v>
      </c>
      <c r="C5" s="33" t="s">
        <v>16</v>
      </c>
      <c r="D5" s="34">
        <v>35.979999999999997</v>
      </c>
      <c r="E5" s="35">
        <v>37.768599999999999</v>
      </c>
      <c r="F5" s="35">
        <v>40.686300000000003</v>
      </c>
      <c r="G5" s="35">
        <v>41.791499999999999</v>
      </c>
      <c r="H5" s="35">
        <v>46.266300000000001</v>
      </c>
      <c r="I5" s="35">
        <v>49.834099999999999</v>
      </c>
      <c r="J5" s="35">
        <v>53.926499999999997</v>
      </c>
      <c r="K5" s="35">
        <v>58.371099999999998</v>
      </c>
      <c r="L5" s="35">
        <v>66.687700000000007</v>
      </c>
      <c r="M5" s="35">
        <v>73.431100000000001</v>
      </c>
      <c r="N5" s="35">
        <v>74.457599999999999</v>
      </c>
      <c r="O5" s="35">
        <v>81.017300000000006</v>
      </c>
      <c r="P5" s="36">
        <v>93.792599999999993</v>
      </c>
      <c r="Q5" s="36">
        <v>105.7272</v>
      </c>
      <c r="R5" s="36">
        <v>116.892</v>
      </c>
      <c r="S5" s="37">
        <v>134.58609999999999</v>
      </c>
      <c r="V5" s="1" t="s">
        <v>18</v>
      </c>
    </row>
    <row r="6" spans="1:23" ht="19.5" customHeight="1" x14ac:dyDescent="0.15">
      <c r="A6" s="8"/>
      <c r="B6" s="38"/>
      <c r="C6" s="39" t="s">
        <v>19</v>
      </c>
      <c r="D6" s="60">
        <f>D5/D$2</f>
        <v>0.94045198153598453</v>
      </c>
      <c r="E6" s="60">
        <f>E5/E$2</f>
        <v>0.93523209572060362</v>
      </c>
      <c r="F6" s="60">
        <f t="shared" ref="F6:G6" si="3">F5/F$2</f>
        <v>0.93082573970656535</v>
      </c>
      <c r="G6" s="60">
        <f t="shared" si="3"/>
        <v>0.92025613867425338</v>
      </c>
      <c r="H6" s="60">
        <f>H5/H$2</f>
        <v>0.9117482451334723</v>
      </c>
      <c r="I6" s="60">
        <f>I5/I$2</f>
        <v>0.90761088314947669</v>
      </c>
      <c r="J6" s="60">
        <f>J5/J$2</f>
        <v>0.8993430850487224</v>
      </c>
      <c r="K6" s="41">
        <f>K5/K$2</f>
        <v>0.90215015872721471</v>
      </c>
      <c r="L6" s="41">
        <f t="shared" ref="L6:R6" si="4">L5/L$2</f>
        <v>0.90531562544222033</v>
      </c>
      <c r="M6" s="41">
        <f t="shared" si="4"/>
        <v>0.8970568911970217</v>
      </c>
      <c r="N6" s="41">
        <f t="shared" si="4"/>
        <v>0.86760278656989631</v>
      </c>
      <c r="O6" s="41">
        <f t="shared" si="4"/>
        <v>0.85318184564821586</v>
      </c>
      <c r="P6" s="41">
        <f t="shared" si="4"/>
        <v>0.84479813194451492</v>
      </c>
      <c r="Q6" s="42">
        <f t="shared" si="4"/>
        <v>0.83451992269581909</v>
      </c>
      <c r="R6" s="41">
        <f t="shared" si="4"/>
        <v>0.82894005810707272</v>
      </c>
      <c r="S6" s="43">
        <f>S5/S$2</f>
        <v>0.82707015963119423</v>
      </c>
      <c r="W6" s="1" t="s">
        <v>20</v>
      </c>
    </row>
    <row r="7" spans="1:23" ht="19.5" customHeight="1" x14ac:dyDescent="0.15">
      <c r="A7" s="8"/>
      <c r="B7" s="44" t="s">
        <v>21</v>
      </c>
      <c r="C7" s="33" t="s">
        <v>16</v>
      </c>
      <c r="D7" s="45">
        <v>0.64190000000000003</v>
      </c>
      <c r="E7" s="46">
        <v>0.65129999999999999</v>
      </c>
      <c r="F7" s="46">
        <v>0.55649999999999999</v>
      </c>
      <c r="G7" s="46">
        <v>0.4859</v>
      </c>
      <c r="H7" s="46">
        <v>0.46429999999999999</v>
      </c>
      <c r="I7" s="46">
        <v>0.42849999999999999</v>
      </c>
      <c r="J7" s="46">
        <v>0.89200000000000002</v>
      </c>
      <c r="K7" s="46">
        <v>1.1316999999999999</v>
      </c>
      <c r="L7" s="46">
        <v>1.3387</v>
      </c>
      <c r="M7" s="46">
        <v>1.7153</v>
      </c>
      <c r="N7" s="46">
        <v>2.1577000000000002</v>
      </c>
      <c r="O7" s="46">
        <v>2.6987000000000001</v>
      </c>
      <c r="P7" s="47">
        <v>3.2189999999999999</v>
      </c>
      <c r="Q7" s="47">
        <v>3.6585000000000001</v>
      </c>
      <c r="R7" s="47">
        <v>4.4047000000000001</v>
      </c>
      <c r="S7" s="48">
        <v>5.5482000000000005</v>
      </c>
      <c r="V7" s="1" t="s">
        <v>22</v>
      </c>
    </row>
    <row r="8" spans="1:23" ht="19.5" customHeight="1" x14ac:dyDescent="0.15">
      <c r="A8" s="8"/>
      <c r="B8" s="11"/>
      <c r="C8" s="39" t="s">
        <v>23</v>
      </c>
      <c r="D8" s="40">
        <f>D7/D$2</f>
        <v>1.6778102472149763E-2</v>
      </c>
      <c r="E8" s="41">
        <f t="shared" ref="E8:K8" si="5">E7/E$2</f>
        <v>1.6127594455257254E-2</v>
      </c>
      <c r="F8" s="41">
        <f t="shared" si="5"/>
        <v>1.2731669484487495E-2</v>
      </c>
      <c r="G8" s="41">
        <f t="shared" si="5"/>
        <v>1.0699602976246838E-2</v>
      </c>
      <c r="H8" s="41">
        <f t="shared" si="5"/>
        <v>9.149742041517717E-3</v>
      </c>
      <c r="I8" s="41">
        <f t="shared" si="5"/>
        <v>7.8041193365496865E-3</v>
      </c>
      <c r="J8" s="41">
        <f t="shared" si="5"/>
        <v>1.4876063380035056E-2</v>
      </c>
      <c r="K8" s="41">
        <f t="shared" si="5"/>
        <v>1.7490904482382358E-2</v>
      </c>
      <c r="L8" s="41">
        <f t="shared" ref="L8:S8" si="6">L7/L$2</f>
        <v>1.8173456691106458E-2</v>
      </c>
      <c r="M8" s="41">
        <f t="shared" si="6"/>
        <v>2.0954632103703352E-2</v>
      </c>
      <c r="N8" s="41">
        <f t="shared" si="6"/>
        <v>2.5142182028186046E-2</v>
      </c>
      <c r="O8" s="41">
        <f t="shared" si="6"/>
        <v>2.8419631940966191E-2</v>
      </c>
      <c r="P8" s="41">
        <f t="shared" si="6"/>
        <v>2.8993813869424599E-2</v>
      </c>
      <c r="Q8" s="42">
        <f t="shared" si="6"/>
        <v>2.8877064153620395E-2</v>
      </c>
      <c r="R8" s="41">
        <f t="shared" si="6"/>
        <v>3.1235946634023057E-2</v>
      </c>
      <c r="S8" s="43">
        <f t="shared" si="6"/>
        <v>3.409527922768988E-2</v>
      </c>
      <c r="W8" s="1" t="s">
        <v>24</v>
      </c>
    </row>
    <row r="9" spans="1:23" ht="19.5" customHeight="1" x14ac:dyDescent="0.15">
      <c r="A9" s="8"/>
      <c r="B9" s="44" t="s">
        <v>25</v>
      </c>
      <c r="C9" s="33" t="s">
        <v>16</v>
      </c>
      <c r="D9" s="45">
        <v>1.6363000000000001</v>
      </c>
      <c r="E9" s="46">
        <v>1.9642999999999999</v>
      </c>
      <c r="F9" s="46">
        <v>2.4670999999999998</v>
      </c>
      <c r="G9" s="46">
        <v>3.1355</v>
      </c>
      <c r="H9" s="46">
        <v>4.0140000000000002</v>
      </c>
      <c r="I9" s="46">
        <v>4.6443000000000003</v>
      </c>
      <c r="J9" s="46">
        <v>5.1436000000000002</v>
      </c>
      <c r="K9" s="46">
        <v>5.1993999999999998</v>
      </c>
      <c r="L9" s="46">
        <v>5.4790999999999999</v>
      </c>
      <c r="M9" s="46">
        <v>5.7506000000000004</v>
      </c>
      <c r="N9" s="46">
        <v>6.0343</v>
      </c>
      <c r="O9" s="46">
        <v>5.9696000000000016</v>
      </c>
      <c r="P9" s="47">
        <v>6.0838999999999999</v>
      </c>
      <c r="Q9" s="47">
        <v>6.4065000000000003</v>
      </c>
      <c r="R9" s="47">
        <v>6.1890999999999998</v>
      </c>
      <c r="S9" s="48">
        <v>6.0038</v>
      </c>
      <c r="V9" s="1" t="s">
        <v>22</v>
      </c>
    </row>
    <row r="10" spans="1:23" ht="19.5" customHeight="1" x14ac:dyDescent="0.15">
      <c r="A10" s="8"/>
      <c r="B10" s="11"/>
      <c r="C10" s="39" t="s">
        <v>23</v>
      </c>
      <c r="D10" s="40">
        <f t="shared" ref="D10:J10" si="7">D9/D$2</f>
        <v>4.2769915991865803E-2</v>
      </c>
      <c r="E10" s="41">
        <f t="shared" si="7"/>
        <v>4.8640309824139145E-2</v>
      </c>
      <c r="F10" s="41">
        <f t="shared" si="7"/>
        <v>5.644259080894716E-2</v>
      </c>
      <c r="G10" s="41">
        <f t="shared" si="7"/>
        <v>6.9044258349499815E-2</v>
      </c>
      <c r="H10" s="41">
        <f t="shared" si="7"/>
        <v>7.9102012825009949E-2</v>
      </c>
      <c r="I10" s="41">
        <f t="shared" si="7"/>
        <v>8.4584997513973664E-2</v>
      </c>
      <c r="J10" s="41">
        <f t="shared" si="7"/>
        <v>8.5780851571242503E-2</v>
      </c>
      <c r="K10" s="41">
        <f t="shared" ref="K10:S10" si="8">K9/K$2</f>
        <v>8.0358936790402791E-2</v>
      </c>
      <c r="L10" s="41">
        <f>L9/L$2</f>
        <v>7.438125536433958E-2</v>
      </c>
      <c r="M10" s="41">
        <f t="shared" si="8"/>
        <v>7.0251097403111126E-2</v>
      </c>
      <c r="N10" s="41">
        <f t="shared" si="8"/>
        <v>7.0313513932744612E-2</v>
      </c>
      <c r="O10" s="41">
        <f t="shared" si="8"/>
        <v>6.2865021986434871E-2</v>
      </c>
      <c r="P10" s="41">
        <f t="shared" si="8"/>
        <v>5.4798218142339955E-2</v>
      </c>
      <c r="Q10" s="42">
        <f t="shared" si="8"/>
        <v>5.0567421484261056E-2</v>
      </c>
      <c r="R10" s="41">
        <f t="shared" si="8"/>
        <v>4.3890025952421752E-2</v>
      </c>
      <c r="S10" s="43">
        <f t="shared" si="8"/>
        <v>3.6895071811975863E-2</v>
      </c>
      <c r="W10" s="1" t="s">
        <v>26</v>
      </c>
    </row>
    <row r="11" spans="1:23" ht="19.5" customHeight="1" x14ac:dyDescent="0.15">
      <c r="A11" s="8"/>
      <c r="B11" s="44" t="s">
        <v>27</v>
      </c>
      <c r="C11" s="33" t="s">
        <v>16</v>
      </c>
      <c r="D11" s="49" t="s">
        <v>28</v>
      </c>
      <c r="E11" s="50" t="s">
        <v>28</v>
      </c>
      <c r="F11" s="50" t="s">
        <v>28</v>
      </c>
      <c r="G11" s="50" t="s">
        <v>28</v>
      </c>
      <c r="H11" s="50" t="s">
        <v>28</v>
      </c>
      <c r="I11" s="50" t="s">
        <v>28</v>
      </c>
      <c r="J11" s="50" t="s">
        <v>28</v>
      </c>
      <c r="K11" s="50" t="s">
        <v>28</v>
      </c>
      <c r="L11" s="51">
        <v>0.15687599999999999</v>
      </c>
      <c r="M11" s="46">
        <v>0.96079600000000009</v>
      </c>
      <c r="N11" s="46">
        <v>3.170318</v>
      </c>
      <c r="O11" s="46">
        <v>5.2734060000000005</v>
      </c>
      <c r="P11" s="47">
        <v>7.9281829999999998</v>
      </c>
      <c r="Q11" s="47">
        <v>10.900041999999999</v>
      </c>
      <c r="R11" s="47">
        <v>13.528015</v>
      </c>
      <c r="S11" s="48">
        <v>16.588239999999999</v>
      </c>
      <c r="V11" s="1" t="s">
        <v>29</v>
      </c>
    </row>
    <row r="12" spans="1:23" ht="19.5" customHeight="1" x14ac:dyDescent="0.15">
      <c r="A12" s="8"/>
      <c r="B12" s="11"/>
      <c r="C12" s="39" t="s">
        <v>23</v>
      </c>
      <c r="D12" s="52" t="s">
        <v>28</v>
      </c>
      <c r="E12" s="53" t="s">
        <v>28</v>
      </c>
      <c r="F12" s="53" t="s">
        <v>28</v>
      </c>
      <c r="G12" s="53" t="s">
        <v>28</v>
      </c>
      <c r="H12" s="53" t="s">
        <v>28</v>
      </c>
      <c r="I12" s="53" t="s">
        <v>28</v>
      </c>
      <c r="J12" s="53" t="s">
        <v>28</v>
      </c>
      <c r="K12" s="53" t="s">
        <v>28</v>
      </c>
      <c r="L12" s="41">
        <f t="shared" ref="L12:S12" si="9">L11/L$2</f>
        <v>2.1296625023336196E-3</v>
      </c>
      <c r="M12" s="41">
        <f t="shared" si="9"/>
        <v>1.1737379296163801E-2</v>
      </c>
      <c r="N12" s="41">
        <f t="shared" si="9"/>
        <v>3.6941517469173062E-2</v>
      </c>
      <c r="O12" s="41">
        <f t="shared" si="9"/>
        <v>5.5533500424383132E-2</v>
      </c>
      <c r="P12" s="41">
        <f t="shared" si="9"/>
        <v>7.1409836043720518E-2</v>
      </c>
      <c r="Q12" s="42">
        <f t="shared" si="9"/>
        <v>8.6035591666299496E-2</v>
      </c>
      <c r="R12" s="41">
        <f t="shared" si="9"/>
        <v>9.5933969306482486E-2</v>
      </c>
      <c r="S12" s="43">
        <f t="shared" si="9"/>
        <v>0.10193948932913995</v>
      </c>
      <c r="W12" s="1" t="s">
        <v>30</v>
      </c>
    </row>
    <row r="13" spans="1:23" ht="19.5" customHeight="1" x14ac:dyDescent="0.15">
      <c r="A13" s="9" t="s">
        <v>39</v>
      </c>
      <c r="B13" s="10"/>
      <c r="C13" s="54" t="s">
        <v>32</v>
      </c>
      <c r="D13" s="55">
        <v>230.76220000000001</v>
      </c>
      <c r="E13" s="56">
        <v>227.1353</v>
      </c>
      <c r="F13" s="56">
        <v>230.9247</v>
      </c>
      <c r="G13" s="56">
        <v>238.12159999999997</v>
      </c>
      <c r="H13" s="56">
        <v>242.22149999999999</v>
      </c>
      <c r="I13" s="56">
        <v>243.6293</v>
      </c>
      <c r="J13" s="56">
        <v>240.89169999999999</v>
      </c>
      <c r="K13" s="56">
        <v>244.56959999999998</v>
      </c>
      <c r="L13" s="56">
        <v>247.07209999999998</v>
      </c>
      <c r="M13" s="56">
        <v>245.43679999999998</v>
      </c>
      <c r="N13" s="56">
        <v>230.0549</v>
      </c>
      <c r="O13" s="56">
        <v>237.15779999999998</v>
      </c>
      <c r="P13" s="56">
        <v>252.38550000000001</v>
      </c>
      <c r="Q13" s="57">
        <v>261.548</v>
      </c>
      <c r="R13" s="57">
        <v>266.95600000000002</v>
      </c>
      <c r="S13" s="58">
        <v>280.5702</v>
      </c>
      <c r="V13" s="1" t="s">
        <v>33</v>
      </c>
    </row>
    <row r="14" spans="1:23" ht="19.5" customHeight="1" thickBot="1" x14ac:dyDescent="0.2">
      <c r="A14" s="9" t="s">
        <v>31</v>
      </c>
      <c r="B14" s="10"/>
      <c r="C14" s="54" t="s">
        <v>32</v>
      </c>
      <c r="D14" s="55">
        <v>288.95640000000003</v>
      </c>
      <c r="E14" s="56">
        <v>286.25490000000002</v>
      </c>
      <c r="F14" s="56">
        <v>290.24170000000004</v>
      </c>
      <c r="G14" s="56">
        <v>296.67259999999999</v>
      </c>
      <c r="H14" s="56">
        <v>300.08320000000003</v>
      </c>
      <c r="I14" s="56">
        <v>301.2106</v>
      </c>
      <c r="J14" s="56">
        <v>299.8587</v>
      </c>
      <c r="K14" s="56">
        <v>303.31829999999997</v>
      </c>
      <c r="L14" s="56">
        <v>305.2056</v>
      </c>
      <c r="M14" s="56">
        <v>305.82340000000005</v>
      </c>
      <c r="N14" s="56">
        <v>288.6259</v>
      </c>
      <c r="O14" s="56">
        <v>292.03790000000004</v>
      </c>
      <c r="P14" s="56">
        <v>308.53739999999999</v>
      </c>
      <c r="Q14" s="57">
        <v>322.41079999999999</v>
      </c>
      <c r="R14" s="56">
        <v>329.80040000000002</v>
      </c>
      <c r="S14" s="59">
        <v>351.58800000000002</v>
      </c>
      <c r="V14" s="1" t="s">
        <v>33</v>
      </c>
    </row>
    <row r="15" spans="1:23" x14ac:dyDescent="0.15">
      <c r="C15" s="1" t="s">
        <v>35</v>
      </c>
      <c r="W15" s="1" t="s">
        <v>34</v>
      </c>
    </row>
    <row r="16" spans="1:23" x14ac:dyDescent="0.15">
      <c r="C16" s="1" t="s">
        <v>36</v>
      </c>
    </row>
    <row r="17" spans="3:3" x14ac:dyDescent="0.15">
      <c r="C17" s="1" t="s">
        <v>40</v>
      </c>
    </row>
  </sheetData>
  <phoneticPr fontId="1"/>
  <pageMargins left="0.7" right="0.7" top="0.75" bottom="0.75" header="0.3" footer="0.3"/>
  <pageSetup paperSize="8" scale="64"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EEC8431F10A4B46A871FB4DCA84CF3F" ma:contentTypeVersion="17" ma:contentTypeDescription="新しいドキュメントを作成します。" ma:contentTypeScope="" ma:versionID="79c0548c069b0a9534d8705160794fd5">
  <xsd:schema xmlns:xsd="http://www.w3.org/2001/XMLSchema" xmlns:xs="http://www.w3.org/2001/XMLSchema" xmlns:p="http://schemas.microsoft.com/office/2006/metadata/properties" xmlns:ns2="547cdc3e-53dc-4fec-b50b-6d0fb9e24faf" xmlns:ns3="ce29d33a-a603-4662-b02e-6bb4e8c17e3e" targetNamespace="http://schemas.microsoft.com/office/2006/metadata/properties" ma:root="true" ma:fieldsID="e6dc18accbb765076d0a78710e44ac80" ns2:_="" ns3:_="">
    <xsd:import namespace="547cdc3e-53dc-4fec-b50b-6d0fb9e24faf"/>
    <xsd:import namespace="ce29d33a-a603-4662-b02e-6bb4e8c17e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x79fb__x52d5__x7528_" minOccurs="0"/>
                <xsd:element ref="ns2:_x65e5__x4ed8__x3068__x6642__x523b_" minOccurs="0"/>
                <xsd:element ref="ns2:MediaServiceBillingMetadata" minOccurs="0"/>
                <xsd:element ref="ns2:_x0032_5Q2PWNsrhd_x002d_2025072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cdc3e-53dc-4fec-b50b-6d0fb9e24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x79fb__x52d5__x7528_" ma:index="21" nillable="true" ma:displayName="移動用" ma:format="Dropdown" ma:internalName="_x79fb__x52d5__x7528_">
      <xsd:simpleType>
        <xsd:restriction base="dms:Text">
          <xsd:maxLength value="255"/>
        </xsd:restriction>
      </xsd:simpleType>
    </xsd:element>
    <xsd:element name="_x65e5__x4ed8__x3068__x6642__x523b_" ma:index="22" nillable="true" ma:displayName="日付と時刻" ma:format="DateOnly" ma:internalName="_x65e5__x4ed8__x3068__x6642__x523b_">
      <xsd:simpleType>
        <xsd:restriction base="dms:DateTim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_x0032_5Q2PWNsrhd_x002d_20250722" ma:index="24" nillable="true" ma:displayName="25Q2PW 　Nsrhd-20250722" ma:format="Dropdown" ma:internalName="_x0032_5Q2PWNsrhd_x002d_20250722">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29d33a-a603-4662-b02e-6bb4e8c17e3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f8ff2fe-8275-4dc4-a88a-3c2ebde197f1}" ma:internalName="TaxCatchAll" ma:showField="CatchAllData" ma:web="ce29d33a-a603-4662-b02e-6bb4e8c17e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47cdc3e-53dc-4fec-b50b-6d0fb9e24faf">
      <Terms xmlns="http://schemas.microsoft.com/office/infopath/2007/PartnerControls"/>
    </lcf76f155ced4ddcb4097134ff3c332f>
    <TaxCatchAll xmlns="ce29d33a-a603-4662-b02e-6bb4e8c17e3e" xsi:nil="true"/>
    <_x65e5__x4ed8__x3068__x6642__x523b_ xmlns="547cdc3e-53dc-4fec-b50b-6d0fb9e24faf" xsi:nil="true"/>
    <_x0032_5Q2PWNsrhd_x002d_20250722 xmlns="547cdc3e-53dc-4fec-b50b-6d0fb9e24faf" xsi:nil="true"/>
    <_x79fb__x52d5__x7528_ xmlns="547cdc3e-53dc-4fec-b50b-6d0fb9e24faf" xsi:nil="true"/>
  </documentManagement>
</p:properties>
</file>

<file path=customXml/itemProps1.xml><?xml version="1.0" encoding="utf-8"?>
<ds:datastoreItem xmlns:ds="http://schemas.openxmlformats.org/officeDocument/2006/customXml" ds:itemID="{572B7FB9-A26A-4021-A15C-38C656FEF88C}">
  <ds:schemaRefs>
    <ds:schemaRef ds:uri="http://schemas.microsoft.com/sharepoint/v3/contenttype/forms"/>
  </ds:schemaRefs>
</ds:datastoreItem>
</file>

<file path=customXml/itemProps2.xml><?xml version="1.0" encoding="utf-8"?>
<ds:datastoreItem xmlns:ds="http://schemas.openxmlformats.org/officeDocument/2006/customXml" ds:itemID="{50F9425E-68D1-45BC-89F3-387C3C6D71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7cdc3e-53dc-4fec-b50b-6d0fb9e24faf"/>
    <ds:schemaRef ds:uri="ce29d33a-a603-4662-b02e-6bb4e8c17e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6167EB-9A8D-46CE-B209-2101CC49594D}">
  <ds:schemaRefs>
    <ds:schemaRef ds:uri="http://purl.org/dc/dcmitype/"/>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ce29d33a-a603-4662-b02e-6bb4e8c17e3e"/>
    <ds:schemaRef ds:uri="http://schemas.microsoft.com/office/2006/metadata/properties"/>
    <ds:schemaRef ds:uri="547cdc3e-53dc-4fec-b50b-6d0fb9e24fa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(修正後)キャッシュレス決済額推移2010-2025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2026-03-25T09:50:37Z</dcterms:created>
  <dcterms:modified xsi:type="dcterms:W3CDTF">2026-06-18T02:46:37Z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0x010100EEEC8431F10A4B46A871FB4DCA84CF3F</vt:lpwstr>
  </property>
  <property fmtid="{D5CDD505-2E9C-101B-9397-08002B2CF9AE}" pid="3" name="MediaServiceImageTags">
    <vt:lpwstr/>
  </property>
</Properties>
</file>