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O:\【調査班】\02_事業\R4fy\★PSアワード\自己宣言制度\old\"/>
    </mc:Choice>
  </mc:AlternateContent>
  <xr:revisionPtr revIDLastSave="0" documentId="13_ncr:1_{B1173B69-F6F2-4DE2-A48F-1754D00E44D2}" xr6:coauthVersionLast="47" xr6:coauthVersionMax="47" xr10:uidLastSave="{00000000-0000-0000-0000-000000000000}"/>
  <bookViews>
    <workbookView xWindow="28680" yWindow="-120" windowWidth="29040" windowHeight="15840" xr2:uid="{00000000-000D-0000-FFFF-FFFF00000000}"/>
  </bookViews>
  <sheets>
    <sheet name="設問" sheetId="1" r:id="rId1"/>
    <sheet name="結果" sheetId="5" r:id="rId2"/>
    <sheet name="集計シート" sheetId="4" r:id="rId3"/>
  </sheets>
  <definedNames>
    <definedName name="_xlnm._FilterDatabase" localSheetId="0" hidden="1">設問!#REF!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5" l="1"/>
  <c r="E16" i="5"/>
  <c r="E15" i="5"/>
  <c r="E14" i="5"/>
  <c r="D18" i="5" l="1"/>
  <c r="K9" i="4" l="1"/>
  <c r="E134" i="1"/>
  <c r="E130" i="1"/>
  <c r="D133" i="1"/>
  <c r="D129" i="1"/>
  <c r="E6" i="1" l="1"/>
  <c r="D5" i="1"/>
  <c r="E126" i="1"/>
  <c r="D125" i="1"/>
  <c r="E122" i="1"/>
  <c r="D121" i="1"/>
  <c r="E118" i="1"/>
  <c r="D117" i="1"/>
  <c r="E113" i="1"/>
  <c r="D112" i="1"/>
  <c r="E109" i="1"/>
  <c r="D108" i="1"/>
  <c r="E105" i="1"/>
  <c r="D104" i="1"/>
  <c r="E101" i="1"/>
  <c r="D100" i="1"/>
  <c r="E97" i="1"/>
  <c r="D96" i="1"/>
  <c r="E93" i="1"/>
  <c r="D92" i="1"/>
  <c r="E89" i="1"/>
  <c r="D88" i="1"/>
  <c r="E85" i="1"/>
  <c r="D84" i="1"/>
  <c r="E80" i="1"/>
  <c r="D79" i="1"/>
  <c r="E76" i="1"/>
  <c r="D75" i="1"/>
  <c r="E72" i="1"/>
  <c r="D71" i="1"/>
  <c r="E68" i="1"/>
  <c r="D67" i="1"/>
  <c r="E64" i="1"/>
  <c r="D63" i="1"/>
  <c r="E59" i="1"/>
  <c r="D58" i="1"/>
  <c r="E55" i="1"/>
  <c r="D54" i="1"/>
  <c r="E51" i="1"/>
  <c r="D50" i="1"/>
  <c r="E47" i="1"/>
  <c r="D46" i="1"/>
  <c r="E43" i="1"/>
  <c r="D42" i="1"/>
  <c r="E39" i="1"/>
  <c r="D38" i="1"/>
  <c r="E35" i="1"/>
  <c r="D34" i="1"/>
  <c r="E31" i="1"/>
  <c r="D30" i="1"/>
  <c r="E26" i="1"/>
  <c r="D25" i="1"/>
  <c r="E22" i="1"/>
  <c r="D21" i="1"/>
  <c r="E18" i="1"/>
  <c r="D17" i="1"/>
  <c r="E14" i="1"/>
  <c r="D13" i="1"/>
  <c r="E10" i="1"/>
  <c r="D9" i="1"/>
  <c r="J48" i="4"/>
  <c r="K48" i="4" s="1"/>
  <c r="F48" i="4"/>
  <c r="J47" i="4"/>
  <c r="K47" i="4" s="1"/>
  <c r="F47" i="4"/>
  <c r="J46" i="4"/>
  <c r="K46" i="4" s="1"/>
  <c r="F46" i="4"/>
  <c r="J45" i="4"/>
  <c r="K45" i="4" s="1"/>
  <c r="F45" i="4"/>
  <c r="J44" i="4"/>
  <c r="K44" i="4" s="1"/>
  <c r="F44" i="4"/>
  <c r="J43" i="4"/>
  <c r="K43" i="4" s="1"/>
  <c r="J42" i="4"/>
  <c r="L42" i="4" s="1"/>
  <c r="J41" i="4"/>
  <c r="L41" i="4" s="1"/>
  <c r="K40" i="4"/>
  <c r="J40" i="4"/>
  <c r="L40" i="4" s="1"/>
  <c r="J39" i="4"/>
  <c r="K39" i="4" s="1"/>
  <c r="J38" i="4"/>
  <c r="L38" i="4" s="1"/>
  <c r="J37" i="4"/>
  <c r="L37" i="4" s="1"/>
  <c r="J36" i="4"/>
  <c r="L36" i="4" s="1"/>
  <c r="J35" i="4"/>
  <c r="K35" i="4" s="1"/>
  <c r="K34" i="4"/>
  <c r="K33" i="4"/>
  <c r="K32" i="4"/>
  <c r="K31" i="4"/>
  <c r="K30" i="4"/>
  <c r="K29" i="4"/>
  <c r="K28" i="4"/>
  <c r="K27" i="4"/>
  <c r="K26" i="4"/>
  <c r="K25" i="4"/>
  <c r="K24" i="4"/>
  <c r="K23" i="4"/>
  <c r="K22" i="4"/>
  <c r="K21" i="4"/>
  <c r="K20" i="4"/>
  <c r="K19" i="4"/>
  <c r="K18" i="4"/>
  <c r="K17" i="4"/>
  <c r="K16" i="4"/>
  <c r="K15" i="4"/>
  <c r="K14" i="4"/>
  <c r="K13" i="4"/>
  <c r="K12" i="4"/>
  <c r="K11" i="4"/>
  <c r="K10" i="4"/>
  <c r="K8" i="4"/>
  <c r="K7" i="4"/>
  <c r="K6" i="4"/>
  <c r="K5" i="4"/>
  <c r="K4" i="4"/>
  <c r="K3" i="4"/>
  <c r="L43" i="4" l="1"/>
  <c r="M17" i="4"/>
  <c r="F15" i="5" s="1"/>
  <c r="N3" i="4"/>
  <c r="O3" i="4" s="1"/>
  <c r="C8" i="5" s="1"/>
  <c r="M3" i="4"/>
  <c r="E13" i="5" s="1"/>
  <c r="F13" i="5" s="1"/>
  <c r="M30" i="4"/>
  <c r="F17" i="5" s="1"/>
  <c r="M9" i="4"/>
  <c r="F14" i="5" s="1"/>
  <c r="M22" i="4"/>
  <c r="F16" i="5" s="1"/>
  <c r="L45" i="4"/>
  <c r="K36" i="4"/>
  <c r="L39" i="4"/>
  <c r="L47" i="4"/>
  <c r="L35" i="4"/>
  <c r="K38" i="4"/>
  <c r="K42" i="4"/>
  <c r="L46" i="4"/>
  <c r="L44" i="4"/>
  <c r="L48" i="4"/>
  <c r="K37" i="4"/>
  <c r="K41" i="4"/>
  <c r="E18" i="5" l="1"/>
  <c r="F18" i="5" s="1"/>
</calcChain>
</file>

<file path=xl/sharedStrings.xml><?xml version="1.0" encoding="utf-8"?>
<sst xmlns="http://schemas.openxmlformats.org/spreadsheetml/2006/main" count="119" uniqueCount="107">
  <si>
    <t>１．製品安全管理態勢の整備・維持・改善</t>
    <rPh sb="2" eb="4">
      <t>セイヒン</t>
    </rPh>
    <rPh sb="4" eb="6">
      <t>アンゼン</t>
    </rPh>
    <rPh sb="6" eb="8">
      <t>カンリ</t>
    </rPh>
    <rPh sb="8" eb="10">
      <t>タイセイ</t>
    </rPh>
    <rPh sb="11" eb="13">
      <t>セイビ</t>
    </rPh>
    <rPh sb="14" eb="16">
      <t>イジ</t>
    </rPh>
    <rPh sb="17" eb="19">
      <t>カイゼン</t>
    </rPh>
    <phoneticPr fontId="3"/>
  </si>
  <si>
    <t>２．製品安全確保に向けた具体的取組</t>
    <rPh sb="2" eb="4">
      <t>セイヒン</t>
    </rPh>
    <rPh sb="4" eb="6">
      <t>アンゼン</t>
    </rPh>
    <rPh sb="6" eb="8">
      <t>カクホ</t>
    </rPh>
    <rPh sb="9" eb="10">
      <t>ム</t>
    </rPh>
    <rPh sb="12" eb="15">
      <t>グタイテキ</t>
    </rPh>
    <rPh sb="15" eb="17">
      <t>トリクミ</t>
    </rPh>
    <phoneticPr fontId="3"/>
  </si>
  <si>
    <t>３．製品不具合発生時の対応</t>
    <rPh sb="2" eb="4">
      <t>セイヒン</t>
    </rPh>
    <rPh sb="4" eb="7">
      <t>フグアイ</t>
    </rPh>
    <rPh sb="7" eb="9">
      <t>ハッセイ</t>
    </rPh>
    <rPh sb="9" eb="10">
      <t>ジ</t>
    </rPh>
    <rPh sb="11" eb="13">
      <t>タイオウ</t>
    </rPh>
    <phoneticPr fontId="3"/>
  </si>
  <si>
    <t>４．ステークホルダーとの連携・協働</t>
    <rPh sb="12" eb="14">
      <t>レンケイ</t>
    </rPh>
    <rPh sb="15" eb="17">
      <t>キョウドウ</t>
    </rPh>
    <phoneticPr fontId="3"/>
  </si>
  <si>
    <t>5．経営資源の運用管理</t>
    <rPh sb="2" eb="4">
      <t>ケイエイ</t>
    </rPh>
    <rPh sb="4" eb="6">
      <t>シゲン</t>
    </rPh>
    <rPh sb="7" eb="9">
      <t>ウンヨウ</t>
    </rPh>
    <rPh sb="9" eb="11">
      <t>カンリ</t>
    </rPh>
    <phoneticPr fontId="3"/>
  </si>
  <si>
    <t>質問</t>
    <rPh sb="0" eb="2">
      <t>シツモン</t>
    </rPh>
    <phoneticPr fontId="3"/>
  </si>
  <si>
    <t>回答1</t>
    <rPh sb="0" eb="2">
      <t>カイトウ</t>
    </rPh>
    <phoneticPr fontId="3"/>
  </si>
  <si>
    <t>回答2</t>
    <rPh sb="0" eb="2">
      <t>カイトウ</t>
    </rPh>
    <phoneticPr fontId="3"/>
  </si>
  <si>
    <t>回答3</t>
    <rPh sb="0" eb="2">
      <t>カイトウ</t>
    </rPh>
    <phoneticPr fontId="3"/>
  </si>
  <si>
    <t>回答4</t>
    <rPh sb="0" eb="2">
      <t>カイトウ</t>
    </rPh>
    <phoneticPr fontId="3"/>
  </si>
  <si>
    <t>回答5</t>
    <rPh sb="0" eb="2">
      <t>カイトウ</t>
    </rPh>
    <phoneticPr fontId="3"/>
  </si>
  <si>
    <t>回答</t>
    <rPh sb="0" eb="2">
      <t>カイトウ</t>
    </rPh>
    <phoneticPr fontId="3"/>
  </si>
  <si>
    <t>得点</t>
    <rPh sb="0" eb="2">
      <t>トクテン</t>
    </rPh>
    <phoneticPr fontId="3"/>
  </si>
  <si>
    <t>最高点</t>
    <rPh sb="0" eb="3">
      <t>サイコウテン</t>
    </rPh>
    <phoneticPr fontId="3"/>
  </si>
  <si>
    <t>１－１．製品安全管理態勢の整備・維持・改善（総則）</t>
    <phoneticPr fontId="3"/>
  </si>
  <si>
    <t>製品安全に関する方針・目標、組織体制、しくみ・ルール・基準等を定め、適切な取組・運用管理・啓発等が実施され、製品安全確保が実現可能な状態を整備し維持すること、および継続的に改善することが実現できている。</t>
    <phoneticPr fontId="3"/>
  </si>
  <si>
    <t>１－２．経営者の責務</t>
    <rPh sb="8" eb="10">
      <t>セキム</t>
    </rPh>
    <phoneticPr fontId="13"/>
  </si>
  <si>
    <t>経営者は、自らリーダーシップを発揮して、製品安全管理態勢の整備・維持・改善に積極的に関与し、製品安全確保に向けて必要十分な社内外の情報を踏まえて迅速かつ適切な判断と行動を実施している。</t>
    <phoneticPr fontId="3"/>
  </si>
  <si>
    <t>１－３．組織体制</t>
  </si>
  <si>
    <t>社内外における組織の役割と権限を明確化し、製品安全管理態勢の整備・維持・改善の観点から、組織のあり方を検証し続けている。</t>
    <phoneticPr fontId="3"/>
  </si>
  <si>
    <t>１－４．方針・目標・計画</t>
  </si>
  <si>
    <t>自社の経営理念を踏まえた上で製品安全方針を定め、方針を実現するための目標・課題を設定し、目標・課題の実現に向けた取組計画を策定した上で、計画通りに取り組んでいる。</t>
    <rPh sb="70" eb="71">
      <t>ドオ</t>
    </rPh>
    <phoneticPr fontId="3"/>
  </si>
  <si>
    <t>１－５．自己評価・監査・是正措置</t>
    <phoneticPr fontId="3"/>
  </si>
  <si>
    <t>製品安全管理態勢の実態を把握し必要な改善を行うために有効な自主評価・内部監査を定期的に実施し、発見された重要課題について経営者が認識した上で、迅速かつ適切な是正措置が講じられている。</t>
    <phoneticPr fontId="3"/>
  </si>
  <si>
    <t>１－６．情報管理</t>
  </si>
  <si>
    <t>製品安全管理態勢の整備・維持・改善に資する情報を特定し、適切に情報の管理・活用を実施している。</t>
    <phoneticPr fontId="3"/>
  </si>
  <si>
    <t>２－１．製品安全確保に向けた具体的取組（総則）</t>
    <phoneticPr fontId="3"/>
  </si>
  <si>
    <t>製品の設計・開発からリサイクル・廃棄に至る全てのプロセスにおいて、製品安全要求事項と製品安全基準が決定され、関係者に周知徹底され、それらを満足する製品が生産されている。また、各プロセスにおいて製品安全目標の達成度合いが検証され、継続的な改善がなされている。</t>
    <phoneticPr fontId="3"/>
  </si>
  <si>
    <t>２－２．設計・開発</t>
  </si>
  <si>
    <t>製品に適用される安全に関する法令・強制規格の遵守、リスクアセスメントの結果を反映した製品の安全性確保、設計・開発の妥当性検証のプロセスが確立され、実行され、改善が継続されている。</t>
    <phoneticPr fontId="3"/>
  </si>
  <si>
    <t>２－３．調達</t>
  </si>
  <si>
    <t>供給者の選定および採用後の監査における評価項目・基準・手順が明確になっており、手順通りに選定と監査が実施され改善活動が行われている。さらに、必要に応じて供給者を支援するしくみができている。</t>
    <phoneticPr fontId="3"/>
  </si>
  <si>
    <t>２－４．生産と生産管理</t>
  </si>
  <si>
    <t>事業者は、生産ラインの設計、生産計画の立案、生産設備・機器、環境の整備、作業手順書の作成、作業者の教育・訓練を適切に実施し、生産活動を管理している。製品安全不適合品が発生しその是正処置が必要となった場合に備えて、製品のトレーサビリティーが確保されている。</t>
    <phoneticPr fontId="3"/>
  </si>
  <si>
    <t>２－５．検査</t>
    <phoneticPr fontId="3"/>
  </si>
  <si>
    <t>製品の安全性を評価する検査基準と検査方法、製品安全不適合品の是正処置が明確にされ、実行されており、継続的改善が行われている。</t>
    <phoneticPr fontId="3"/>
  </si>
  <si>
    <t>２－６．出荷準備と物流（運搬・保管）</t>
    <rPh sb="4" eb="6">
      <t>シュッカ</t>
    </rPh>
    <rPh sb="6" eb="8">
      <t>ジュンビ</t>
    </rPh>
    <rPh sb="15" eb="17">
      <t>ホカン</t>
    </rPh>
    <phoneticPr fontId="3"/>
  </si>
  <si>
    <t>生産された製品の安全性と製品を取り扱う作業者の安全が損なわれないような、また、社会や環境に悪影響を与えないような体制ができている。製品のトレーサビリティーが確保されている。</t>
    <phoneticPr fontId="3"/>
  </si>
  <si>
    <t>２－７．設置と保守・点検・修理</t>
    <phoneticPr fontId="3"/>
  </si>
  <si>
    <t>設置および保守・点検・修理等の作業に関する関係当事者の役割・手順等を明確にした上で適切な態勢を整備しており、各作業により得られた情報を分析し製品安全レベルの向上を消費者保護等に活用している。</t>
    <phoneticPr fontId="3"/>
  </si>
  <si>
    <t>２－８．リサイクル・廃棄</t>
    <rPh sb="10" eb="12">
      <t>ハイキ</t>
    </rPh>
    <phoneticPr fontId="3"/>
  </si>
  <si>
    <t>関連法令･強制規格の遵守も含めて設計･開発のプロセスで事前に定められた、製品を安全にリサイクル・廃棄する手順が実行されており、必要に応じて手順が改善されるしくみができている。</t>
    <phoneticPr fontId="3"/>
  </si>
  <si>
    <t>３－１．製品不具合発生時の対応（総則）</t>
    <phoneticPr fontId="3"/>
  </si>
  <si>
    <t>製品不具合発生時の対応に関して、経営者がリーダーシップを発揮し、被害拡大防止に有効な態勢を整備・維持・改善している。</t>
    <phoneticPr fontId="3"/>
  </si>
  <si>
    <t>３－２．製品事故・製品不具合情報の認識と対応</t>
  </si>
  <si>
    <t>製品事故・製品不具合に関する情報を収集・分析し、迅速かつ適切な対応が開始可能な態勢を整備している。</t>
    <phoneticPr fontId="3"/>
  </si>
  <si>
    <t>３－３．製品事故・製品不具合の原因究明</t>
    <rPh sb="4" eb="6">
      <t>セイヒン</t>
    </rPh>
    <rPh sb="6" eb="8">
      <t>ジコ</t>
    </rPh>
    <phoneticPr fontId="13"/>
  </si>
  <si>
    <t>製品事故・製品不具合の原因究明を迅速かつ適切に実施し、被害の拡大防止・再発防止に役立てるための態勢を整備している。</t>
    <phoneticPr fontId="3"/>
  </si>
  <si>
    <t>３－４．リコールの検討と実施</t>
  </si>
  <si>
    <t>製品事故・製品不具合に関する情報の収集・分析結果、原因究明結果を踏まえて、リコールの是非・内容について迅速かつ適切な判断と行動を行うことが可能な態勢を整備している。</t>
    <phoneticPr fontId="3"/>
  </si>
  <si>
    <t>３－５．リコールのレビューと改善のための取組</t>
  </si>
  <si>
    <t>リコールの進捗状況をレビューし、リコール実施後に得られた情報を踏まえて必要に応じリコールプランを改善し、回収率向上のための追加対策を実施することに努めている。</t>
    <phoneticPr fontId="3"/>
  </si>
  <si>
    <t>４－１．ステークホルダーとの連携・協働（総則）</t>
    <phoneticPr fontId="3"/>
  </si>
  <si>
    <t>製品事故の未然防止・被害の拡大防止のために、さまざまなステークホルダーの期待と役割を認識し、コミュニケーションの充実化を図り、信頼関係を醸成した上で、連携・協働している。</t>
    <phoneticPr fontId="3"/>
  </si>
  <si>
    <t>４－２．消費者との連携・協働</t>
    <rPh sb="12" eb="14">
      <t>キョウドウ</t>
    </rPh>
    <phoneticPr fontId="13"/>
  </si>
  <si>
    <t>製品事故の未然防止・被害の拡大防止のために、消費者の期待と役割を認識し、情報収集と情報提供を通じてコミュニケーションの充実化を図り、信頼関係を醸成した上で、連携・協働している。</t>
    <phoneticPr fontId="3"/>
  </si>
  <si>
    <t>４－３－１．取引先等との連携・協働（総則）</t>
    <rPh sb="15" eb="17">
      <t>キョウドウ</t>
    </rPh>
    <rPh sb="18" eb="20">
      <t>ソウソク</t>
    </rPh>
    <phoneticPr fontId="13"/>
  </si>
  <si>
    <t>3-1</t>
    <phoneticPr fontId="3"/>
  </si>
  <si>
    <t>製品事故の未然防止・被害の拡大防止のために、バリューチェーンにおける取引先等とのコミュニケーションの充実化を図り、信頼関係を醸成した上で、連携・協働している。</t>
    <phoneticPr fontId="3"/>
  </si>
  <si>
    <t>４－３－２．原材料・部品製造事業者との連携・協働</t>
    <rPh sb="6" eb="9">
      <t>ゲンザイリョウ</t>
    </rPh>
    <rPh sb="10" eb="12">
      <t>ブヒン</t>
    </rPh>
    <rPh sb="12" eb="14">
      <t>セイゾウ</t>
    </rPh>
    <rPh sb="14" eb="16">
      <t>ジギョウ</t>
    </rPh>
    <rPh sb="16" eb="17">
      <t>シャ</t>
    </rPh>
    <rPh sb="19" eb="21">
      <t>レンケイ</t>
    </rPh>
    <rPh sb="22" eb="24">
      <t>キョウドウ</t>
    </rPh>
    <phoneticPr fontId="13"/>
  </si>
  <si>
    <t>3-2</t>
    <phoneticPr fontId="3"/>
  </si>
  <si>
    <t>製品事故の未然防止・被害の拡大防止のために、原材料・部品製造事業者とのコミュニケーションの充実化を図り、信頼関係を醸成した上で、連携・協働している。</t>
    <phoneticPr fontId="3"/>
  </si>
  <si>
    <t>４－３－３．販売事業者との連携・協働</t>
    <rPh sb="6" eb="8">
      <t>ハンバイ</t>
    </rPh>
    <rPh sb="13" eb="15">
      <t>レンケイ</t>
    </rPh>
    <rPh sb="16" eb="18">
      <t>キョウドウ</t>
    </rPh>
    <phoneticPr fontId="13"/>
  </si>
  <si>
    <t>3-3</t>
    <phoneticPr fontId="3"/>
  </si>
  <si>
    <t>製品事故の未然防止・被害の拡大防止のために、販売事業者とのコミュニケーションの充実化を図り、信頼関係を醸成した上で、連携・協働している。</t>
    <phoneticPr fontId="3"/>
  </si>
  <si>
    <t>４－３－４．設置事業者・保守点検修理事業者との連携・協働</t>
    <rPh sb="6" eb="8">
      <t>セッチ</t>
    </rPh>
    <rPh sb="8" eb="10">
      <t>ジギョウ</t>
    </rPh>
    <rPh sb="10" eb="11">
      <t>シャ</t>
    </rPh>
    <rPh sb="12" eb="14">
      <t>ホシュ</t>
    </rPh>
    <rPh sb="14" eb="16">
      <t>テンケン</t>
    </rPh>
    <rPh sb="16" eb="18">
      <t>シュウリ</t>
    </rPh>
    <rPh sb="18" eb="20">
      <t>ジギョウ</t>
    </rPh>
    <rPh sb="20" eb="21">
      <t>シャ</t>
    </rPh>
    <rPh sb="26" eb="28">
      <t>キョウドウ</t>
    </rPh>
    <phoneticPr fontId="13"/>
  </si>
  <si>
    <t>3-4</t>
    <phoneticPr fontId="3"/>
  </si>
  <si>
    <t>製品事故の未然防止・被害の拡大防止のために、設置事業者・保守点検修理事業者の期待と役割を認識し、情報収集と情報提供を通じてコミュニケーションの充実化を図り、信頼関係を醸成した上で、連携・協働している。</t>
    <phoneticPr fontId="3"/>
  </si>
  <si>
    <t>４―４．業界団体との連携・協働</t>
    <rPh sb="10" eb="12">
      <t>レンケイ</t>
    </rPh>
    <rPh sb="13" eb="15">
      <t>キョウドウ</t>
    </rPh>
    <phoneticPr fontId="13"/>
  </si>
  <si>
    <t>業界団体から発信される製品安全関連情報を活用するとともに、業界団体に対して製品安全確保に資する情報を提供することに加え、必要に応じて業界共通の製品安全関連課題の効率的解決のために、相互に連携・協働している。</t>
    <phoneticPr fontId="3"/>
  </si>
  <si>
    <t>４－５．行政機関等からの情報収集と報告義務等の履行</t>
    <rPh sb="6" eb="9">
      <t>キカントウ</t>
    </rPh>
    <phoneticPr fontId="13"/>
  </si>
  <si>
    <t>製品事故の未然防止・被害の拡大防止のために行政機関等から情報を収集し、また行政機関に対する報告義務や協力義務等を果たしている。</t>
    <phoneticPr fontId="3"/>
  </si>
  <si>
    <t>５－１．経営資源の運用管理（総則）</t>
    <phoneticPr fontId="3"/>
  </si>
  <si>
    <t>製品安全管理態勢の整備、維持、改善のために経営資源（人的資源・物的資源・金銭的資源・情報資源など）の適時・適切な運用管理を実施している。</t>
    <phoneticPr fontId="3"/>
  </si>
  <si>
    <t>５－２．人的資源の運用管理</t>
  </si>
  <si>
    <t>人事戦略・計画に基づく①人材の確保・育成、②配置・活用、③評価・是正により、中長期的に人的資源の価値を増大させ、製品安全管理態勢を整備・維持・改善するための基礎作りをするとともに、社外の人的資源を活用することで、製品安全管理態勢をより確かなものにしている。</t>
    <phoneticPr fontId="3"/>
  </si>
  <si>
    <t>５－３．物的資源の運用管理</t>
  </si>
  <si>
    <t>製品安全確保に必要となる物的資源を明らかにした上で、既存の物的資源の有効活用により人的資源や情報資源のメリットを享受する、金銭的資源を投入して必要な物的資源を確保するなど、製品安全確保に向けた取組を強化している。</t>
    <phoneticPr fontId="3"/>
  </si>
  <si>
    <t>５－４．金銭的資源（資金）の運用管理</t>
  </si>
  <si>
    <t>製品安全確保に向けて人的資源、物的資源、情報資源等の経営資源を確保するために金銭的資源を適時適切に投入するとともに、重大な製品事故やリコールによる資金需要等に備えて、金銭的資源を確保している。</t>
    <phoneticPr fontId="3"/>
  </si>
  <si>
    <t>５－５．情報資源の運用管理</t>
  </si>
  <si>
    <t>管理の対象となる社内外の情報資源を特定し、製品の安全性確保に向けて有効に活用するとともに、自社内およびステークホルダーとの製品安全確保に向けたコミュニケーションの活性化を図り、特に社内における暗黙知を形式知に転換し、標準化・共有化に努めている。</t>
    <phoneticPr fontId="3"/>
  </si>
  <si>
    <t>危機管理規程には、危機情報の伝達ルートや危機対応フローなどが定められていますか。</t>
    <phoneticPr fontId="3"/>
  </si>
  <si>
    <t>緊急時連絡網が整備されていますか。</t>
    <phoneticPr fontId="3"/>
  </si>
  <si>
    <t>危機管理体制の見直しを定期的に実施していますか。</t>
    <phoneticPr fontId="3"/>
  </si>
  <si>
    <t>異物混入、食中毒、表示偽装等、個別のリスクに特化した緊急時対応計画を定めていますか。</t>
    <rPh sb="0" eb="2">
      <t>イブツ</t>
    </rPh>
    <rPh sb="2" eb="4">
      <t>コンニュウ</t>
    </rPh>
    <rPh sb="5" eb="8">
      <t>ショクチュウドク</t>
    </rPh>
    <rPh sb="9" eb="11">
      <t>ヒョウジ</t>
    </rPh>
    <rPh sb="11" eb="13">
      <t>ギソウ</t>
    </rPh>
    <rPh sb="13" eb="14">
      <t>トウ</t>
    </rPh>
    <rPh sb="15" eb="17">
      <t>コベツ</t>
    </rPh>
    <rPh sb="22" eb="24">
      <t>トッカ</t>
    </rPh>
    <rPh sb="26" eb="29">
      <t>キンキュウジ</t>
    </rPh>
    <rPh sb="29" eb="31">
      <t>タイオウ</t>
    </rPh>
    <rPh sb="31" eb="33">
      <t>ケイカク</t>
    </rPh>
    <rPh sb="34" eb="35">
      <t>サダ</t>
    </rPh>
    <phoneticPr fontId="3"/>
  </si>
  <si>
    <t>リコールの際の判断基準、対応フローを明記したマニュアルを定めていますか。</t>
    <phoneticPr fontId="3"/>
  </si>
  <si>
    <t>緊急時に適切な情報開示を行うための危機管理広報体制を整備していますか。</t>
    <rPh sb="0" eb="3">
      <t>キンキュウジ</t>
    </rPh>
    <rPh sb="4" eb="6">
      <t>テキセツ</t>
    </rPh>
    <rPh sb="7" eb="9">
      <t>ジョウホウ</t>
    </rPh>
    <rPh sb="9" eb="11">
      <t>カイジ</t>
    </rPh>
    <rPh sb="12" eb="13">
      <t>オコナ</t>
    </rPh>
    <rPh sb="17" eb="19">
      <t>キキ</t>
    </rPh>
    <rPh sb="19" eb="21">
      <t>カンリ</t>
    </rPh>
    <rPh sb="21" eb="23">
      <t>コウホウ</t>
    </rPh>
    <rPh sb="23" eb="25">
      <t>タイセイ</t>
    </rPh>
    <rPh sb="26" eb="28">
      <t>セイビ</t>
    </rPh>
    <phoneticPr fontId="3"/>
  </si>
  <si>
    <t>緊急時連絡先リスト、開示情報マスタープラン、社告・ポジションペーパー等モデル、会見実施要領などのマニュアルを定めていますか。</t>
    <rPh sb="54" eb="55">
      <t>サダ</t>
    </rPh>
    <phoneticPr fontId="3"/>
  </si>
  <si>
    <t>危機管理体制について、研修などを通して役職員への周知徹底は行われていますか。</t>
    <rPh sb="0" eb="2">
      <t>キキ</t>
    </rPh>
    <rPh sb="2" eb="4">
      <t>カンリ</t>
    </rPh>
    <rPh sb="4" eb="6">
      <t>タイセイ</t>
    </rPh>
    <rPh sb="11" eb="13">
      <t>ケンシュウ</t>
    </rPh>
    <rPh sb="16" eb="17">
      <t>トオ</t>
    </rPh>
    <rPh sb="19" eb="22">
      <t>ヤクショクイン</t>
    </rPh>
    <rPh sb="24" eb="26">
      <t>シュウチ</t>
    </rPh>
    <rPh sb="26" eb="28">
      <t>テッテイ</t>
    </rPh>
    <rPh sb="29" eb="30">
      <t>オコナ</t>
    </rPh>
    <phoneticPr fontId="3"/>
  </si>
  <si>
    <t>危機管理に関するトレーニングを実施し、自社の危機管理体制の見直しを定期的に実施していますか。</t>
    <phoneticPr fontId="3"/>
  </si>
  <si>
    <t>-</t>
    <phoneticPr fontId="3"/>
  </si>
  <si>
    <t>質問事項について、該当するいずれか一つを選択して下さい。</t>
    <phoneticPr fontId="5"/>
  </si>
  <si>
    <t>合計</t>
    <rPh sb="0" eb="2">
      <t>ゴウケイ</t>
    </rPh>
    <phoneticPr fontId="2"/>
  </si>
  <si>
    <t>自己宣言のためのチェックリスト</t>
  </si>
  <si>
    <t>結果</t>
    <rPh sb="0" eb="2">
      <t>ケッカ</t>
    </rPh>
    <phoneticPr fontId="2"/>
  </si>
  <si>
    <t>点</t>
    <rPh sb="0" eb="1">
      <t>テン</t>
    </rPh>
    <phoneticPr fontId="2"/>
  </si>
  <si>
    <t>詳細</t>
    <rPh sb="0" eb="2">
      <t>ショウサイ</t>
    </rPh>
    <phoneticPr fontId="2"/>
  </si>
  <si>
    <t>得点</t>
    <rPh sb="0" eb="2">
      <t>トクテン</t>
    </rPh>
    <phoneticPr fontId="2"/>
  </si>
  <si>
    <t>小計</t>
    <rPh sb="0" eb="1">
      <t>ショウ</t>
    </rPh>
    <rPh sb="1" eb="2">
      <t>ケイ</t>
    </rPh>
    <phoneticPr fontId="3"/>
  </si>
  <si>
    <t>合計</t>
    <rPh sb="0" eb="2">
      <t>ゴウケイ</t>
    </rPh>
    <phoneticPr fontId="3"/>
  </si>
  <si>
    <t>満点</t>
    <rPh sb="0" eb="2">
      <t>マンテン</t>
    </rPh>
    <phoneticPr fontId="2"/>
  </si>
  <si>
    <t>自己宣言チェックシート（製造事業者・輸入事業者向け）</t>
    <rPh sb="0" eb="2">
      <t>ジコ</t>
    </rPh>
    <rPh sb="2" eb="4">
      <t>センゲン</t>
    </rPh>
    <rPh sb="12" eb="14">
      <t>セイゾウ</t>
    </rPh>
    <rPh sb="14" eb="17">
      <t>ジギョウシャ</t>
    </rPh>
    <rPh sb="18" eb="20">
      <t>ユニュウ</t>
    </rPh>
    <rPh sb="20" eb="23">
      <t>ジギョウシャ</t>
    </rPh>
    <rPh sb="23" eb="24">
      <t>ム</t>
    </rPh>
    <phoneticPr fontId="2"/>
  </si>
  <si>
    <t>４．ステークホルダーとの
      連携・協働</t>
    <rPh sb="19" eb="21">
      <t>レンケイ</t>
    </rPh>
    <rPh sb="22" eb="24">
      <t>キョウドウ</t>
    </rPh>
    <phoneticPr fontId="3"/>
  </si>
  <si>
    <t>３．製品不具合発生時の
　    対応</t>
    <rPh sb="2" eb="4">
      <t>セイヒン</t>
    </rPh>
    <rPh sb="4" eb="7">
      <t>フグアイ</t>
    </rPh>
    <rPh sb="7" eb="9">
      <t>ハッセイ</t>
    </rPh>
    <rPh sb="9" eb="10">
      <t>ジ</t>
    </rPh>
    <rPh sb="17" eb="19">
      <t>タイオウ</t>
    </rPh>
    <phoneticPr fontId="3"/>
  </si>
  <si>
    <t>２．製品安全確保に向けた
　    具体的取組</t>
    <rPh sb="2" eb="4">
      <t>セイヒン</t>
    </rPh>
    <rPh sb="4" eb="6">
      <t>アンゼン</t>
    </rPh>
    <rPh sb="6" eb="8">
      <t>カクホ</t>
    </rPh>
    <rPh sb="9" eb="10">
      <t>ム</t>
    </rPh>
    <rPh sb="18" eb="21">
      <t>グタイテキ</t>
    </rPh>
    <rPh sb="21" eb="23">
      <t>トリクミ</t>
    </rPh>
    <phoneticPr fontId="3"/>
  </si>
  <si>
    <t>１．製品安全管理態勢の
　    整備・維持・改善</t>
    <rPh sb="2" eb="4">
      <t>セイヒン</t>
    </rPh>
    <rPh sb="4" eb="6">
      <t>アンゼン</t>
    </rPh>
    <rPh sb="6" eb="8">
      <t>カンリ</t>
    </rPh>
    <rPh sb="8" eb="10">
      <t>タイセイ</t>
    </rPh>
    <rPh sb="17" eb="19">
      <t>セイビ</t>
    </rPh>
    <rPh sb="20" eb="22">
      <t>イジ</t>
    </rPh>
    <rPh sb="23" eb="25">
      <t>カイゼン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</si>
</sst>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2"/>
      <charset val="128"/>
    </font>
    <font>
      <sz val="11"/>
      <name val="Meiryo UI"/>
      <family val="3"/>
      <charset val="128"/>
    </font>
    <font>
      <sz val="6"/>
      <name val="ＭＳ Ｐゴシック"/>
      <family val="2"/>
      <charset val="128"/>
    </font>
    <font>
      <sz val="6"/>
      <name val="ＭＳ Ｐゴシック"/>
      <family val="3"/>
      <charset val="128"/>
    </font>
    <font>
      <sz val="10"/>
      <name val="Meiryo UI"/>
      <family val="3"/>
      <charset val="128"/>
    </font>
    <font>
      <sz val="6"/>
      <name val="ＭＳ ゴシック"/>
      <family val="3"/>
      <charset val="128"/>
    </font>
    <font>
      <b/>
      <sz val="14"/>
      <name val="Meiryo UI"/>
      <family val="3"/>
      <charset val="128"/>
    </font>
    <font>
      <sz val="12"/>
      <name val="Meiryo UI"/>
      <family val="3"/>
      <charset val="128"/>
    </font>
    <font>
      <u/>
      <sz val="12"/>
      <name val="Meiryo UI"/>
      <family val="3"/>
      <charset val="128"/>
    </font>
    <font>
      <b/>
      <u/>
      <sz val="12"/>
      <name val="Meiryo UI"/>
      <family val="3"/>
      <charset val="128"/>
    </font>
    <font>
      <u/>
      <sz val="10"/>
      <name val="Meiryo UI"/>
      <family val="3"/>
      <charset val="128"/>
    </font>
    <font>
      <b/>
      <u/>
      <sz val="10"/>
      <name val="Meiryo UI"/>
      <family val="3"/>
      <charset val="128"/>
    </font>
    <font>
      <sz val="14"/>
      <name val="Meiryo UI"/>
      <family val="3"/>
      <charset val="128"/>
    </font>
    <font>
      <sz val="10"/>
      <name val="ＭＳ Ｐゴシック"/>
      <family val="3"/>
      <charset val="128"/>
    </font>
    <font>
      <sz val="11"/>
      <color indexed="10"/>
      <name val="Meiryo UI"/>
      <family val="3"/>
      <charset val="128"/>
    </font>
    <font>
      <sz val="11"/>
      <name val="ＭＳ ゴシック"/>
      <family val="3"/>
      <charset val="128"/>
    </font>
    <font>
      <sz val="9"/>
      <color rgb="FF000000"/>
      <name val="Meiryo UI"/>
      <family val="3"/>
      <charset val="128"/>
    </font>
    <font>
      <sz val="11"/>
      <color theme="1"/>
      <name val="Meiryo UI"/>
      <family val="3"/>
      <charset val="128"/>
    </font>
    <font>
      <sz val="14"/>
      <color theme="1"/>
      <name val="Meiryo UI"/>
      <family val="3"/>
      <charset val="128"/>
    </font>
    <font>
      <sz val="18"/>
      <color theme="1"/>
      <name val="Meiryo UI"/>
      <family val="3"/>
      <charset val="128"/>
    </font>
    <font>
      <sz val="24"/>
      <color theme="1"/>
      <name val="Meiryo UI"/>
      <family val="3"/>
      <charset val="128"/>
    </font>
    <font>
      <sz val="12"/>
      <color theme="1"/>
      <name val="Meiryo UI"/>
      <family val="3"/>
      <charset val="128"/>
    </font>
    <font>
      <b/>
      <sz val="11"/>
      <color theme="1"/>
      <name val="Meiryo UI"/>
      <family val="3"/>
      <charset val="128"/>
    </font>
    <font>
      <sz val="9"/>
      <color theme="1"/>
      <name val="Meiryo UI"/>
      <family val="3"/>
      <charset val="128"/>
    </font>
  </fonts>
  <fills count="7">
    <fill>
      <patternFill patternType="none"/>
    </fill>
    <fill>
      <patternFill patternType="gray125"/>
    </fill>
    <fill>
      <patternFill patternType="solid">
        <fgColor indexed="42"/>
        <bgColor indexed="64"/>
      </patternFill>
    </fill>
    <fill>
      <patternFill patternType="solid">
        <fgColor indexed="5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33">
    <border>
      <left/>
      <right/>
      <top/>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alignment vertical="center"/>
    </xf>
    <xf numFmtId="0" fontId="15" fillId="0" borderId="0"/>
  </cellStyleXfs>
  <cellXfs count="110">
    <xf numFmtId="0" fontId="0" fillId="0" borderId="0" xfId="0">
      <alignment vertical="center"/>
    </xf>
    <xf numFmtId="0" fontId="1" fillId="0" borderId="0" xfId="0" applyFont="1" applyFill="1" applyBorder="1" applyAlignment="1" applyProtection="1">
      <protection locked="0" hidden="1"/>
    </xf>
    <xf numFmtId="0" fontId="4" fillId="0" borderId="0" xfId="0" applyFont="1" applyFill="1" applyBorder="1" applyAlignment="1" applyProtection="1">
      <protection locked="0" hidden="1"/>
    </xf>
    <xf numFmtId="0" fontId="4" fillId="0" borderId="0" xfId="0" applyFont="1" applyFill="1" applyBorder="1" applyAlignment="1" applyProtection="1">
      <alignment horizontal="right" vertical="center"/>
      <protection locked="0" hidden="1"/>
    </xf>
    <xf numFmtId="0" fontId="7" fillId="0" borderId="1" xfId="0" applyFont="1" applyFill="1" applyBorder="1" applyAlignment="1" applyProtection="1">
      <alignment vertical="center"/>
      <protection locked="0" hidden="1"/>
    </xf>
    <xf numFmtId="0" fontId="4" fillId="0" borderId="0" xfId="0" applyFont="1" applyFill="1" applyBorder="1" applyAlignment="1" applyProtection="1">
      <alignment vertical="top"/>
      <protection locked="0" hidden="1"/>
    </xf>
    <xf numFmtId="49" fontId="4" fillId="0" borderId="0" xfId="0" applyNumberFormat="1" applyFont="1" applyFill="1" applyBorder="1" applyAlignment="1" applyProtection="1">
      <alignment horizontal="left" vertical="center"/>
      <protection locked="0" hidden="1"/>
    </xf>
    <xf numFmtId="49" fontId="7" fillId="0" borderId="3" xfId="0" applyNumberFormat="1" applyFont="1" applyFill="1" applyBorder="1" applyAlignment="1" applyProtection="1">
      <alignment horizontal="left" vertical="top"/>
      <protection locked="0" hidden="1"/>
    </xf>
    <xf numFmtId="0" fontId="4" fillId="0" borderId="5" xfId="0" applyFont="1" applyFill="1" applyBorder="1" applyAlignment="1" applyProtection="1">
      <alignment horizontal="left" vertical="top" wrapText="1"/>
      <protection locked="0" hidden="1"/>
    </xf>
    <xf numFmtId="0" fontId="8" fillId="0" borderId="0" xfId="0" applyFont="1" applyFill="1" applyBorder="1" applyAlignment="1" applyProtection="1">
      <protection locked="0" hidden="1"/>
    </xf>
    <xf numFmtId="0" fontId="9" fillId="0" borderId="0" xfId="0" applyFont="1" applyFill="1" applyBorder="1" applyAlignment="1" applyProtection="1">
      <alignment vertical="center"/>
      <protection locked="0" hidden="1"/>
    </xf>
    <xf numFmtId="0" fontId="10" fillId="0" borderId="2" xfId="0" applyFont="1" applyFill="1" applyBorder="1" applyAlignment="1" applyProtection="1">
      <alignment vertical="center"/>
      <protection locked="0" hidden="1"/>
    </xf>
    <xf numFmtId="0" fontId="11" fillId="0" borderId="2" xfId="0" applyFont="1" applyFill="1" applyBorder="1" applyAlignment="1" applyProtection="1">
      <alignment vertical="center"/>
      <protection locked="0" hidden="1"/>
    </xf>
    <xf numFmtId="0" fontId="7" fillId="0" borderId="0" xfId="0" applyFont="1" applyFill="1" applyBorder="1" applyAlignment="1" applyProtection="1">
      <alignment vertical="top"/>
      <protection locked="0" hidden="1"/>
    </xf>
    <xf numFmtId="49" fontId="7" fillId="0" borderId="0" xfId="0" applyNumberFormat="1" applyFont="1" applyFill="1" applyBorder="1" applyAlignment="1" applyProtection="1">
      <alignment horizontal="left" vertical="center"/>
      <protection locked="0" hidden="1"/>
    </xf>
    <xf numFmtId="49" fontId="7" fillId="0" borderId="4" xfId="0" applyNumberFormat="1" applyFont="1" applyFill="1" applyBorder="1" applyAlignment="1" applyProtection="1">
      <alignment horizontal="left" vertical="top"/>
      <protection locked="0" hidden="1"/>
    </xf>
    <xf numFmtId="49" fontId="4" fillId="0" borderId="0" xfId="0" applyNumberFormat="1" applyFont="1" applyFill="1" applyBorder="1" applyAlignment="1" applyProtection="1">
      <alignment horizontal="left" vertical="top"/>
      <protection locked="0" hidden="1"/>
    </xf>
    <xf numFmtId="0" fontId="4" fillId="0" borderId="0" xfId="0" applyFont="1" applyFill="1" applyBorder="1" applyAlignment="1" applyProtection="1">
      <alignment horizontal="left" vertical="top"/>
      <protection locked="0" hidden="1"/>
    </xf>
    <xf numFmtId="0" fontId="4" fillId="0" borderId="0" xfId="0" applyFont="1" applyFill="1" applyBorder="1" applyAlignment="1" applyProtection="1">
      <alignment horizontal="left" vertical="top" wrapText="1"/>
      <protection locked="0" hidden="1"/>
    </xf>
    <xf numFmtId="0" fontId="8" fillId="0" borderId="0" xfId="0" applyFont="1" applyFill="1" applyBorder="1" applyAlignment="1" applyProtection="1">
      <alignment vertical="center"/>
      <protection locked="0" hidden="1"/>
    </xf>
    <xf numFmtId="49" fontId="6" fillId="0" borderId="0" xfId="0" applyNumberFormat="1" applyFont="1" applyFill="1" applyBorder="1" applyAlignment="1" applyProtection="1">
      <alignment horizontal="left" vertical="center"/>
      <protection locked="0" hidden="1"/>
    </xf>
    <xf numFmtId="0" fontId="7" fillId="0" borderId="0" xfId="0" applyFont="1" applyFill="1" applyBorder="1" applyAlignment="1" applyProtection="1">
      <alignment vertical="top" wrapText="1"/>
      <protection locked="0" hidden="1"/>
    </xf>
    <xf numFmtId="49" fontId="7" fillId="0" borderId="0" xfId="0" applyNumberFormat="1" applyFont="1" applyFill="1" applyBorder="1" applyAlignment="1" applyProtection="1">
      <alignment horizontal="left" vertical="center" wrapText="1"/>
      <protection locked="0" hidden="1"/>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hidden="1"/>
    </xf>
    <xf numFmtId="49" fontId="7" fillId="0" borderId="0" xfId="0" applyNumberFormat="1" applyFont="1" applyFill="1" applyBorder="1" applyAlignment="1" applyProtection="1">
      <alignment horizontal="left" vertical="top"/>
      <protection locked="0" hidden="1"/>
    </xf>
    <xf numFmtId="0" fontId="4" fillId="0" borderId="0" xfId="0" applyFont="1" applyFill="1" applyBorder="1" applyAlignment="1" applyProtection="1">
      <alignment horizontal="left" vertical="center"/>
      <protection locked="0" hidden="1"/>
    </xf>
    <xf numFmtId="0" fontId="4" fillId="0" borderId="0" xfId="0" applyFont="1" applyFill="1" applyBorder="1" applyAlignment="1" applyProtection="1">
      <alignment vertical="center"/>
      <protection locked="0" hidden="1"/>
    </xf>
    <xf numFmtId="49" fontId="1" fillId="0" borderId="0" xfId="0" applyNumberFormat="1" applyFont="1" applyFill="1" applyBorder="1" applyAlignment="1" applyProtection="1">
      <alignment horizontal="left" vertical="center"/>
      <protection locked="0" hidden="1"/>
    </xf>
    <xf numFmtId="49" fontId="1" fillId="0" borderId="0" xfId="0" applyNumberFormat="1" applyFont="1" applyFill="1" applyBorder="1" applyAlignment="1" applyProtection="1">
      <alignment horizontal="left" vertical="top"/>
      <protection locked="0" hidden="1"/>
    </xf>
    <xf numFmtId="49" fontId="9" fillId="0" borderId="0" xfId="0" applyNumberFormat="1" applyFont="1" applyFill="1" applyBorder="1" applyAlignment="1" applyProtection="1">
      <alignment horizontal="left" vertical="center"/>
      <protection locked="0" hidden="1"/>
    </xf>
    <xf numFmtId="49" fontId="7" fillId="0" borderId="3" xfId="0" applyNumberFormat="1" applyFont="1" applyFill="1" applyBorder="1" applyAlignment="1" applyProtection="1">
      <alignment horizontal="left" vertical="top" wrapText="1"/>
      <protection locked="0" hidden="1"/>
    </xf>
    <xf numFmtId="49" fontId="12" fillId="0" borderId="0" xfId="0" applyNumberFormat="1" applyFont="1" applyFill="1" applyBorder="1" applyAlignment="1" applyProtection="1">
      <alignment horizontal="left" vertical="top"/>
      <protection locked="0" hidden="1"/>
    </xf>
    <xf numFmtId="49" fontId="4" fillId="0" borderId="0" xfId="0" applyNumberFormat="1" applyFont="1" applyFill="1" applyBorder="1" applyAlignment="1" applyProtection="1">
      <alignment horizontal="left" vertical="top" wrapText="1"/>
      <protection locked="0" hidden="1"/>
    </xf>
    <xf numFmtId="0" fontId="4" fillId="0" borderId="0" xfId="1" applyFont="1" applyAlignment="1">
      <alignment vertical="center"/>
    </xf>
    <xf numFmtId="0" fontId="4" fillId="0" borderId="0" xfId="1" applyFont="1" applyFill="1" applyAlignment="1">
      <alignment vertical="center"/>
    </xf>
    <xf numFmtId="0" fontId="4" fillId="2" borderId="7" xfId="1" applyFont="1" applyFill="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4" fillId="2" borderId="8" xfId="1" applyFont="1" applyFill="1" applyBorder="1" applyAlignment="1">
      <alignment vertical="center"/>
    </xf>
    <xf numFmtId="0" fontId="4" fillId="3" borderId="8" xfId="1" applyFont="1" applyFill="1" applyBorder="1" applyAlignment="1">
      <alignment vertical="center"/>
    </xf>
    <xf numFmtId="0" fontId="14" fillId="3" borderId="8" xfId="1" applyFont="1" applyFill="1" applyBorder="1" applyAlignment="1">
      <alignment horizontal="left" vertical="top" wrapText="1"/>
    </xf>
    <xf numFmtId="0" fontId="1" fillId="3" borderId="9" xfId="1" applyFont="1" applyFill="1" applyBorder="1" applyAlignment="1">
      <alignment horizontal="left" vertical="top" wrapText="1"/>
    </xf>
    <xf numFmtId="0" fontId="4" fillId="3" borderId="0" xfId="1" applyFont="1" applyFill="1" applyAlignment="1">
      <alignment vertical="center"/>
    </xf>
    <xf numFmtId="0" fontId="4" fillId="3" borderId="7" xfId="1" applyFont="1" applyFill="1" applyBorder="1" applyAlignment="1">
      <alignment vertical="center"/>
    </xf>
    <xf numFmtId="0" fontId="1" fillId="3" borderId="7" xfId="1" applyFont="1" applyFill="1" applyBorder="1" applyAlignment="1">
      <alignment horizontal="left" vertical="top" wrapText="1"/>
    </xf>
    <xf numFmtId="0" fontId="1" fillId="3" borderId="10" xfId="1" applyFont="1" applyFill="1" applyBorder="1" applyAlignment="1">
      <alignment horizontal="left" vertical="top" wrapText="1"/>
    </xf>
    <xf numFmtId="0" fontId="1" fillId="3" borderId="6" xfId="1" applyFont="1" applyFill="1" applyBorder="1" applyAlignment="1">
      <alignment horizontal="left" vertical="top" wrapText="1"/>
    </xf>
    <xf numFmtId="0" fontId="4" fillId="3" borderId="7" xfId="1" applyFont="1" applyFill="1" applyBorder="1" applyAlignment="1">
      <alignment vertical="center" wrapText="1"/>
    </xf>
    <xf numFmtId="0" fontId="4" fillId="3" borderId="7" xfId="1" applyFont="1" applyFill="1" applyBorder="1" applyAlignment="1">
      <alignment horizontal="left" vertical="center" wrapText="1"/>
    </xf>
    <xf numFmtId="0" fontId="4" fillId="0" borderId="0" xfId="1" applyFont="1" applyAlignment="1">
      <alignment vertical="center" wrapText="1"/>
    </xf>
    <xf numFmtId="0" fontId="4" fillId="0" borderId="0" xfId="1" applyFont="1" applyFill="1" applyBorder="1" applyAlignment="1" applyProtection="1">
      <alignment vertical="center"/>
      <protection hidden="1"/>
    </xf>
    <xf numFmtId="0" fontId="4" fillId="0" borderId="0" xfId="0" applyFont="1" applyFill="1" applyBorder="1" applyAlignment="1" applyProtection="1">
      <alignment horizontal="left" vertical="top" wrapText="1"/>
      <protection locked="0" hidden="1"/>
    </xf>
    <xf numFmtId="0" fontId="4" fillId="0" borderId="0" xfId="0" applyFont="1" applyFill="1" applyBorder="1" applyAlignment="1" applyProtection="1">
      <alignment horizontal="left" vertical="top"/>
      <protection locked="0" hidden="1"/>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4" fillId="5" borderId="14" xfId="1" applyFont="1" applyFill="1" applyBorder="1" applyAlignment="1">
      <alignment vertical="center"/>
    </xf>
    <xf numFmtId="0" fontId="1" fillId="0" borderId="14" xfId="1" applyFont="1" applyFill="1" applyBorder="1" applyAlignment="1">
      <alignment horizontal="left" vertical="top" wrapText="1"/>
    </xf>
    <xf numFmtId="0" fontId="1" fillId="0" borderId="14" xfId="1" applyFont="1" applyBorder="1" applyAlignment="1">
      <alignment horizontal="left" vertical="top" wrapText="1"/>
    </xf>
    <xf numFmtId="0" fontId="4" fillId="4" borderId="14" xfId="1" applyFont="1" applyFill="1" applyBorder="1" applyAlignment="1">
      <alignment vertical="center"/>
    </xf>
    <xf numFmtId="0" fontId="4" fillId="0" borderId="14" xfId="1" applyFont="1" applyBorder="1" applyAlignment="1">
      <alignment vertical="center"/>
    </xf>
    <xf numFmtId="49" fontId="4" fillId="5" borderId="14" xfId="1" applyNumberFormat="1" applyFont="1" applyFill="1" applyBorder="1" applyAlignment="1">
      <alignment vertical="center"/>
    </xf>
    <xf numFmtId="0" fontId="4" fillId="5" borderId="15" xfId="1" applyFont="1" applyFill="1" applyBorder="1" applyAlignment="1">
      <alignment vertical="center"/>
    </xf>
    <xf numFmtId="0" fontId="4" fillId="5" borderId="16" xfId="1" applyFont="1" applyFill="1" applyBorder="1" applyAlignment="1">
      <alignment vertical="center"/>
    </xf>
    <xf numFmtId="0" fontId="1" fillId="0" borderId="16" xfId="1" applyFont="1" applyFill="1" applyBorder="1" applyAlignment="1">
      <alignment horizontal="left" vertical="top" wrapText="1"/>
    </xf>
    <xf numFmtId="0" fontId="1" fillId="0" borderId="16" xfId="1" applyFont="1" applyBorder="1" applyAlignment="1">
      <alignment horizontal="left" vertical="top" wrapText="1"/>
    </xf>
    <xf numFmtId="0" fontId="4" fillId="4" borderId="16" xfId="1" applyFont="1" applyFill="1" applyBorder="1" applyAlignment="1">
      <alignment vertical="center"/>
    </xf>
    <xf numFmtId="0" fontId="4" fillId="0" borderId="16" xfId="1" applyFont="1" applyBorder="1" applyAlignment="1">
      <alignment vertical="center"/>
    </xf>
    <xf numFmtId="0" fontId="4" fillId="0" borderId="17" xfId="1" applyFont="1" applyBorder="1" applyAlignment="1">
      <alignment vertical="center"/>
    </xf>
    <xf numFmtId="0" fontId="4" fillId="5" borderId="18" xfId="1" applyFont="1" applyFill="1" applyBorder="1" applyAlignment="1">
      <alignment vertical="center"/>
    </xf>
    <xf numFmtId="0" fontId="4" fillId="0" borderId="19" xfId="1" applyFont="1" applyBorder="1" applyAlignment="1">
      <alignment vertical="center"/>
    </xf>
    <xf numFmtId="0" fontId="4" fillId="5" borderId="20" xfId="1" applyFont="1" applyFill="1" applyBorder="1" applyAlignment="1">
      <alignment vertical="center"/>
    </xf>
    <xf numFmtId="0" fontId="4" fillId="5" borderId="21" xfId="1" applyFont="1" applyFill="1" applyBorder="1" applyAlignment="1">
      <alignment vertical="center"/>
    </xf>
    <xf numFmtId="0" fontId="1" fillId="0" borderId="21" xfId="1" applyFont="1" applyFill="1" applyBorder="1" applyAlignment="1">
      <alignment horizontal="left" vertical="top" wrapText="1"/>
    </xf>
    <xf numFmtId="0" fontId="1" fillId="0" borderId="21" xfId="1" applyFont="1" applyBorder="1" applyAlignment="1">
      <alignment horizontal="left" vertical="top" wrapText="1"/>
    </xf>
    <xf numFmtId="0" fontId="4" fillId="4" borderId="21" xfId="1" applyFont="1" applyFill="1" applyBorder="1" applyAlignment="1">
      <alignment vertical="center"/>
    </xf>
    <xf numFmtId="0" fontId="4" fillId="0" borderId="21" xfId="1" applyFont="1" applyBorder="1" applyAlignment="1">
      <alignment vertical="center"/>
    </xf>
    <xf numFmtId="0" fontId="4" fillId="0" borderId="22" xfId="1" applyFont="1" applyBorder="1" applyAlignment="1">
      <alignment vertical="center"/>
    </xf>
    <xf numFmtId="0" fontId="4" fillId="5" borderId="23" xfId="1" applyFont="1" applyFill="1" applyBorder="1" applyAlignment="1">
      <alignment horizontal="center" vertical="center"/>
    </xf>
    <xf numFmtId="0" fontId="4" fillId="5" borderId="24" xfId="1" applyFont="1" applyFill="1" applyBorder="1" applyAlignment="1">
      <alignment horizontal="center" vertical="center"/>
    </xf>
    <xf numFmtId="0" fontId="4" fillId="5" borderId="24" xfId="1" applyFont="1" applyFill="1" applyBorder="1" applyAlignment="1">
      <alignment horizontal="center" vertical="center" wrapText="1"/>
    </xf>
    <xf numFmtId="0" fontId="4" fillId="5" borderId="25" xfId="1" applyFont="1" applyFill="1" applyBorder="1" applyAlignment="1">
      <alignment horizontal="center" vertical="center" wrapText="1"/>
    </xf>
    <xf numFmtId="0" fontId="17" fillId="0" borderId="0" xfId="0" applyFont="1">
      <alignment vertical="center"/>
    </xf>
    <xf numFmtId="0" fontId="18" fillId="0" borderId="0" xfId="0" applyFont="1" applyBorder="1">
      <alignment vertical="center"/>
    </xf>
    <xf numFmtId="0" fontId="18" fillId="0" borderId="0" xfId="0" applyFont="1">
      <alignment vertical="center"/>
    </xf>
    <xf numFmtId="0" fontId="18" fillId="6" borderId="0" xfId="0" applyFont="1" applyFill="1" applyBorder="1">
      <alignment vertical="center"/>
    </xf>
    <xf numFmtId="0" fontId="18" fillId="0" borderId="0" xfId="0" applyFont="1" applyBorder="1" applyAlignment="1">
      <alignment vertical="center"/>
    </xf>
    <xf numFmtId="0" fontId="18" fillId="0" borderId="0" xfId="0" applyFont="1" applyBorder="1" applyAlignment="1">
      <alignment horizontal="left" vertical="center"/>
    </xf>
    <xf numFmtId="0" fontId="21" fillId="6" borderId="14" xfId="0" applyFont="1" applyFill="1" applyBorder="1" applyAlignment="1">
      <alignment horizontal="center" vertical="center"/>
    </xf>
    <xf numFmtId="0" fontId="21" fillId="0" borderId="14" xfId="0" applyFont="1" applyBorder="1" applyAlignment="1">
      <alignment horizontal="center" vertical="center"/>
    </xf>
    <xf numFmtId="0" fontId="4" fillId="0" borderId="28" xfId="1" applyFont="1" applyBorder="1" applyAlignment="1">
      <alignment vertical="center"/>
    </xf>
    <xf numFmtId="0" fontId="4" fillId="0" borderId="29" xfId="1" applyFont="1" applyBorder="1" applyAlignment="1">
      <alignment vertical="center"/>
    </xf>
    <xf numFmtId="0" fontId="4" fillId="0" borderId="30" xfId="1" applyFont="1" applyBorder="1" applyAlignment="1">
      <alignment vertical="center"/>
    </xf>
    <xf numFmtId="0" fontId="22" fillId="0" borderId="0" xfId="0" applyFont="1">
      <alignment vertical="center"/>
    </xf>
    <xf numFmtId="0" fontId="19" fillId="0" borderId="0" xfId="0" applyFont="1" applyAlignment="1">
      <alignment horizontal="left" vertical="center"/>
    </xf>
    <xf numFmtId="0" fontId="17" fillId="0" borderId="0" xfId="0" applyFont="1" applyAlignment="1">
      <alignment horizontal="left" vertical="top" wrapText="1"/>
    </xf>
    <xf numFmtId="0" fontId="23" fillId="0" borderId="0" xfId="0" applyFont="1">
      <alignment vertical="center"/>
    </xf>
    <xf numFmtId="0" fontId="4" fillId="0" borderId="0" xfId="0" applyFont="1" applyFill="1" applyBorder="1" applyAlignment="1" applyProtection="1">
      <alignment horizontal="left" vertical="top" wrapText="1"/>
      <protection locked="0" hidden="1"/>
    </xf>
    <xf numFmtId="0" fontId="4" fillId="0" borderId="0" xfId="0" applyFont="1" applyFill="1" applyBorder="1" applyAlignment="1" applyProtection="1">
      <alignment horizontal="left" vertical="top"/>
      <protection locked="0" hidden="1"/>
    </xf>
    <xf numFmtId="0" fontId="6" fillId="0" borderId="0" xfId="0" applyFont="1" applyFill="1" applyBorder="1" applyAlignment="1" applyProtection="1">
      <alignment vertical="center"/>
      <protection locked="0" hidden="1"/>
    </xf>
    <xf numFmtId="49" fontId="6" fillId="0" borderId="0" xfId="0" applyNumberFormat="1" applyFont="1" applyFill="1" applyBorder="1" applyAlignment="1" applyProtection="1">
      <alignment horizontal="left" vertical="center"/>
      <protection locked="0" hidden="1"/>
    </xf>
    <xf numFmtId="0" fontId="7" fillId="6" borderId="31" xfId="0" applyFont="1" applyFill="1" applyBorder="1" applyAlignment="1">
      <alignment horizontal="left" vertical="center" indent="1"/>
    </xf>
    <xf numFmtId="0" fontId="7" fillId="6" borderId="32" xfId="0" applyFont="1" applyFill="1" applyBorder="1" applyAlignment="1">
      <alignment horizontal="left" vertical="center" indent="1"/>
    </xf>
    <xf numFmtId="0" fontId="21" fillId="6" borderId="31" xfId="0" applyFont="1" applyFill="1" applyBorder="1" applyAlignment="1">
      <alignment horizontal="center" vertical="center"/>
    </xf>
    <xf numFmtId="0" fontId="21" fillId="6" borderId="32" xfId="0" applyFont="1" applyFill="1" applyBorder="1" applyAlignment="1">
      <alignment horizontal="center" vertical="center"/>
    </xf>
    <xf numFmtId="0" fontId="19" fillId="6" borderId="0" xfId="0" applyFont="1" applyFill="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7" fillId="6" borderId="31" xfId="0" applyFont="1" applyFill="1" applyBorder="1" applyAlignment="1">
      <alignment horizontal="left" vertical="center" wrapText="1" inden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362778725850095"/>
          <c:y val="0.13109137237715424"/>
          <c:w val="0.48447775869314691"/>
          <c:h val="0.79111315697963425"/>
        </c:manualLayout>
      </c:layout>
      <c:radarChart>
        <c:radarStyle val="marker"/>
        <c:varyColors val="0"/>
        <c:ser>
          <c:idx val="1"/>
          <c:order val="1"/>
          <c:spPr>
            <a:ln w="34925" cap="rnd">
              <a:solidFill>
                <a:srgbClr val="C00000"/>
              </a:solidFill>
              <a:round/>
            </a:ln>
            <a:effectLst>
              <a:outerShdw blurRad="57150" dist="19050" dir="5400000" algn="ctr" rotWithShape="0">
                <a:srgbClr val="000000">
                  <a:alpha val="63000"/>
                </a:srgbClr>
              </a:outerShdw>
            </a:effectLst>
          </c:spPr>
          <c:marker>
            <c:symbol val="none"/>
          </c:marker>
          <c:cat>
            <c:strRef>
              <c:f>結果!$B$13:$B$17</c:f>
              <c:strCache>
                <c:ptCount val="5"/>
                <c:pt idx="0">
                  <c:v>１．製品安全管理態勢の
　    整備・維持・改善</c:v>
                </c:pt>
                <c:pt idx="1">
                  <c:v>２．製品安全確保に向けた
　    具体的取組</c:v>
                </c:pt>
                <c:pt idx="2">
                  <c:v>３．製品不具合発生時の
　    対応</c:v>
                </c:pt>
                <c:pt idx="3">
                  <c:v>４．ステークホルダーとの
      連携・協働</c:v>
                </c:pt>
                <c:pt idx="4">
                  <c:v>5．経営資源の運用管理</c:v>
                </c:pt>
              </c:strCache>
            </c:strRef>
          </c:cat>
          <c:val>
            <c:numRef>
              <c:f>結果!$F$13:$F$17</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1-59B5-42DF-8BC8-633E17053ECB}"/>
            </c:ext>
          </c:extLst>
        </c:ser>
        <c:dLbls>
          <c:showLegendKey val="0"/>
          <c:showVal val="0"/>
          <c:showCatName val="0"/>
          <c:showSerName val="0"/>
          <c:showPercent val="0"/>
          <c:showBubbleSize val="0"/>
        </c:dLbls>
        <c:axId val="1186383711"/>
        <c:axId val="1186384127"/>
        <c:extLst>
          <c:ext xmlns:c15="http://schemas.microsoft.com/office/drawing/2012/chart" uri="{02D57815-91ED-43cb-92C2-25804820EDAC}">
            <c15:filteredRadarSeries>
              <c15:ser>
                <c:idx val="0"/>
                <c:order val="0"/>
                <c:spPr>
                  <a:ln w="34925" cap="rnd">
                    <a:solidFill>
                      <a:schemeClr val="accent1"/>
                    </a:solidFill>
                    <a:round/>
                  </a:ln>
                  <a:effectLst>
                    <a:outerShdw blurRad="57150" dist="19050" dir="5400000" algn="ctr" rotWithShape="0">
                      <a:srgbClr val="000000">
                        <a:alpha val="63000"/>
                      </a:srgbClr>
                    </a:outerShdw>
                  </a:effectLst>
                </c:spPr>
                <c:marker>
                  <c:symbol val="none"/>
                </c:marker>
                <c:cat>
                  <c:strRef>
                    <c:extLst>
                      <c:ext uri="{02D57815-91ED-43cb-92C2-25804820EDAC}">
                        <c15:formulaRef>
                          <c15:sqref>結果!$B$13:$B$17</c15:sqref>
                        </c15:formulaRef>
                      </c:ext>
                    </c:extLst>
                    <c:strCache>
                      <c:ptCount val="5"/>
                      <c:pt idx="0">
                        <c:v>１．製品安全管理態勢の
　    整備・維持・改善</c:v>
                      </c:pt>
                      <c:pt idx="1">
                        <c:v>２．製品安全確保に向けた
　    具体的取組</c:v>
                      </c:pt>
                      <c:pt idx="2">
                        <c:v>３．製品不具合発生時の
　    対応</c:v>
                      </c:pt>
                      <c:pt idx="3">
                        <c:v>４．ステークホルダーとの
      連携・協働</c:v>
                      </c:pt>
                      <c:pt idx="4">
                        <c:v>5．経営資源の運用管理</c:v>
                      </c:pt>
                    </c:strCache>
                  </c:strRef>
                </c:cat>
                <c:val>
                  <c:numRef>
                    <c:extLst>
                      <c:ext uri="{02D57815-91ED-43cb-92C2-25804820EDAC}">
                        <c15:formulaRef>
                          <c15:sqref>結果!$C$13:$C$17</c15:sqref>
                        </c15:formulaRef>
                      </c:ext>
                    </c:extLst>
                    <c:numCache>
                      <c:formatCode>General</c:formatCode>
                      <c:ptCount val="5"/>
                    </c:numCache>
                  </c:numRef>
                </c:val>
                <c:extLst>
                  <c:ext xmlns:c16="http://schemas.microsoft.com/office/drawing/2014/chart" uri="{C3380CC4-5D6E-409C-BE32-E72D297353CC}">
                    <c16:uniqueId val="{00000000-59B5-42DF-8BC8-633E17053ECB}"/>
                  </c:ext>
                </c:extLst>
              </c15:ser>
            </c15:filteredRadarSeries>
          </c:ext>
        </c:extLst>
      </c:radarChart>
      <c:catAx>
        <c:axId val="1186383711"/>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800" b="0" i="0" u="none" strike="noStrike" kern="1200" baseline="0">
                <a:solidFill>
                  <a:schemeClr val="tx1">
                    <a:lumMod val="65000"/>
                    <a:lumOff val="35000"/>
                  </a:schemeClr>
                </a:solidFill>
                <a:latin typeface="+mn-ea"/>
                <a:ea typeface="+mn-ea"/>
                <a:cs typeface="+mn-cs"/>
              </a:defRPr>
            </a:pPr>
            <a:endParaRPr lang="ja-JP"/>
          </a:p>
        </c:txPr>
        <c:crossAx val="1186384127"/>
        <c:crosses val="autoZero"/>
        <c:auto val="1"/>
        <c:lblAlgn val="ctr"/>
        <c:lblOffset val="100"/>
        <c:noMultiLvlLbl val="0"/>
      </c:catAx>
      <c:valAx>
        <c:axId val="1186384127"/>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186383711"/>
        <c:crosses val="autoZero"/>
        <c:crossBetween val="between"/>
        <c:majorUnit val="20"/>
        <c:dispUnits>
          <c:builtInUnit val="hundreds"/>
        </c:dispUnits>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trlProps/ctrlProp1.xml><?xml version="1.0" encoding="utf-8"?>
<formControlPr xmlns="http://schemas.microsoft.com/office/spreadsheetml/2009/9/main" objectType="Radio" firstButton="1" fmlaLink="集計シート!$J$3"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firstButton="1" fmlaLink="集計シート!$J$23" lockText="1" noThreeD="1"/>
</file>

<file path=xl/ctrlProps/ctrlProp102.xml><?xml version="1.0" encoding="utf-8"?>
<formControlPr xmlns="http://schemas.microsoft.com/office/spreadsheetml/2009/9/main" objectType="Radio"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集計シート!$J$24"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checked="Checked" lockText="1" noThreeD="1"/>
</file>

<file path=xl/ctrlProps/ctrlProp11.xml><?xml version="1.0" encoding="utf-8"?>
<formControlPr xmlns="http://schemas.microsoft.com/office/spreadsheetml/2009/9/main" objectType="Radio" firstButton="1" fmlaLink="集計シート!$J$5"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集計シート!$J$25"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fmlaLink="集計シート!$J$26"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fmlaLink="集計シート!$J$27"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Radio" checked="Checked" lockText="1"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Radio" firstButton="1" fmlaLink="集計シート!$J$28"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firstButton="1" fmlaLink="集計シート!$J$29" lockText="1" noThreeD="1"/>
</file>

<file path=xl/ctrlProps/ctrlProp132.xml><?xml version="1.0" encoding="utf-8"?>
<formControlPr xmlns="http://schemas.microsoft.com/office/spreadsheetml/2009/9/main" objectType="Radio"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fmlaLink="集計シート!$J$30"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Radio" checked="Checked" lockText="1" noThreeD="1"/>
</file>

<file path=xl/ctrlProps/ctrlProp14.xml><?xml version="1.0" encoding="utf-8"?>
<formControlPr xmlns="http://schemas.microsoft.com/office/spreadsheetml/2009/9/main" objectType="Radio" checked="Checked" lockText="1"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fmlaLink="集計シート!$J$31"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checked="Checked" lockText="1"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Radio" firstButton="1" fmlaLink="集計シート!$J$32" lockText="1" noThreeD="1"/>
</file>

<file path=xl/ctrlProps/ctrlProp147.xml><?xml version="1.0" encoding="utf-8"?>
<formControlPr xmlns="http://schemas.microsoft.com/office/spreadsheetml/2009/9/main" objectType="Radio"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checked="Checked"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Radio" firstButton="1" fmlaLink="集計シート!$J$33"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lockText="1" noThreeD="1"/>
</file>

<file path=xl/ctrlProps/ctrlProp154.xml><?xml version="1.0" encoding="utf-8"?>
<formControlPr xmlns="http://schemas.microsoft.com/office/spreadsheetml/2009/9/main" objectType="Radio" checked="Checked" lockText="1"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Radio" firstButton="1" fmlaLink="集計シート!$J$34"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checked="Checked" lockText="1" noThreeD="1"/>
</file>

<file path=xl/ctrlProps/ctrlProp16.xml><?xml version="1.0" encoding="utf-8"?>
<formControlPr xmlns="http://schemas.microsoft.com/office/spreadsheetml/2009/9/main" objectType="Radio" firstButton="1" fmlaLink="集計シート!$J$6" lockText="1" noThreeD="1"/>
</file>

<file path=xl/ctrlProps/ctrlProp160.xml><?xml version="1.0" encoding="utf-8"?>
<formControlPr xmlns="http://schemas.microsoft.com/office/spreadsheetml/2009/9/main" objectType="GBox"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firstButton="1" fmlaLink="集計シート!$J$7"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checked="Checked" lockText="1"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Radio" firstButton="1" fmlaLink="集計シート!$J$8"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firstButton="1" fmlaLink="集計シート!$J$9"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checked="Checked"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集計シート!$J$10"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checked="Checked"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集計シート!$J$1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checked="Checked"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fmlaLink="集計シート!$J$12"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Radio" firstButton="1" fmlaLink="集計シート!$J$13"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fmlaLink="集計シート!$J$1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firstButton="1" fmlaLink="集計シート!$J$4"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fmlaLink="集計シート!$J$15"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checked="Checked"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firstButton="1" fmlaLink="集計シート!$J$16"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firstButton="1" fmlaLink="集計シート!$J$17"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fmlaLink="集計シート!$J$18"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checked="Checked"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firstButton="1" fmlaLink="集計シート!$J$19"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fmlaLink="集計シート!$J$20"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checked="Checked"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fmlaLink="集計シート!$J$2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firstButton="1" fmlaLink="集計シート!$J$22"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checked="Checked" lockText="1" noThreeD="1"/>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238125</xdr:colOff>
          <xdr:row>4</xdr:row>
          <xdr:rowOff>85725</xdr:rowOff>
        </xdr:from>
        <xdr:to>
          <xdr:col>10</xdr:col>
          <xdr:colOff>1390650</xdr:colOff>
          <xdr:row>5</xdr:row>
          <xdr:rowOff>57150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xdr:row>
          <xdr:rowOff>85725</xdr:rowOff>
        </xdr:from>
        <xdr:to>
          <xdr:col>10</xdr:col>
          <xdr:colOff>1390650</xdr:colOff>
          <xdr:row>5</xdr:row>
          <xdr:rowOff>266700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xdr:row>
          <xdr:rowOff>295275</xdr:rowOff>
        </xdr:from>
        <xdr:to>
          <xdr:col>10</xdr:col>
          <xdr:colOff>1390650</xdr:colOff>
          <xdr:row>5</xdr:row>
          <xdr:rowOff>485775</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xdr:row>
          <xdr:rowOff>504825</xdr:rowOff>
        </xdr:from>
        <xdr:to>
          <xdr:col>10</xdr:col>
          <xdr:colOff>1390650</xdr:colOff>
          <xdr:row>6</xdr:row>
          <xdr:rowOff>76200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xdr:row>
          <xdr:rowOff>19050</xdr:rowOff>
        </xdr:from>
        <xdr:to>
          <xdr:col>10</xdr:col>
          <xdr:colOff>1571625</xdr:colOff>
          <xdr:row>6</xdr:row>
          <xdr:rowOff>142875</xdr:rowOff>
        </xdr:to>
        <xdr:sp macro="" textlink="">
          <xdr:nvSpPr>
            <xdr:cNvPr id="1029" name="Group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xdr:row>
          <xdr:rowOff>85725</xdr:rowOff>
        </xdr:from>
        <xdr:to>
          <xdr:col>10</xdr:col>
          <xdr:colOff>1390650</xdr:colOff>
          <xdr:row>9</xdr:row>
          <xdr:rowOff>57150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85725</xdr:rowOff>
        </xdr:from>
        <xdr:to>
          <xdr:col>10</xdr:col>
          <xdr:colOff>1390650</xdr:colOff>
          <xdr:row>9</xdr:row>
          <xdr:rowOff>266700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295275</xdr:rowOff>
        </xdr:from>
        <xdr:to>
          <xdr:col>10</xdr:col>
          <xdr:colOff>1390650</xdr:colOff>
          <xdr:row>9</xdr:row>
          <xdr:rowOff>476250</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xdr:row>
          <xdr:rowOff>504825</xdr:rowOff>
        </xdr:from>
        <xdr:to>
          <xdr:col>10</xdr:col>
          <xdr:colOff>1390650</xdr:colOff>
          <xdr:row>10</xdr:row>
          <xdr:rowOff>76200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19050</xdr:rowOff>
        </xdr:from>
        <xdr:to>
          <xdr:col>10</xdr:col>
          <xdr:colOff>1571625</xdr:colOff>
          <xdr:row>10</xdr:row>
          <xdr:rowOff>142875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xdr:row>
          <xdr:rowOff>85725</xdr:rowOff>
        </xdr:from>
        <xdr:to>
          <xdr:col>10</xdr:col>
          <xdr:colOff>1390650</xdr:colOff>
          <xdr:row>13</xdr:row>
          <xdr:rowOff>57150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xdr:row>
          <xdr:rowOff>85725</xdr:rowOff>
        </xdr:from>
        <xdr:to>
          <xdr:col>10</xdr:col>
          <xdr:colOff>1390650</xdr:colOff>
          <xdr:row>13</xdr:row>
          <xdr:rowOff>266700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xdr:row>
          <xdr:rowOff>295275</xdr:rowOff>
        </xdr:from>
        <xdr:to>
          <xdr:col>10</xdr:col>
          <xdr:colOff>1390650</xdr:colOff>
          <xdr:row>13</xdr:row>
          <xdr:rowOff>476250</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xdr:row>
          <xdr:rowOff>504825</xdr:rowOff>
        </xdr:from>
        <xdr:to>
          <xdr:col>10</xdr:col>
          <xdr:colOff>1390650</xdr:colOff>
          <xdr:row>14</xdr:row>
          <xdr:rowOff>76200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xdr:row>
          <xdr:rowOff>19050</xdr:rowOff>
        </xdr:from>
        <xdr:to>
          <xdr:col>10</xdr:col>
          <xdr:colOff>1571625</xdr:colOff>
          <xdr:row>14</xdr:row>
          <xdr:rowOff>142875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16</xdr:row>
          <xdr:rowOff>85725</xdr:rowOff>
        </xdr:from>
        <xdr:to>
          <xdr:col>10</xdr:col>
          <xdr:colOff>1390650</xdr:colOff>
          <xdr:row>17</xdr:row>
          <xdr:rowOff>57150</xdr:rowOff>
        </xdr:to>
        <xdr:sp macro="" textlink="">
          <xdr:nvSpPr>
            <xdr:cNvPr id="1040" name="Option Button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17</xdr:row>
          <xdr:rowOff>85725</xdr:rowOff>
        </xdr:from>
        <xdr:to>
          <xdr:col>10</xdr:col>
          <xdr:colOff>1390650</xdr:colOff>
          <xdr:row>17</xdr:row>
          <xdr:rowOff>266700</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17</xdr:row>
          <xdr:rowOff>295275</xdr:rowOff>
        </xdr:from>
        <xdr:to>
          <xdr:col>10</xdr:col>
          <xdr:colOff>1390650</xdr:colOff>
          <xdr:row>17</xdr:row>
          <xdr:rowOff>476250</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17</xdr:row>
          <xdr:rowOff>504825</xdr:rowOff>
        </xdr:from>
        <xdr:to>
          <xdr:col>10</xdr:col>
          <xdr:colOff>1390650</xdr:colOff>
          <xdr:row>18</xdr:row>
          <xdr:rowOff>76200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xdr:row>
          <xdr:rowOff>19050</xdr:rowOff>
        </xdr:from>
        <xdr:to>
          <xdr:col>10</xdr:col>
          <xdr:colOff>1571625</xdr:colOff>
          <xdr:row>18</xdr:row>
          <xdr:rowOff>142875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20</xdr:row>
          <xdr:rowOff>85725</xdr:rowOff>
        </xdr:from>
        <xdr:to>
          <xdr:col>10</xdr:col>
          <xdr:colOff>1390650</xdr:colOff>
          <xdr:row>21</xdr:row>
          <xdr:rowOff>57150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21</xdr:row>
          <xdr:rowOff>85725</xdr:rowOff>
        </xdr:from>
        <xdr:to>
          <xdr:col>10</xdr:col>
          <xdr:colOff>1390650</xdr:colOff>
          <xdr:row>21</xdr:row>
          <xdr:rowOff>266700</xdr:rowOff>
        </xdr:to>
        <xdr:sp macro="" textlink="">
          <xdr:nvSpPr>
            <xdr:cNvPr id="1046" name="Option Button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21</xdr:row>
          <xdr:rowOff>295275</xdr:rowOff>
        </xdr:from>
        <xdr:to>
          <xdr:col>10</xdr:col>
          <xdr:colOff>1390650</xdr:colOff>
          <xdr:row>21</xdr:row>
          <xdr:rowOff>485775</xdr:rowOff>
        </xdr:to>
        <xdr:sp macro="" textlink="">
          <xdr:nvSpPr>
            <xdr:cNvPr id="1047" name="Option Button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21</xdr:row>
          <xdr:rowOff>504825</xdr:rowOff>
        </xdr:from>
        <xdr:to>
          <xdr:col>10</xdr:col>
          <xdr:colOff>1390650</xdr:colOff>
          <xdr:row>22</xdr:row>
          <xdr:rowOff>76200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20</xdr:row>
          <xdr:rowOff>19050</xdr:rowOff>
        </xdr:from>
        <xdr:to>
          <xdr:col>10</xdr:col>
          <xdr:colOff>1571625</xdr:colOff>
          <xdr:row>22</xdr:row>
          <xdr:rowOff>142875</xdr:rowOff>
        </xdr:to>
        <xdr:sp macro="" textlink="">
          <xdr:nvSpPr>
            <xdr:cNvPr id="1049" name="Group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24</xdr:row>
          <xdr:rowOff>85725</xdr:rowOff>
        </xdr:from>
        <xdr:to>
          <xdr:col>10</xdr:col>
          <xdr:colOff>1390650</xdr:colOff>
          <xdr:row>25</xdr:row>
          <xdr:rowOff>57150</xdr:rowOff>
        </xdr:to>
        <xdr:sp macro="" textlink="">
          <xdr:nvSpPr>
            <xdr:cNvPr id="1050" name="Option Button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85725</xdr:rowOff>
        </xdr:from>
        <xdr:to>
          <xdr:col>10</xdr:col>
          <xdr:colOff>1390650</xdr:colOff>
          <xdr:row>25</xdr:row>
          <xdr:rowOff>266700</xdr:rowOff>
        </xdr:to>
        <xdr:sp macro="" textlink="">
          <xdr:nvSpPr>
            <xdr:cNvPr id="1051" name="Option Button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295275</xdr:rowOff>
        </xdr:from>
        <xdr:to>
          <xdr:col>10</xdr:col>
          <xdr:colOff>1390650</xdr:colOff>
          <xdr:row>25</xdr:row>
          <xdr:rowOff>485775</xdr:rowOff>
        </xdr:to>
        <xdr:sp macro="" textlink="">
          <xdr:nvSpPr>
            <xdr:cNvPr id="1052" name="Option Button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25</xdr:row>
          <xdr:rowOff>504825</xdr:rowOff>
        </xdr:from>
        <xdr:to>
          <xdr:col>10</xdr:col>
          <xdr:colOff>1390650</xdr:colOff>
          <xdr:row>26</xdr:row>
          <xdr:rowOff>76200</xdr:rowOff>
        </xdr:to>
        <xdr:sp macro="" textlink="">
          <xdr:nvSpPr>
            <xdr:cNvPr id="1053" name="Option Button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676275</xdr:colOff>
          <xdr:row>21</xdr:row>
          <xdr:rowOff>533400</xdr:rowOff>
        </xdr:from>
        <xdr:to>
          <xdr:col>10</xdr:col>
          <xdr:colOff>1285875</xdr:colOff>
          <xdr:row>25</xdr:row>
          <xdr:rowOff>266700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29</xdr:row>
          <xdr:rowOff>85725</xdr:rowOff>
        </xdr:from>
        <xdr:to>
          <xdr:col>10</xdr:col>
          <xdr:colOff>1390650</xdr:colOff>
          <xdr:row>30</xdr:row>
          <xdr:rowOff>57150</xdr:rowOff>
        </xdr:to>
        <xdr:sp macro="" textlink="">
          <xdr:nvSpPr>
            <xdr:cNvPr id="1055" name="Option Button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30</xdr:row>
          <xdr:rowOff>85725</xdr:rowOff>
        </xdr:from>
        <xdr:to>
          <xdr:col>10</xdr:col>
          <xdr:colOff>1390650</xdr:colOff>
          <xdr:row>30</xdr:row>
          <xdr:rowOff>266700</xdr:rowOff>
        </xdr:to>
        <xdr:sp macro="" textlink="">
          <xdr:nvSpPr>
            <xdr:cNvPr id="1056" name="Option Button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30</xdr:row>
          <xdr:rowOff>295275</xdr:rowOff>
        </xdr:from>
        <xdr:to>
          <xdr:col>10</xdr:col>
          <xdr:colOff>1390650</xdr:colOff>
          <xdr:row>30</xdr:row>
          <xdr:rowOff>476250</xdr:rowOff>
        </xdr:to>
        <xdr:sp macro="" textlink="">
          <xdr:nvSpPr>
            <xdr:cNvPr id="1057" name="Option Button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30</xdr:row>
          <xdr:rowOff>504825</xdr:rowOff>
        </xdr:from>
        <xdr:to>
          <xdr:col>10</xdr:col>
          <xdr:colOff>1390650</xdr:colOff>
          <xdr:row>30</xdr:row>
          <xdr:rowOff>685800</xdr:rowOff>
        </xdr:to>
        <xdr:sp macro="" textlink="">
          <xdr:nvSpPr>
            <xdr:cNvPr id="1058" name="Option Button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29</xdr:row>
          <xdr:rowOff>19050</xdr:rowOff>
        </xdr:from>
        <xdr:to>
          <xdr:col>10</xdr:col>
          <xdr:colOff>1571625</xdr:colOff>
          <xdr:row>30</xdr:row>
          <xdr:rowOff>752475</xdr:rowOff>
        </xdr:to>
        <xdr:sp macro="" textlink="">
          <xdr:nvSpPr>
            <xdr:cNvPr id="1059" name="Group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33</xdr:row>
          <xdr:rowOff>85725</xdr:rowOff>
        </xdr:from>
        <xdr:to>
          <xdr:col>10</xdr:col>
          <xdr:colOff>1390650</xdr:colOff>
          <xdr:row>34</xdr:row>
          <xdr:rowOff>57150</xdr:rowOff>
        </xdr:to>
        <xdr:sp macro="" textlink="">
          <xdr:nvSpPr>
            <xdr:cNvPr id="1060" name="Option Button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85725</xdr:rowOff>
        </xdr:from>
        <xdr:to>
          <xdr:col>10</xdr:col>
          <xdr:colOff>1390650</xdr:colOff>
          <xdr:row>34</xdr:row>
          <xdr:rowOff>266700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295275</xdr:rowOff>
        </xdr:from>
        <xdr:to>
          <xdr:col>10</xdr:col>
          <xdr:colOff>1390650</xdr:colOff>
          <xdr:row>34</xdr:row>
          <xdr:rowOff>476250</xdr:rowOff>
        </xdr:to>
        <xdr:sp macro="" textlink="">
          <xdr:nvSpPr>
            <xdr:cNvPr id="1062" name="Option Button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34</xdr:row>
          <xdr:rowOff>504825</xdr:rowOff>
        </xdr:from>
        <xdr:to>
          <xdr:col>10</xdr:col>
          <xdr:colOff>1390650</xdr:colOff>
          <xdr:row>35</xdr:row>
          <xdr:rowOff>76200</xdr:rowOff>
        </xdr:to>
        <xdr:sp macro="" textlink="">
          <xdr:nvSpPr>
            <xdr:cNvPr id="1063" name="Option Button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33</xdr:row>
          <xdr:rowOff>19050</xdr:rowOff>
        </xdr:from>
        <xdr:to>
          <xdr:col>10</xdr:col>
          <xdr:colOff>1571625</xdr:colOff>
          <xdr:row>35</xdr:row>
          <xdr:rowOff>142875</xdr:rowOff>
        </xdr:to>
        <xdr:sp macro="" textlink="">
          <xdr:nvSpPr>
            <xdr:cNvPr id="1064" name="Group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37</xdr:row>
          <xdr:rowOff>85725</xdr:rowOff>
        </xdr:from>
        <xdr:to>
          <xdr:col>10</xdr:col>
          <xdr:colOff>1390650</xdr:colOff>
          <xdr:row>38</xdr:row>
          <xdr:rowOff>57150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38</xdr:row>
          <xdr:rowOff>85725</xdr:rowOff>
        </xdr:from>
        <xdr:to>
          <xdr:col>10</xdr:col>
          <xdr:colOff>1390650</xdr:colOff>
          <xdr:row>38</xdr:row>
          <xdr:rowOff>266700</xdr:rowOff>
        </xdr:to>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38</xdr:row>
          <xdr:rowOff>295275</xdr:rowOff>
        </xdr:from>
        <xdr:to>
          <xdr:col>10</xdr:col>
          <xdr:colOff>1390650</xdr:colOff>
          <xdr:row>38</xdr:row>
          <xdr:rowOff>476250</xdr:rowOff>
        </xdr:to>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38</xdr:row>
          <xdr:rowOff>504825</xdr:rowOff>
        </xdr:from>
        <xdr:to>
          <xdr:col>10</xdr:col>
          <xdr:colOff>1390650</xdr:colOff>
          <xdr:row>39</xdr:row>
          <xdr:rowOff>76200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37</xdr:row>
          <xdr:rowOff>19050</xdr:rowOff>
        </xdr:from>
        <xdr:to>
          <xdr:col>10</xdr:col>
          <xdr:colOff>1571625</xdr:colOff>
          <xdr:row>39</xdr:row>
          <xdr:rowOff>142875</xdr:rowOff>
        </xdr:to>
        <xdr:sp macro="" textlink="">
          <xdr:nvSpPr>
            <xdr:cNvPr id="1069" name="Group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41</xdr:row>
          <xdr:rowOff>85725</xdr:rowOff>
        </xdr:from>
        <xdr:to>
          <xdr:col>10</xdr:col>
          <xdr:colOff>1390650</xdr:colOff>
          <xdr:row>42</xdr:row>
          <xdr:rowOff>57150</xdr:rowOff>
        </xdr:to>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42</xdr:row>
          <xdr:rowOff>85725</xdr:rowOff>
        </xdr:from>
        <xdr:to>
          <xdr:col>10</xdr:col>
          <xdr:colOff>1390650</xdr:colOff>
          <xdr:row>42</xdr:row>
          <xdr:rowOff>266700</xdr:rowOff>
        </xdr:to>
        <xdr:sp macro="" textlink="">
          <xdr:nvSpPr>
            <xdr:cNvPr id="1071" name="Option Button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42</xdr:row>
          <xdr:rowOff>295275</xdr:rowOff>
        </xdr:from>
        <xdr:to>
          <xdr:col>10</xdr:col>
          <xdr:colOff>1390650</xdr:colOff>
          <xdr:row>42</xdr:row>
          <xdr:rowOff>476250</xdr:rowOff>
        </xdr:to>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42</xdr:row>
          <xdr:rowOff>504825</xdr:rowOff>
        </xdr:from>
        <xdr:to>
          <xdr:col>10</xdr:col>
          <xdr:colOff>1390650</xdr:colOff>
          <xdr:row>42</xdr:row>
          <xdr:rowOff>685800</xdr:rowOff>
        </xdr:to>
        <xdr:sp macro="" textlink="">
          <xdr:nvSpPr>
            <xdr:cNvPr id="1073" name="Option Button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41</xdr:row>
          <xdr:rowOff>19050</xdr:rowOff>
        </xdr:from>
        <xdr:to>
          <xdr:col>10</xdr:col>
          <xdr:colOff>1571625</xdr:colOff>
          <xdr:row>42</xdr:row>
          <xdr:rowOff>752475</xdr:rowOff>
        </xdr:to>
        <xdr:sp macro="" textlink="">
          <xdr:nvSpPr>
            <xdr:cNvPr id="1074" name="Group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45</xdr:row>
          <xdr:rowOff>85725</xdr:rowOff>
        </xdr:from>
        <xdr:to>
          <xdr:col>10</xdr:col>
          <xdr:colOff>1390650</xdr:colOff>
          <xdr:row>46</xdr:row>
          <xdr:rowOff>57150</xdr:rowOff>
        </xdr:to>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46</xdr:row>
          <xdr:rowOff>85725</xdr:rowOff>
        </xdr:from>
        <xdr:to>
          <xdr:col>10</xdr:col>
          <xdr:colOff>1390650</xdr:colOff>
          <xdr:row>46</xdr:row>
          <xdr:rowOff>266700</xdr:rowOff>
        </xdr:to>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46</xdr:row>
          <xdr:rowOff>295275</xdr:rowOff>
        </xdr:from>
        <xdr:to>
          <xdr:col>10</xdr:col>
          <xdr:colOff>1390650</xdr:colOff>
          <xdr:row>46</xdr:row>
          <xdr:rowOff>476250</xdr:rowOff>
        </xdr:to>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46</xdr:row>
          <xdr:rowOff>504825</xdr:rowOff>
        </xdr:from>
        <xdr:to>
          <xdr:col>10</xdr:col>
          <xdr:colOff>1390650</xdr:colOff>
          <xdr:row>47</xdr:row>
          <xdr:rowOff>114300</xdr:rowOff>
        </xdr:to>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45</xdr:row>
          <xdr:rowOff>19050</xdr:rowOff>
        </xdr:from>
        <xdr:to>
          <xdr:col>10</xdr:col>
          <xdr:colOff>1571625</xdr:colOff>
          <xdr:row>47</xdr:row>
          <xdr:rowOff>180975</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49</xdr:row>
          <xdr:rowOff>85725</xdr:rowOff>
        </xdr:from>
        <xdr:to>
          <xdr:col>10</xdr:col>
          <xdr:colOff>1390650</xdr:colOff>
          <xdr:row>50</xdr:row>
          <xdr:rowOff>57150</xdr:rowOff>
        </xdr:to>
        <xdr:sp macro="" textlink="">
          <xdr:nvSpPr>
            <xdr:cNvPr id="1080" name="Option Butto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50</xdr:row>
          <xdr:rowOff>85725</xdr:rowOff>
        </xdr:from>
        <xdr:to>
          <xdr:col>10</xdr:col>
          <xdr:colOff>1390650</xdr:colOff>
          <xdr:row>50</xdr:row>
          <xdr:rowOff>266700</xdr:rowOff>
        </xdr:to>
        <xdr:sp macro="" textlink="">
          <xdr:nvSpPr>
            <xdr:cNvPr id="1081" name="Option Butto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50</xdr:row>
          <xdr:rowOff>295275</xdr:rowOff>
        </xdr:from>
        <xdr:to>
          <xdr:col>10</xdr:col>
          <xdr:colOff>1390650</xdr:colOff>
          <xdr:row>50</xdr:row>
          <xdr:rowOff>476250</xdr:rowOff>
        </xdr:to>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50</xdr:row>
          <xdr:rowOff>504825</xdr:rowOff>
        </xdr:from>
        <xdr:to>
          <xdr:col>10</xdr:col>
          <xdr:colOff>1390650</xdr:colOff>
          <xdr:row>51</xdr:row>
          <xdr:rowOff>76200</xdr:rowOff>
        </xdr:to>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49</xdr:row>
          <xdr:rowOff>19050</xdr:rowOff>
        </xdr:from>
        <xdr:to>
          <xdr:col>10</xdr:col>
          <xdr:colOff>1571625</xdr:colOff>
          <xdr:row>51</xdr:row>
          <xdr:rowOff>142875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85725</xdr:rowOff>
        </xdr:from>
        <xdr:to>
          <xdr:col>10</xdr:col>
          <xdr:colOff>1390650</xdr:colOff>
          <xdr:row>54</xdr:row>
          <xdr:rowOff>57150</xdr:rowOff>
        </xdr:to>
        <xdr:sp macro="" textlink="">
          <xdr:nvSpPr>
            <xdr:cNvPr id="1085" name="Option Button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54</xdr:row>
          <xdr:rowOff>85725</xdr:rowOff>
        </xdr:from>
        <xdr:to>
          <xdr:col>10</xdr:col>
          <xdr:colOff>1390650</xdr:colOff>
          <xdr:row>54</xdr:row>
          <xdr:rowOff>266700</xdr:rowOff>
        </xdr:to>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54</xdr:row>
          <xdr:rowOff>295275</xdr:rowOff>
        </xdr:from>
        <xdr:to>
          <xdr:col>10</xdr:col>
          <xdr:colOff>1390650</xdr:colOff>
          <xdr:row>54</xdr:row>
          <xdr:rowOff>485775</xdr:rowOff>
        </xdr:to>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54</xdr:row>
          <xdr:rowOff>504825</xdr:rowOff>
        </xdr:from>
        <xdr:to>
          <xdr:col>10</xdr:col>
          <xdr:colOff>1390650</xdr:colOff>
          <xdr:row>55</xdr:row>
          <xdr:rowOff>76200</xdr:rowOff>
        </xdr:to>
        <xdr:sp macro="" textlink="">
          <xdr:nvSpPr>
            <xdr:cNvPr id="1088" name="Option Button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53</xdr:row>
          <xdr:rowOff>19050</xdr:rowOff>
        </xdr:from>
        <xdr:to>
          <xdr:col>10</xdr:col>
          <xdr:colOff>1571625</xdr:colOff>
          <xdr:row>55</xdr:row>
          <xdr:rowOff>142875</xdr:rowOff>
        </xdr:to>
        <xdr:sp macro="" textlink="">
          <xdr:nvSpPr>
            <xdr:cNvPr id="1089" name="Group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57</xdr:row>
          <xdr:rowOff>85725</xdr:rowOff>
        </xdr:from>
        <xdr:to>
          <xdr:col>10</xdr:col>
          <xdr:colOff>1390650</xdr:colOff>
          <xdr:row>58</xdr:row>
          <xdr:rowOff>57150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58</xdr:row>
          <xdr:rowOff>85725</xdr:rowOff>
        </xdr:from>
        <xdr:to>
          <xdr:col>10</xdr:col>
          <xdr:colOff>1390650</xdr:colOff>
          <xdr:row>58</xdr:row>
          <xdr:rowOff>266700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58</xdr:row>
          <xdr:rowOff>295275</xdr:rowOff>
        </xdr:from>
        <xdr:to>
          <xdr:col>10</xdr:col>
          <xdr:colOff>1390650</xdr:colOff>
          <xdr:row>58</xdr:row>
          <xdr:rowOff>485775</xdr:rowOff>
        </xdr:to>
        <xdr:sp macro="" textlink="">
          <xdr:nvSpPr>
            <xdr:cNvPr id="1092" name="Option Butto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58</xdr:row>
          <xdr:rowOff>504825</xdr:rowOff>
        </xdr:from>
        <xdr:to>
          <xdr:col>10</xdr:col>
          <xdr:colOff>1390650</xdr:colOff>
          <xdr:row>59</xdr:row>
          <xdr:rowOff>76200</xdr:rowOff>
        </xdr:to>
        <xdr:sp macro="" textlink="">
          <xdr:nvSpPr>
            <xdr:cNvPr id="1093" name="Option Button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xdr:row>
          <xdr:rowOff>19050</xdr:rowOff>
        </xdr:from>
        <xdr:to>
          <xdr:col>10</xdr:col>
          <xdr:colOff>1571625</xdr:colOff>
          <xdr:row>59</xdr:row>
          <xdr:rowOff>142875</xdr:rowOff>
        </xdr:to>
        <xdr:sp macro="" textlink="">
          <xdr:nvSpPr>
            <xdr:cNvPr id="1094" name="Group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62</xdr:row>
          <xdr:rowOff>85725</xdr:rowOff>
        </xdr:from>
        <xdr:to>
          <xdr:col>10</xdr:col>
          <xdr:colOff>1390650</xdr:colOff>
          <xdr:row>63</xdr:row>
          <xdr:rowOff>57150</xdr:rowOff>
        </xdr:to>
        <xdr:sp macro="" textlink="">
          <xdr:nvSpPr>
            <xdr:cNvPr id="1095" name="Option Button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63</xdr:row>
          <xdr:rowOff>85725</xdr:rowOff>
        </xdr:from>
        <xdr:to>
          <xdr:col>10</xdr:col>
          <xdr:colOff>1390650</xdr:colOff>
          <xdr:row>63</xdr:row>
          <xdr:rowOff>266700</xdr:rowOff>
        </xdr:to>
        <xdr:sp macro="" textlink="">
          <xdr:nvSpPr>
            <xdr:cNvPr id="1096" name="Option Button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63</xdr:row>
          <xdr:rowOff>295275</xdr:rowOff>
        </xdr:from>
        <xdr:to>
          <xdr:col>10</xdr:col>
          <xdr:colOff>1390650</xdr:colOff>
          <xdr:row>63</xdr:row>
          <xdr:rowOff>476250</xdr:rowOff>
        </xdr:to>
        <xdr:sp macro="" textlink="">
          <xdr:nvSpPr>
            <xdr:cNvPr id="1097" name="Option Button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63</xdr:row>
          <xdr:rowOff>504825</xdr:rowOff>
        </xdr:from>
        <xdr:to>
          <xdr:col>10</xdr:col>
          <xdr:colOff>1390650</xdr:colOff>
          <xdr:row>64</xdr:row>
          <xdr:rowOff>76200</xdr:rowOff>
        </xdr:to>
        <xdr:sp macro="" textlink="">
          <xdr:nvSpPr>
            <xdr:cNvPr id="1098" name="Option Button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62</xdr:row>
          <xdr:rowOff>19050</xdr:rowOff>
        </xdr:from>
        <xdr:to>
          <xdr:col>10</xdr:col>
          <xdr:colOff>1571625</xdr:colOff>
          <xdr:row>64</xdr:row>
          <xdr:rowOff>142875</xdr:rowOff>
        </xdr:to>
        <xdr:sp macro="" textlink="">
          <xdr:nvSpPr>
            <xdr:cNvPr id="1099" name="Group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66</xdr:row>
          <xdr:rowOff>85725</xdr:rowOff>
        </xdr:from>
        <xdr:to>
          <xdr:col>10</xdr:col>
          <xdr:colOff>1390650</xdr:colOff>
          <xdr:row>67</xdr:row>
          <xdr:rowOff>57150</xdr:rowOff>
        </xdr:to>
        <xdr:sp macro="" textlink="">
          <xdr:nvSpPr>
            <xdr:cNvPr id="1100" name="Option Button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67</xdr:row>
          <xdr:rowOff>85725</xdr:rowOff>
        </xdr:from>
        <xdr:to>
          <xdr:col>10</xdr:col>
          <xdr:colOff>1390650</xdr:colOff>
          <xdr:row>67</xdr:row>
          <xdr:rowOff>266700</xdr:rowOff>
        </xdr:to>
        <xdr:sp macro="" textlink="">
          <xdr:nvSpPr>
            <xdr:cNvPr id="1101" name="Option Button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67</xdr:row>
          <xdr:rowOff>295275</xdr:rowOff>
        </xdr:from>
        <xdr:to>
          <xdr:col>10</xdr:col>
          <xdr:colOff>1390650</xdr:colOff>
          <xdr:row>67</xdr:row>
          <xdr:rowOff>476250</xdr:rowOff>
        </xdr:to>
        <xdr:sp macro="" textlink="">
          <xdr:nvSpPr>
            <xdr:cNvPr id="1102" name="Option Button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67</xdr:row>
          <xdr:rowOff>504825</xdr:rowOff>
        </xdr:from>
        <xdr:to>
          <xdr:col>10</xdr:col>
          <xdr:colOff>1390650</xdr:colOff>
          <xdr:row>68</xdr:row>
          <xdr:rowOff>76200</xdr:rowOff>
        </xdr:to>
        <xdr:sp macro="" textlink="">
          <xdr:nvSpPr>
            <xdr:cNvPr id="1103" name="Option Button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66</xdr:row>
          <xdr:rowOff>19050</xdr:rowOff>
        </xdr:from>
        <xdr:to>
          <xdr:col>10</xdr:col>
          <xdr:colOff>1571625</xdr:colOff>
          <xdr:row>68</xdr:row>
          <xdr:rowOff>142875</xdr:rowOff>
        </xdr:to>
        <xdr:sp macro="" textlink="">
          <xdr:nvSpPr>
            <xdr:cNvPr id="1104" name="Group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70</xdr:row>
          <xdr:rowOff>85725</xdr:rowOff>
        </xdr:from>
        <xdr:to>
          <xdr:col>10</xdr:col>
          <xdr:colOff>1390650</xdr:colOff>
          <xdr:row>71</xdr:row>
          <xdr:rowOff>57150</xdr:rowOff>
        </xdr:to>
        <xdr:sp macro="" textlink="">
          <xdr:nvSpPr>
            <xdr:cNvPr id="1105" name="Option Button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71</xdr:row>
          <xdr:rowOff>85725</xdr:rowOff>
        </xdr:from>
        <xdr:to>
          <xdr:col>10</xdr:col>
          <xdr:colOff>1390650</xdr:colOff>
          <xdr:row>71</xdr:row>
          <xdr:rowOff>266700</xdr:rowOff>
        </xdr:to>
        <xdr:sp macro="" textlink="">
          <xdr:nvSpPr>
            <xdr:cNvPr id="1106" name="Option Button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71</xdr:row>
          <xdr:rowOff>295275</xdr:rowOff>
        </xdr:from>
        <xdr:to>
          <xdr:col>10</xdr:col>
          <xdr:colOff>1390650</xdr:colOff>
          <xdr:row>71</xdr:row>
          <xdr:rowOff>476250</xdr:rowOff>
        </xdr:to>
        <xdr:sp macro="" textlink="">
          <xdr:nvSpPr>
            <xdr:cNvPr id="1107" name="Option Button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71</xdr:row>
          <xdr:rowOff>504825</xdr:rowOff>
        </xdr:from>
        <xdr:to>
          <xdr:col>10</xdr:col>
          <xdr:colOff>1390650</xdr:colOff>
          <xdr:row>72</xdr:row>
          <xdr:rowOff>76200</xdr:rowOff>
        </xdr:to>
        <xdr:sp macro="" textlink="">
          <xdr:nvSpPr>
            <xdr:cNvPr id="1108" name="Option Button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70</xdr:row>
          <xdr:rowOff>19050</xdr:rowOff>
        </xdr:from>
        <xdr:to>
          <xdr:col>10</xdr:col>
          <xdr:colOff>1571625</xdr:colOff>
          <xdr:row>72</xdr:row>
          <xdr:rowOff>142875</xdr:rowOff>
        </xdr:to>
        <xdr:sp macro="" textlink="">
          <xdr:nvSpPr>
            <xdr:cNvPr id="1109" name="Group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74</xdr:row>
          <xdr:rowOff>85725</xdr:rowOff>
        </xdr:from>
        <xdr:to>
          <xdr:col>10</xdr:col>
          <xdr:colOff>1390650</xdr:colOff>
          <xdr:row>75</xdr:row>
          <xdr:rowOff>57150</xdr:rowOff>
        </xdr:to>
        <xdr:sp macro="" textlink="">
          <xdr:nvSpPr>
            <xdr:cNvPr id="1110" name="Option Button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75</xdr:row>
          <xdr:rowOff>85725</xdr:rowOff>
        </xdr:from>
        <xdr:to>
          <xdr:col>10</xdr:col>
          <xdr:colOff>1390650</xdr:colOff>
          <xdr:row>75</xdr:row>
          <xdr:rowOff>266700</xdr:rowOff>
        </xdr:to>
        <xdr:sp macro="" textlink="">
          <xdr:nvSpPr>
            <xdr:cNvPr id="1111" name="Option Button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75</xdr:row>
          <xdr:rowOff>295275</xdr:rowOff>
        </xdr:from>
        <xdr:to>
          <xdr:col>10</xdr:col>
          <xdr:colOff>1390650</xdr:colOff>
          <xdr:row>75</xdr:row>
          <xdr:rowOff>485775</xdr:rowOff>
        </xdr:to>
        <xdr:sp macro="" textlink="">
          <xdr:nvSpPr>
            <xdr:cNvPr id="1112" name="Option Button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75</xdr:row>
          <xdr:rowOff>504825</xdr:rowOff>
        </xdr:from>
        <xdr:to>
          <xdr:col>10</xdr:col>
          <xdr:colOff>1390650</xdr:colOff>
          <xdr:row>76</xdr:row>
          <xdr:rowOff>76200</xdr:rowOff>
        </xdr:to>
        <xdr:sp macro="" textlink="">
          <xdr:nvSpPr>
            <xdr:cNvPr id="1113" name="Option Button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74</xdr:row>
          <xdr:rowOff>19050</xdr:rowOff>
        </xdr:from>
        <xdr:to>
          <xdr:col>10</xdr:col>
          <xdr:colOff>1571625</xdr:colOff>
          <xdr:row>76</xdr:row>
          <xdr:rowOff>142875</xdr:rowOff>
        </xdr:to>
        <xdr:sp macro="" textlink="">
          <xdr:nvSpPr>
            <xdr:cNvPr id="1114" name="Group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78</xdr:row>
          <xdr:rowOff>85725</xdr:rowOff>
        </xdr:from>
        <xdr:to>
          <xdr:col>10</xdr:col>
          <xdr:colOff>1390650</xdr:colOff>
          <xdr:row>79</xdr:row>
          <xdr:rowOff>57150</xdr:rowOff>
        </xdr:to>
        <xdr:sp macro="" textlink="">
          <xdr:nvSpPr>
            <xdr:cNvPr id="1115" name="Option Button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79</xdr:row>
          <xdr:rowOff>85725</xdr:rowOff>
        </xdr:from>
        <xdr:to>
          <xdr:col>10</xdr:col>
          <xdr:colOff>1390650</xdr:colOff>
          <xdr:row>79</xdr:row>
          <xdr:rowOff>266700</xdr:rowOff>
        </xdr:to>
        <xdr:sp macro="" textlink="">
          <xdr:nvSpPr>
            <xdr:cNvPr id="1116" name="Option Button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79</xdr:row>
          <xdr:rowOff>295275</xdr:rowOff>
        </xdr:from>
        <xdr:to>
          <xdr:col>10</xdr:col>
          <xdr:colOff>1390650</xdr:colOff>
          <xdr:row>79</xdr:row>
          <xdr:rowOff>485775</xdr:rowOff>
        </xdr:to>
        <xdr:sp macro="" textlink="">
          <xdr:nvSpPr>
            <xdr:cNvPr id="1117" name="Option Button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79</xdr:row>
          <xdr:rowOff>504825</xdr:rowOff>
        </xdr:from>
        <xdr:to>
          <xdr:col>10</xdr:col>
          <xdr:colOff>1390650</xdr:colOff>
          <xdr:row>80</xdr:row>
          <xdr:rowOff>76200</xdr:rowOff>
        </xdr:to>
        <xdr:sp macro="" textlink="">
          <xdr:nvSpPr>
            <xdr:cNvPr id="1118" name="Option Button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78</xdr:row>
          <xdr:rowOff>19050</xdr:rowOff>
        </xdr:from>
        <xdr:to>
          <xdr:col>10</xdr:col>
          <xdr:colOff>1571625</xdr:colOff>
          <xdr:row>80</xdr:row>
          <xdr:rowOff>142875</xdr:rowOff>
        </xdr:to>
        <xdr:sp macro="" textlink="">
          <xdr:nvSpPr>
            <xdr:cNvPr id="1119" name="Group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83</xdr:row>
          <xdr:rowOff>85725</xdr:rowOff>
        </xdr:from>
        <xdr:to>
          <xdr:col>10</xdr:col>
          <xdr:colOff>1390650</xdr:colOff>
          <xdr:row>84</xdr:row>
          <xdr:rowOff>57150</xdr:rowOff>
        </xdr:to>
        <xdr:sp macro="" textlink="">
          <xdr:nvSpPr>
            <xdr:cNvPr id="1120" name="Option Button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84</xdr:row>
          <xdr:rowOff>85725</xdr:rowOff>
        </xdr:from>
        <xdr:to>
          <xdr:col>10</xdr:col>
          <xdr:colOff>1390650</xdr:colOff>
          <xdr:row>84</xdr:row>
          <xdr:rowOff>266700</xdr:rowOff>
        </xdr:to>
        <xdr:sp macro="" textlink="">
          <xdr:nvSpPr>
            <xdr:cNvPr id="1121" name="Option Button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84</xdr:row>
          <xdr:rowOff>295275</xdr:rowOff>
        </xdr:from>
        <xdr:to>
          <xdr:col>10</xdr:col>
          <xdr:colOff>1390650</xdr:colOff>
          <xdr:row>84</xdr:row>
          <xdr:rowOff>476250</xdr:rowOff>
        </xdr:to>
        <xdr:sp macro="" textlink="">
          <xdr:nvSpPr>
            <xdr:cNvPr id="1122" name="Option Button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84</xdr:row>
          <xdr:rowOff>504825</xdr:rowOff>
        </xdr:from>
        <xdr:to>
          <xdr:col>10</xdr:col>
          <xdr:colOff>1390650</xdr:colOff>
          <xdr:row>85</xdr:row>
          <xdr:rowOff>76200</xdr:rowOff>
        </xdr:to>
        <xdr:sp macro="" textlink="">
          <xdr:nvSpPr>
            <xdr:cNvPr id="1123" name="Option Button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83</xdr:row>
          <xdr:rowOff>19050</xdr:rowOff>
        </xdr:from>
        <xdr:to>
          <xdr:col>10</xdr:col>
          <xdr:colOff>1571625</xdr:colOff>
          <xdr:row>85</xdr:row>
          <xdr:rowOff>142875</xdr:rowOff>
        </xdr:to>
        <xdr:sp macro="" textlink="">
          <xdr:nvSpPr>
            <xdr:cNvPr id="1124" name="Group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87</xdr:row>
          <xdr:rowOff>85725</xdr:rowOff>
        </xdr:from>
        <xdr:to>
          <xdr:col>10</xdr:col>
          <xdr:colOff>1390650</xdr:colOff>
          <xdr:row>88</xdr:row>
          <xdr:rowOff>57150</xdr:rowOff>
        </xdr:to>
        <xdr:sp macro="" textlink="">
          <xdr:nvSpPr>
            <xdr:cNvPr id="1125" name="Option Button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88</xdr:row>
          <xdr:rowOff>85725</xdr:rowOff>
        </xdr:from>
        <xdr:to>
          <xdr:col>10</xdr:col>
          <xdr:colOff>1390650</xdr:colOff>
          <xdr:row>88</xdr:row>
          <xdr:rowOff>266700</xdr:rowOff>
        </xdr:to>
        <xdr:sp macro="" textlink="">
          <xdr:nvSpPr>
            <xdr:cNvPr id="1126" name="Option Button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88</xdr:row>
          <xdr:rowOff>295275</xdr:rowOff>
        </xdr:from>
        <xdr:to>
          <xdr:col>10</xdr:col>
          <xdr:colOff>1390650</xdr:colOff>
          <xdr:row>88</xdr:row>
          <xdr:rowOff>476250</xdr:rowOff>
        </xdr:to>
        <xdr:sp macro="" textlink="">
          <xdr:nvSpPr>
            <xdr:cNvPr id="1127" name="Option Button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88</xdr:row>
          <xdr:rowOff>504825</xdr:rowOff>
        </xdr:from>
        <xdr:to>
          <xdr:col>10</xdr:col>
          <xdr:colOff>1390650</xdr:colOff>
          <xdr:row>89</xdr:row>
          <xdr:rowOff>76200</xdr:rowOff>
        </xdr:to>
        <xdr:sp macro="" textlink="">
          <xdr:nvSpPr>
            <xdr:cNvPr id="1128" name="Option Button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87</xdr:row>
          <xdr:rowOff>19050</xdr:rowOff>
        </xdr:from>
        <xdr:to>
          <xdr:col>10</xdr:col>
          <xdr:colOff>1571625</xdr:colOff>
          <xdr:row>89</xdr:row>
          <xdr:rowOff>142875</xdr:rowOff>
        </xdr:to>
        <xdr:sp macro="" textlink="">
          <xdr:nvSpPr>
            <xdr:cNvPr id="1129" name="Group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91</xdr:row>
          <xdr:rowOff>85725</xdr:rowOff>
        </xdr:from>
        <xdr:to>
          <xdr:col>10</xdr:col>
          <xdr:colOff>1390650</xdr:colOff>
          <xdr:row>92</xdr:row>
          <xdr:rowOff>57150</xdr:rowOff>
        </xdr:to>
        <xdr:sp macro="" textlink="">
          <xdr:nvSpPr>
            <xdr:cNvPr id="1130" name="Option Button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92</xdr:row>
          <xdr:rowOff>85725</xdr:rowOff>
        </xdr:from>
        <xdr:to>
          <xdr:col>10</xdr:col>
          <xdr:colOff>1390650</xdr:colOff>
          <xdr:row>92</xdr:row>
          <xdr:rowOff>266700</xdr:rowOff>
        </xdr:to>
        <xdr:sp macro="" textlink="">
          <xdr:nvSpPr>
            <xdr:cNvPr id="1131" name="Option Button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92</xdr:row>
          <xdr:rowOff>295275</xdr:rowOff>
        </xdr:from>
        <xdr:to>
          <xdr:col>10</xdr:col>
          <xdr:colOff>1390650</xdr:colOff>
          <xdr:row>92</xdr:row>
          <xdr:rowOff>476250</xdr:rowOff>
        </xdr:to>
        <xdr:sp macro="" textlink="">
          <xdr:nvSpPr>
            <xdr:cNvPr id="1132" name="Option Button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92</xdr:row>
          <xdr:rowOff>504825</xdr:rowOff>
        </xdr:from>
        <xdr:to>
          <xdr:col>10</xdr:col>
          <xdr:colOff>1390650</xdr:colOff>
          <xdr:row>93</xdr:row>
          <xdr:rowOff>76200</xdr:rowOff>
        </xdr:to>
        <xdr:sp macro="" textlink="">
          <xdr:nvSpPr>
            <xdr:cNvPr id="1133" name="Option Button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91</xdr:row>
          <xdr:rowOff>19050</xdr:rowOff>
        </xdr:from>
        <xdr:to>
          <xdr:col>10</xdr:col>
          <xdr:colOff>1571625</xdr:colOff>
          <xdr:row>93</xdr:row>
          <xdr:rowOff>142875</xdr:rowOff>
        </xdr:to>
        <xdr:sp macro="" textlink="">
          <xdr:nvSpPr>
            <xdr:cNvPr id="1134" name="Group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95</xdr:row>
          <xdr:rowOff>85725</xdr:rowOff>
        </xdr:from>
        <xdr:to>
          <xdr:col>10</xdr:col>
          <xdr:colOff>1390650</xdr:colOff>
          <xdr:row>96</xdr:row>
          <xdr:rowOff>57150</xdr:rowOff>
        </xdr:to>
        <xdr:sp macro="" textlink="">
          <xdr:nvSpPr>
            <xdr:cNvPr id="1135" name="Option Button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96</xdr:row>
          <xdr:rowOff>85725</xdr:rowOff>
        </xdr:from>
        <xdr:to>
          <xdr:col>10</xdr:col>
          <xdr:colOff>1390650</xdr:colOff>
          <xdr:row>96</xdr:row>
          <xdr:rowOff>266700</xdr:rowOff>
        </xdr:to>
        <xdr:sp macro="" textlink="">
          <xdr:nvSpPr>
            <xdr:cNvPr id="1136" name="Option Button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96</xdr:row>
          <xdr:rowOff>295275</xdr:rowOff>
        </xdr:from>
        <xdr:to>
          <xdr:col>10</xdr:col>
          <xdr:colOff>1390650</xdr:colOff>
          <xdr:row>96</xdr:row>
          <xdr:rowOff>476250</xdr:rowOff>
        </xdr:to>
        <xdr:sp macro="" textlink="">
          <xdr:nvSpPr>
            <xdr:cNvPr id="1137" name="Option Button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96</xdr:row>
          <xdr:rowOff>504825</xdr:rowOff>
        </xdr:from>
        <xdr:to>
          <xdr:col>10</xdr:col>
          <xdr:colOff>1390650</xdr:colOff>
          <xdr:row>97</xdr:row>
          <xdr:rowOff>76200</xdr:rowOff>
        </xdr:to>
        <xdr:sp macro="" textlink="">
          <xdr:nvSpPr>
            <xdr:cNvPr id="1138" name="Option Button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95</xdr:row>
          <xdr:rowOff>19050</xdr:rowOff>
        </xdr:from>
        <xdr:to>
          <xdr:col>10</xdr:col>
          <xdr:colOff>1571625</xdr:colOff>
          <xdr:row>97</xdr:row>
          <xdr:rowOff>142875</xdr:rowOff>
        </xdr:to>
        <xdr:sp macro="" textlink="">
          <xdr:nvSpPr>
            <xdr:cNvPr id="1139" name="Group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99</xdr:row>
          <xdr:rowOff>85725</xdr:rowOff>
        </xdr:from>
        <xdr:to>
          <xdr:col>10</xdr:col>
          <xdr:colOff>1390650</xdr:colOff>
          <xdr:row>100</xdr:row>
          <xdr:rowOff>57150</xdr:rowOff>
        </xdr:to>
        <xdr:sp macro="" textlink="">
          <xdr:nvSpPr>
            <xdr:cNvPr id="1140" name="Option Butto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100</xdr:row>
          <xdr:rowOff>85725</xdr:rowOff>
        </xdr:from>
        <xdr:to>
          <xdr:col>10</xdr:col>
          <xdr:colOff>1390650</xdr:colOff>
          <xdr:row>100</xdr:row>
          <xdr:rowOff>266700</xdr:rowOff>
        </xdr:to>
        <xdr:sp macro="" textlink="">
          <xdr:nvSpPr>
            <xdr:cNvPr id="1141" name="Option Butto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100</xdr:row>
          <xdr:rowOff>295275</xdr:rowOff>
        </xdr:from>
        <xdr:to>
          <xdr:col>10</xdr:col>
          <xdr:colOff>1390650</xdr:colOff>
          <xdr:row>100</xdr:row>
          <xdr:rowOff>476250</xdr:rowOff>
        </xdr:to>
        <xdr:sp macro="" textlink="">
          <xdr:nvSpPr>
            <xdr:cNvPr id="1142" name="Option Butto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100</xdr:row>
          <xdr:rowOff>504825</xdr:rowOff>
        </xdr:from>
        <xdr:to>
          <xdr:col>10</xdr:col>
          <xdr:colOff>1390650</xdr:colOff>
          <xdr:row>101</xdr:row>
          <xdr:rowOff>76200</xdr:rowOff>
        </xdr:to>
        <xdr:sp macro="" textlink="">
          <xdr:nvSpPr>
            <xdr:cNvPr id="1143" name="Option Button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99</xdr:row>
          <xdr:rowOff>19050</xdr:rowOff>
        </xdr:from>
        <xdr:to>
          <xdr:col>10</xdr:col>
          <xdr:colOff>1571625</xdr:colOff>
          <xdr:row>101</xdr:row>
          <xdr:rowOff>142875</xdr:rowOff>
        </xdr:to>
        <xdr:sp macro="" textlink="">
          <xdr:nvSpPr>
            <xdr:cNvPr id="1144" name="Group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103</xdr:row>
          <xdr:rowOff>85725</xdr:rowOff>
        </xdr:from>
        <xdr:to>
          <xdr:col>10</xdr:col>
          <xdr:colOff>1390650</xdr:colOff>
          <xdr:row>104</xdr:row>
          <xdr:rowOff>57150</xdr:rowOff>
        </xdr:to>
        <xdr:sp macro="" textlink="">
          <xdr:nvSpPr>
            <xdr:cNvPr id="1145" name="Option Button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104</xdr:row>
          <xdr:rowOff>85725</xdr:rowOff>
        </xdr:from>
        <xdr:to>
          <xdr:col>10</xdr:col>
          <xdr:colOff>1390650</xdr:colOff>
          <xdr:row>104</xdr:row>
          <xdr:rowOff>266700</xdr:rowOff>
        </xdr:to>
        <xdr:sp macro="" textlink="">
          <xdr:nvSpPr>
            <xdr:cNvPr id="1146" name="Option Button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104</xdr:row>
          <xdr:rowOff>295275</xdr:rowOff>
        </xdr:from>
        <xdr:to>
          <xdr:col>10</xdr:col>
          <xdr:colOff>1390650</xdr:colOff>
          <xdr:row>104</xdr:row>
          <xdr:rowOff>476250</xdr:rowOff>
        </xdr:to>
        <xdr:sp macro="" textlink="">
          <xdr:nvSpPr>
            <xdr:cNvPr id="1147" name="Option Button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104</xdr:row>
          <xdr:rowOff>504825</xdr:rowOff>
        </xdr:from>
        <xdr:to>
          <xdr:col>10</xdr:col>
          <xdr:colOff>1390650</xdr:colOff>
          <xdr:row>105</xdr:row>
          <xdr:rowOff>76200</xdr:rowOff>
        </xdr:to>
        <xdr:sp macro="" textlink="">
          <xdr:nvSpPr>
            <xdr:cNvPr id="1148" name="Option Button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103</xdr:row>
          <xdr:rowOff>19050</xdr:rowOff>
        </xdr:from>
        <xdr:to>
          <xdr:col>10</xdr:col>
          <xdr:colOff>1571625</xdr:colOff>
          <xdr:row>105</xdr:row>
          <xdr:rowOff>142875</xdr:rowOff>
        </xdr:to>
        <xdr:sp macro="" textlink="">
          <xdr:nvSpPr>
            <xdr:cNvPr id="1149" name="Group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107</xdr:row>
          <xdr:rowOff>85725</xdr:rowOff>
        </xdr:from>
        <xdr:to>
          <xdr:col>10</xdr:col>
          <xdr:colOff>1390650</xdr:colOff>
          <xdr:row>108</xdr:row>
          <xdr:rowOff>57150</xdr:rowOff>
        </xdr:to>
        <xdr:sp macro="" textlink="">
          <xdr:nvSpPr>
            <xdr:cNvPr id="1150" name="Option Button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108</xdr:row>
          <xdr:rowOff>85725</xdr:rowOff>
        </xdr:from>
        <xdr:to>
          <xdr:col>10</xdr:col>
          <xdr:colOff>1390650</xdr:colOff>
          <xdr:row>108</xdr:row>
          <xdr:rowOff>266700</xdr:rowOff>
        </xdr:to>
        <xdr:sp macro="" textlink="">
          <xdr:nvSpPr>
            <xdr:cNvPr id="1151" name="Option Button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108</xdr:row>
          <xdr:rowOff>295275</xdr:rowOff>
        </xdr:from>
        <xdr:to>
          <xdr:col>10</xdr:col>
          <xdr:colOff>1390650</xdr:colOff>
          <xdr:row>108</xdr:row>
          <xdr:rowOff>485775</xdr:rowOff>
        </xdr:to>
        <xdr:sp macro="" textlink="">
          <xdr:nvSpPr>
            <xdr:cNvPr id="1152" name="Option Button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108</xdr:row>
          <xdr:rowOff>504825</xdr:rowOff>
        </xdr:from>
        <xdr:to>
          <xdr:col>10</xdr:col>
          <xdr:colOff>1390650</xdr:colOff>
          <xdr:row>109</xdr:row>
          <xdr:rowOff>76200</xdr:rowOff>
        </xdr:to>
        <xdr:sp macro="" textlink="">
          <xdr:nvSpPr>
            <xdr:cNvPr id="1153" name="Option Button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107</xdr:row>
          <xdr:rowOff>19050</xdr:rowOff>
        </xdr:from>
        <xdr:to>
          <xdr:col>10</xdr:col>
          <xdr:colOff>1571625</xdr:colOff>
          <xdr:row>109</xdr:row>
          <xdr:rowOff>142875</xdr:rowOff>
        </xdr:to>
        <xdr:sp macro="" textlink="">
          <xdr:nvSpPr>
            <xdr:cNvPr id="1154" name="Group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111</xdr:row>
          <xdr:rowOff>85725</xdr:rowOff>
        </xdr:from>
        <xdr:to>
          <xdr:col>10</xdr:col>
          <xdr:colOff>1390650</xdr:colOff>
          <xdr:row>112</xdr:row>
          <xdr:rowOff>57150</xdr:rowOff>
        </xdr:to>
        <xdr:sp macro="" textlink="">
          <xdr:nvSpPr>
            <xdr:cNvPr id="1155" name="Option Button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112</xdr:row>
          <xdr:rowOff>85725</xdr:rowOff>
        </xdr:from>
        <xdr:to>
          <xdr:col>10</xdr:col>
          <xdr:colOff>1390650</xdr:colOff>
          <xdr:row>112</xdr:row>
          <xdr:rowOff>266700</xdr:rowOff>
        </xdr:to>
        <xdr:sp macro="" textlink="">
          <xdr:nvSpPr>
            <xdr:cNvPr id="1156" name="Option Button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112</xdr:row>
          <xdr:rowOff>295275</xdr:rowOff>
        </xdr:from>
        <xdr:to>
          <xdr:col>10</xdr:col>
          <xdr:colOff>1390650</xdr:colOff>
          <xdr:row>112</xdr:row>
          <xdr:rowOff>485775</xdr:rowOff>
        </xdr:to>
        <xdr:sp macro="" textlink="">
          <xdr:nvSpPr>
            <xdr:cNvPr id="1157" name="Option Button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112</xdr:row>
          <xdr:rowOff>504825</xdr:rowOff>
        </xdr:from>
        <xdr:to>
          <xdr:col>10</xdr:col>
          <xdr:colOff>1390650</xdr:colOff>
          <xdr:row>113</xdr:row>
          <xdr:rowOff>76200</xdr:rowOff>
        </xdr:to>
        <xdr:sp macro="" textlink="">
          <xdr:nvSpPr>
            <xdr:cNvPr id="1158" name="Option Button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111</xdr:row>
          <xdr:rowOff>19050</xdr:rowOff>
        </xdr:from>
        <xdr:to>
          <xdr:col>10</xdr:col>
          <xdr:colOff>1571625</xdr:colOff>
          <xdr:row>113</xdr:row>
          <xdr:rowOff>142875</xdr:rowOff>
        </xdr:to>
        <xdr:sp macro="" textlink="">
          <xdr:nvSpPr>
            <xdr:cNvPr id="1159" name="Group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116</xdr:row>
          <xdr:rowOff>85725</xdr:rowOff>
        </xdr:from>
        <xdr:to>
          <xdr:col>10</xdr:col>
          <xdr:colOff>1390650</xdr:colOff>
          <xdr:row>117</xdr:row>
          <xdr:rowOff>57150</xdr:rowOff>
        </xdr:to>
        <xdr:sp macro="" textlink="">
          <xdr:nvSpPr>
            <xdr:cNvPr id="1160" name="Option Butto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117</xdr:row>
          <xdr:rowOff>85725</xdr:rowOff>
        </xdr:from>
        <xdr:to>
          <xdr:col>10</xdr:col>
          <xdr:colOff>1390650</xdr:colOff>
          <xdr:row>117</xdr:row>
          <xdr:rowOff>266700</xdr:rowOff>
        </xdr:to>
        <xdr:sp macro="" textlink="">
          <xdr:nvSpPr>
            <xdr:cNvPr id="1161" name="Option Button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117</xdr:row>
          <xdr:rowOff>295275</xdr:rowOff>
        </xdr:from>
        <xdr:to>
          <xdr:col>10</xdr:col>
          <xdr:colOff>1390650</xdr:colOff>
          <xdr:row>117</xdr:row>
          <xdr:rowOff>476250</xdr:rowOff>
        </xdr:to>
        <xdr:sp macro="" textlink="">
          <xdr:nvSpPr>
            <xdr:cNvPr id="1162" name="Option Button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117</xdr:row>
          <xdr:rowOff>504825</xdr:rowOff>
        </xdr:from>
        <xdr:to>
          <xdr:col>10</xdr:col>
          <xdr:colOff>1390650</xdr:colOff>
          <xdr:row>118</xdr:row>
          <xdr:rowOff>76200</xdr:rowOff>
        </xdr:to>
        <xdr:sp macro="" textlink="">
          <xdr:nvSpPr>
            <xdr:cNvPr id="1163" name="Option Butto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116</xdr:row>
          <xdr:rowOff>19050</xdr:rowOff>
        </xdr:from>
        <xdr:to>
          <xdr:col>10</xdr:col>
          <xdr:colOff>1571625</xdr:colOff>
          <xdr:row>118</xdr:row>
          <xdr:rowOff>142875</xdr:rowOff>
        </xdr:to>
        <xdr:sp macro="" textlink="">
          <xdr:nvSpPr>
            <xdr:cNvPr id="1164" name="Group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120</xdr:row>
          <xdr:rowOff>85725</xdr:rowOff>
        </xdr:from>
        <xdr:to>
          <xdr:col>10</xdr:col>
          <xdr:colOff>1390650</xdr:colOff>
          <xdr:row>121</xdr:row>
          <xdr:rowOff>57150</xdr:rowOff>
        </xdr:to>
        <xdr:sp macro="" textlink="">
          <xdr:nvSpPr>
            <xdr:cNvPr id="1165" name="Option Button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121</xdr:row>
          <xdr:rowOff>85725</xdr:rowOff>
        </xdr:from>
        <xdr:to>
          <xdr:col>10</xdr:col>
          <xdr:colOff>1390650</xdr:colOff>
          <xdr:row>121</xdr:row>
          <xdr:rowOff>266700</xdr:rowOff>
        </xdr:to>
        <xdr:sp macro="" textlink="">
          <xdr:nvSpPr>
            <xdr:cNvPr id="1166" name="Option Butto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121</xdr:row>
          <xdr:rowOff>295275</xdr:rowOff>
        </xdr:from>
        <xdr:to>
          <xdr:col>10</xdr:col>
          <xdr:colOff>1390650</xdr:colOff>
          <xdr:row>121</xdr:row>
          <xdr:rowOff>476250</xdr:rowOff>
        </xdr:to>
        <xdr:sp macro="" textlink="">
          <xdr:nvSpPr>
            <xdr:cNvPr id="1167" name="Option Butto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121</xdr:row>
          <xdr:rowOff>504825</xdr:rowOff>
        </xdr:from>
        <xdr:to>
          <xdr:col>10</xdr:col>
          <xdr:colOff>1390650</xdr:colOff>
          <xdr:row>122</xdr:row>
          <xdr:rowOff>76200</xdr:rowOff>
        </xdr:to>
        <xdr:sp macro="" textlink="">
          <xdr:nvSpPr>
            <xdr:cNvPr id="1168" name="Option Butto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120</xdr:row>
          <xdr:rowOff>19050</xdr:rowOff>
        </xdr:from>
        <xdr:to>
          <xdr:col>10</xdr:col>
          <xdr:colOff>1571625</xdr:colOff>
          <xdr:row>122</xdr:row>
          <xdr:rowOff>142875</xdr:rowOff>
        </xdr:to>
        <xdr:sp macro="" textlink="">
          <xdr:nvSpPr>
            <xdr:cNvPr id="1169" name="Group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124</xdr:row>
          <xdr:rowOff>85725</xdr:rowOff>
        </xdr:from>
        <xdr:to>
          <xdr:col>10</xdr:col>
          <xdr:colOff>1390650</xdr:colOff>
          <xdr:row>125</xdr:row>
          <xdr:rowOff>57150</xdr:rowOff>
        </xdr:to>
        <xdr:sp macro="" textlink="">
          <xdr:nvSpPr>
            <xdr:cNvPr id="1170" name="Option Butto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125</xdr:row>
          <xdr:rowOff>85725</xdr:rowOff>
        </xdr:from>
        <xdr:to>
          <xdr:col>10</xdr:col>
          <xdr:colOff>1390650</xdr:colOff>
          <xdr:row>125</xdr:row>
          <xdr:rowOff>266700</xdr:rowOff>
        </xdr:to>
        <xdr:sp macro="" textlink="">
          <xdr:nvSpPr>
            <xdr:cNvPr id="1171" name="Option Butto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125</xdr:row>
          <xdr:rowOff>295275</xdr:rowOff>
        </xdr:from>
        <xdr:to>
          <xdr:col>10</xdr:col>
          <xdr:colOff>1390650</xdr:colOff>
          <xdr:row>125</xdr:row>
          <xdr:rowOff>476250</xdr:rowOff>
        </xdr:to>
        <xdr:sp macro="" textlink="">
          <xdr:nvSpPr>
            <xdr:cNvPr id="1172" name="Option Button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125</xdr:row>
          <xdr:rowOff>504825</xdr:rowOff>
        </xdr:from>
        <xdr:to>
          <xdr:col>10</xdr:col>
          <xdr:colOff>1390650</xdr:colOff>
          <xdr:row>126</xdr:row>
          <xdr:rowOff>76200</xdr:rowOff>
        </xdr:to>
        <xdr:sp macro="" textlink="">
          <xdr:nvSpPr>
            <xdr:cNvPr id="1173" name="Option Butto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124</xdr:row>
          <xdr:rowOff>19050</xdr:rowOff>
        </xdr:from>
        <xdr:to>
          <xdr:col>10</xdr:col>
          <xdr:colOff>1571625</xdr:colOff>
          <xdr:row>126</xdr:row>
          <xdr:rowOff>142875</xdr:rowOff>
        </xdr:to>
        <xdr:sp macro="" textlink="">
          <xdr:nvSpPr>
            <xdr:cNvPr id="1174" name="Group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128</xdr:row>
          <xdr:rowOff>85725</xdr:rowOff>
        </xdr:from>
        <xdr:to>
          <xdr:col>10</xdr:col>
          <xdr:colOff>1390650</xdr:colOff>
          <xdr:row>129</xdr:row>
          <xdr:rowOff>57150</xdr:rowOff>
        </xdr:to>
        <xdr:sp macro="" textlink="">
          <xdr:nvSpPr>
            <xdr:cNvPr id="1175" name="Option Butto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129</xdr:row>
          <xdr:rowOff>85725</xdr:rowOff>
        </xdr:from>
        <xdr:to>
          <xdr:col>10</xdr:col>
          <xdr:colOff>1390650</xdr:colOff>
          <xdr:row>129</xdr:row>
          <xdr:rowOff>266700</xdr:rowOff>
        </xdr:to>
        <xdr:sp macro="" textlink="">
          <xdr:nvSpPr>
            <xdr:cNvPr id="1176" name="Option Button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129</xdr:row>
          <xdr:rowOff>295275</xdr:rowOff>
        </xdr:from>
        <xdr:to>
          <xdr:col>10</xdr:col>
          <xdr:colOff>1390650</xdr:colOff>
          <xdr:row>129</xdr:row>
          <xdr:rowOff>485775</xdr:rowOff>
        </xdr:to>
        <xdr:sp macro="" textlink="">
          <xdr:nvSpPr>
            <xdr:cNvPr id="1177" name="Option Button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129</xdr:row>
          <xdr:rowOff>504825</xdr:rowOff>
        </xdr:from>
        <xdr:to>
          <xdr:col>10</xdr:col>
          <xdr:colOff>1390650</xdr:colOff>
          <xdr:row>130</xdr:row>
          <xdr:rowOff>85725</xdr:rowOff>
        </xdr:to>
        <xdr:sp macro="" textlink="">
          <xdr:nvSpPr>
            <xdr:cNvPr id="1178" name="Option Butto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128</xdr:row>
          <xdr:rowOff>19050</xdr:rowOff>
        </xdr:from>
        <xdr:to>
          <xdr:col>10</xdr:col>
          <xdr:colOff>1571625</xdr:colOff>
          <xdr:row>130</xdr:row>
          <xdr:rowOff>142875</xdr:rowOff>
        </xdr:to>
        <xdr:sp macro="" textlink="">
          <xdr:nvSpPr>
            <xdr:cNvPr id="1179" name="Group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132</xdr:row>
          <xdr:rowOff>85725</xdr:rowOff>
        </xdr:from>
        <xdr:to>
          <xdr:col>10</xdr:col>
          <xdr:colOff>1390650</xdr:colOff>
          <xdr:row>133</xdr:row>
          <xdr:rowOff>57150</xdr:rowOff>
        </xdr:to>
        <xdr:sp macro="" textlink="">
          <xdr:nvSpPr>
            <xdr:cNvPr id="1180" name="Option Butto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133</xdr:row>
          <xdr:rowOff>85725</xdr:rowOff>
        </xdr:from>
        <xdr:to>
          <xdr:col>10</xdr:col>
          <xdr:colOff>1390650</xdr:colOff>
          <xdr:row>133</xdr:row>
          <xdr:rowOff>266700</xdr:rowOff>
        </xdr:to>
        <xdr:sp macro="" textlink="">
          <xdr:nvSpPr>
            <xdr:cNvPr id="1181" name="Option Butto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133</xdr:row>
          <xdr:rowOff>295275</xdr:rowOff>
        </xdr:from>
        <xdr:to>
          <xdr:col>10</xdr:col>
          <xdr:colOff>1390650</xdr:colOff>
          <xdr:row>133</xdr:row>
          <xdr:rowOff>485775</xdr:rowOff>
        </xdr:to>
        <xdr:sp macro="" textlink="">
          <xdr:nvSpPr>
            <xdr:cNvPr id="1182" name="Option Butto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どちらかといえば 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133</xdr:row>
          <xdr:rowOff>504825</xdr:rowOff>
        </xdr:from>
        <xdr:to>
          <xdr:col>10</xdr:col>
          <xdr:colOff>1390650</xdr:colOff>
          <xdr:row>133</xdr:row>
          <xdr:rowOff>695325</xdr:rowOff>
        </xdr:to>
        <xdr:sp macro="" textlink="">
          <xdr:nvSpPr>
            <xdr:cNvPr id="1183" name="Option Button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132</xdr:row>
          <xdr:rowOff>19050</xdr:rowOff>
        </xdr:from>
        <xdr:to>
          <xdr:col>10</xdr:col>
          <xdr:colOff>1571625</xdr:colOff>
          <xdr:row>133</xdr:row>
          <xdr:rowOff>752475</xdr:rowOff>
        </xdr:to>
        <xdr:sp macro="" textlink="">
          <xdr:nvSpPr>
            <xdr:cNvPr id="1184" name="Group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450273</xdr:colOff>
      <xdr:row>3</xdr:row>
      <xdr:rowOff>69269</xdr:rowOff>
    </xdr:from>
    <xdr:to>
      <xdr:col>26</xdr:col>
      <xdr:colOff>623455</xdr:colOff>
      <xdr:row>19</xdr:row>
      <xdr:rowOff>346362</xdr:rowOff>
    </xdr:to>
    <xdr:graphicFrame macro="">
      <xdr:nvGraphicFramePr>
        <xdr:cNvPr id="2" name="グラフ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5"/>
  <sheetViews>
    <sheetView showGridLines="0" tabSelected="1" zoomScale="85" zoomScaleNormal="85" workbookViewId="0">
      <selection activeCell="B5" sqref="B5"/>
    </sheetView>
  </sheetViews>
  <sheetFormatPr defaultRowHeight="13.5" x14ac:dyDescent="0.15"/>
  <cols>
    <col min="1" max="2" width="2.25" customWidth="1"/>
    <col min="3" max="3" width="2.75" customWidth="1"/>
    <col min="4" max="4" width="7.375" customWidth="1"/>
    <col min="5" max="10" width="10.375" customWidth="1"/>
    <col min="11" max="11" width="23.625" customWidth="1"/>
  </cols>
  <sheetData>
    <row r="1" spans="1:11" s="83" customFormat="1" ht="40.5" customHeight="1" x14ac:dyDescent="0.15">
      <c r="A1" s="94"/>
      <c r="B1" s="95" t="s">
        <v>102</v>
      </c>
      <c r="C1" s="96"/>
      <c r="D1" s="97"/>
      <c r="E1" s="97"/>
    </row>
    <row r="2" spans="1:11" ht="15.75" x14ac:dyDescent="0.25">
      <c r="A2" s="1"/>
      <c r="B2" s="1"/>
      <c r="C2" s="1" t="s">
        <v>92</v>
      </c>
      <c r="D2" s="1"/>
      <c r="E2" s="2"/>
      <c r="F2" s="2"/>
      <c r="G2" s="2"/>
      <c r="H2" s="2"/>
      <c r="I2" s="2"/>
      <c r="J2" s="3"/>
    </row>
    <row r="3" spans="1:11" ht="19.5" x14ac:dyDescent="0.25">
      <c r="A3" s="1"/>
      <c r="B3" s="1"/>
      <c r="C3" s="100" t="s">
        <v>0</v>
      </c>
      <c r="D3" s="100"/>
      <c r="E3" s="100"/>
      <c r="F3" s="100"/>
      <c r="G3" s="100"/>
      <c r="H3" s="100"/>
      <c r="I3" s="100"/>
      <c r="J3" s="100"/>
    </row>
    <row r="4" spans="1:11" ht="14.25" x14ac:dyDescent="0.25">
      <c r="A4" s="2"/>
      <c r="B4" s="2"/>
      <c r="C4" s="6"/>
      <c r="D4" s="16"/>
      <c r="E4" s="17"/>
      <c r="F4" s="18"/>
      <c r="G4" s="18"/>
      <c r="H4" s="18"/>
      <c r="I4" s="18"/>
      <c r="J4" s="18"/>
    </row>
    <row r="5" spans="1:11" ht="16.5" x14ac:dyDescent="0.25">
      <c r="A5" s="9"/>
      <c r="B5" s="9"/>
      <c r="C5" s="19"/>
      <c r="D5" s="4" t="str">
        <f>集計シート!A3</f>
        <v>１－１．製品安全管理態勢の整備・維持・改善（総則）</v>
      </c>
      <c r="E5" s="11"/>
      <c r="F5" s="12"/>
      <c r="G5" s="12"/>
      <c r="H5" s="12"/>
      <c r="I5" s="12"/>
      <c r="J5" s="12"/>
      <c r="K5" s="54"/>
    </row>
    <row r="6" spans="1:11" ht="48" customHeight="1" x14ac:dyDescent="0.15">
      <c r="A6" s="13"/>
      <c r="B6" s="13"/>
      <c r="C6" s="14"/>
      <c r="D6" s="7"/>
      <c r="E6" s="98" t="str">
        <f>集計シート!D3</f>
        <v>製品安全に関する方針・目標、組織体制、しくみ・ルール・基準等を定め、適切な取組・運用管理・啓発等が実施され、製品安全確保が実現可能な状態を整備し維持すること、および継続的に改善することが実現できている。</v>
      </c>
      <c r="F6" s="98"/>
      <c r="G6" s="98"/>
      <c r="H6" s="98"/>
      <c r="I6" s="98"/>
      <c r="J6" s="98"/>
      <c r="K6" s="55"/>
    </row>
    <row r="7" spans="1:11" ht="16.5" x14ac:dyDescent="0.15">
      <c r="A7" s="5"/>
      <c r="B7" s="5"/>
      <c r="C7" s="6"/>
      <c r="D7" s="15"/>
      <c r="E7" s="8"/>
      <c r="F7" s="8"/>
      <c r="G7" s="8"/>
      <c r="H7" s="8"/>
      <c r="I7" s="8"/>
      <c r="J7" s="8"/>
      <c r="K7" s="56"/>
    </row>
    <row r="8" spans="1:11" ht="14.25" x14ac:dyDescent="0.25">
      <c r="A8" s="2"/>
      <c r="B8" s="2"/>
      <c r="C8" s="6"/>
      <c r="D8" s="16"/>
      <c r="E8" s="17"/>
      <c r="F8" s="18"/>
      <c r="G8" s="18"/>
      <c r="H8" s="18"/>
      <c r="I8" s="18"/>
      <c r="J8" s="18"/>
    </row>
    <row r="9" spans="1:11" ht="16.5" x14ac:dyDescent="0.25">
      <c r="A9" s="9"/>
      <c r="B9" s="9"/>
      <c r="C9" s="10"/>
      <c r="D9" s="4" t="str">
        <f>集計シート!A4</f>
        <v>１－２．経営者の責務</v>
      </c>
      <c r="E9" s="11"/>
      <c r="F9" s="12"/>
      <c r="G9" s="12"/>
      <c r="H9" s="12"/>
      <c r="I9" s="12"/>
      <c r="J9" s="12"/>
      <c r="K9" s="54"/>
    </row>
    <row r="10" spans="1:11" ht="48" customHeight="1" x14ac:dyDescent="0.15">
      <c r="A10" s="13"/>
      <c r="B10" s="13"/>
      <c r="C10" s="14"/>
      <c r="D10" s="7"/>
      <c r="E10" s="98" t="str">
        <f>集計シート!D4</f>
        <v>経営者は、自らリーダーシップを発揮して、製品安全管理態勢の整備・維持・改善に積極的に関与し、製品安全確保に向けて必要十分な社内外の情報を踏まえて迅速かつ適切な判断と行動を実施している。</v>
      </c>
      <c r="F10" s="98"/>
      <c r="G10" s="98"/>
      <c r="H10" s="98"/>
      <c r="I10" s="98"/>
      <c r="J10" s="98"/>
      <c r="K10" s="55"/>
    </row>
    <row r="11" spans="1:11" ht="16.5" x14ac:dyDescent="0.15">
      <c r="A11" s="5"/>
      <c r="B11" s="5"/>
      <c r="C11" s="6"/>
      <c r="D11" s="15"/>
      <c r="E11" s="8"/>
      <c r="F11" s="8"/>
      <c r="G11" s="8"/>
      <c r="H11" s="8"/>
      <c r="I11" s="8"/>
      <c r="J11" s="8"/>
      <c r="K11" s="56"/>
    </row>
    <row r="12" spans="1:11" ht="14.25" x14ac:dyDescent="0.25">
      <c r="A12" s="2"/>
      <c r="B12" s="2"/>
      <c r="C12" s="6"/>
      <c r="D12" s="16"/>
      <c r="E12" s="17"/>
      <c r="F12" s="18"/>
      <c r="G12" s="18"/>
      <c r="H12" s="18"/>
      <c r="I12" s="18"/>
      <c r="J12" s="18"/>
    </row>
    <row r="13" spans="1:11" ht="16.5" x14ac:dyDescent="0.25">
      <c r="A13" s="9"/>
      <c r="B13" s="9"/>
      <c r="C13" s="10"/>
      <c r="D13" s="4" t="str">
        <f>集計シート!A5</f>
        <v>１－３．組織体制</v>
      </c>
      <c r="E13" s="11"/>
      <c r="F13" s="12"/>
      <c r="G13" s="12"/>
      <c r="H13" s="12"/>
      <c r="I13" s="12"/>
      <c r="J13" s="12"/>
      <c r="K13" s="54"/>
    </row>
    <row r="14" spans="1:11" ht="48" customHeight="1" x14ac:dyDescent="0.15">
      <c r="A14" s="13"/>
      <c r="B14" s="13"/>
      <c r="C14" s="14"/>
      <c r="D14" s="7"/>
      <c r="E14" s="98" t="str">
        <f>集計シート!D5</f>
        <v>社内外における組織の役割と権限を明確化し、製品安全管理態勢の整備・維持・改善の観点から、組織のあり方を検証し続けている。</v>
      </c>
      <c r="F14" s="98"/>
      <c r="G14" s="98"/>
      <c r="H14" s="98"/>
      <c r="I14" s="98"/>
      <c r="J14" s="98"/>
      <c r="K14" s="55"/>
    </row>
    <row r="15" spans="1:11" ht="16.5" x14ac:dyDescent="0.15">
      <c r="A15" s="5"/>
      <c r="B15" s="5"/>
      <c r="C15" s="6"/>
      <c r="D15" s="15"/>
      <c r="E15" s="8"/>
      <c r="F15" s="8"/>
      <c r="G15" s="8"/>
      <c r="H15" s="8"/>
      <c r="I15" s="8"/>
      <c r="J15" s="8"/>
      <c r="K15" s="56"/>
    </row>
    <row r="16" spans="1:11" ht="14.25" x14ac:dyDescent="0.25">
      <c r="A16" s="2"/>
      <c r="B16" s="2"/>
      <c r="C16" s="6"/>
      <c r="D16" s="16"/>
      <c r="E16" s="17"/>
      <c r="F16" s="18"/>
      <c r="G16" s="18"/>
      <c r="H16" s="18"/>
      <c r="I16" s="18"/>
      <c r="J16" s="18"/>
    </row>
    <row r="17" spans="1:11" ht="16.5" x14ac:dyDescent="0.25">
      <c r="A17" s="9"/>
      <c r="B17" s="9"/>
      <c r="C17" s="10"/>
      <c r="D17" s="4" t="str">
        <f>集計シート!A6</f>
        <v>１－４．方針・目標・計画</v>
      </c>
      <c r="E17" s="11"/>
      <c r="F17" s="12"/>
      <c r="G17" s="12"/>
      <c r="H17" s="12"/>
      <c r="I17" s="12"/>
      <c r="J17" s="12"/>
      <c r="K17" s="54"/>
    </row>
    <row r="18" spans="1:11" ht="48" customHeight="1" x14ac:dyDescent="0.15">
      <c r="A18" s="13"/>
      <c r="B18" s="13"/>
      <c r="C18" s="14"/>
      <c r="D18" s="7"/>
      <c r="E18" s="98" t="str">
        <f>集計シート!D6</f>
        <v>自社の経営理念を踏まえた上で製品安全方針を定め、方針を実現するための目標・課題を設定し、目標・課題の実現に向けた取組計画を策定した上で、計画通りに取り組んでいる。</v>
      </c>
      <c r="F18" s="98"/>
      <c r="G18" s="98"/>
      <c r="H18" s="98"/>
      <c r="I18" s="98"/>
      <c r="J18" s="98"/>
      <c r="K18" s="55"/>
    </row>
    <row r="19" spans="1:11" ht="16.5" x14ac:dyDescent="0.15">
      <c r="A19" s="5"/>
      <c r="B19" s="5"/>
      <c r="C19" s="6"/>
      <c r="D19" s="15"/>
      <c r="E19" s="8"/>
      <c r="F19" s="8"/>
      <c r="G19" s="8"/>
      <c r="H19" s="8"/>
      <c r="I19" s="8"/>
      <c r="J19" s="8"/>
      <c r="K19" s="56"/>
    </row>
    <row r="20" spans="1:11" ht="14.25" x14ac:dyDescent="0.25">
      <c r="A20" s="2"/>
      <c r="B20" s="2"/>
      <c r="C20" s="6"/>
      <c r="D20" s="16"/>
      <c r="E20" s="17"/>
      <c r="F20" s="17"/>
      <c r="G20" s="17"/>
      <c r="H20" s="17"/>
      <c r="I20" s="17"/>
      <c r="J20" s="17"/>
    </row>
    <row r="21" spans="1:11" ht="16.5" x14ac:dyDescent="0.25">
      <c r="A21" s="9"/>
      <c r="B21" s="9"/>
      <c r="C21" s="10"/>
      <c r="D21" s="4" t="str">
        <f>集計シート!A7</f>
        <v>１－５．自己評価・監査・是正措置</v>
      </c>
      <c r="E21" s="11"/>
      <c r="F21" s="12"/>
      <c r="G21" s="12"/>
      <c r="H21" s="12"/>
      <c r="I21" s="12"/>
      <c r="J21" s="12"/>
      <c r="K21" s="54"/>
    </row>
    <row r="22" spans="1:11" ht="48" customHeight="1" x14ac:dyDescent="0.15">
      <c r="A22" s="13"/>
      <c r="B22" s="13"/>
      <c r="C22" s="14"/>
      <c r="D22" s="7"/>
      <c r="E22" s="98" t="str">
        <f>集計シート!D7</f>
        <v>製品安全管理態勢の実態を把握し必要な改善を行うために有効な自主評価・内部監査を定期的に実施し、発見された重要課題について経営者が認識した上で、迅速かつ適切な是正措置が講じられている。</v>
      </c>
      <c r="F22" s="98"/>
      <c r="G22" s="98"/>
      <c r="H22" s="98"/>
      <c r="I22" s="98"/>
      <c r="J22" s="98"/>
      <c r="K22" s="55"/>
    </row>
    <row r="23" spans="1:11" ht="16.5" x14ac:dyDescent="0.15">
      <c r="A23" s="5"/>
      <c r="B23" s="5"/>
      <c r="C23" s="6"/>
      <c r="D23" s="15"/>
      <c r="E23" s="8"/>
      <c r="F23" s="8"/>
      <c r="G23" s="8"/>
      <c r="H23" s="8"/>
      <c r="I23" s="8"/>
      <c r="J23" s="8"/>
      <c r="K23" s="56"/>
    </row>
    <row r="24" spans="1:11" ht="14.25" x14ac:dyDescent="0.25">
      <c r="A24" s="2"/>
      <c r="B24" s="2"/>
      <c r="C24" s="6"/>
      <c r="D24" s="16"/>
      <c r="E24" s="17"/>
      <c r="F24" s="18"/>
      <c r="G24" s="18"/>
      <c r="H24" s="18"/>
      <c r="I24" s="18"/>
      <c r="J24" s="18"/>
    </row>
    <row r="25" spans="1:11" ht="16.5" x14ac:dyDescent="0.25">
      <c r="A25" s="9"/>
      <c r="B25" s="9"/>
      <c r="C25" s="10"/>
      <c r="D25" s="4" t="str">
        <f>集計シート!A8</f>
        <v>１－６．情報管理</v>
      </c>
      <c r="E25" s="11"/>
      <c r="F25" s="12"/>
      <c r="G25" s="12"/>
      <c r="H25" s="12"/>
      <c r="I25" s="12"/>
      <c r="J25" s="12"/>
      <c r="K25" s="54"/>
    </row>
    <row r="26" spans="1:11" ht="48" customHeight="1" x14ac:dyDescent="0.15">
      <c r="A26" s="21"/>
      <c r="B26" s="21"/>
      <c r="C26" s="22"/>
      <c r="D26" s="7"/>
      <c r="E26" s="98" t="str">
        <f>集計シート!D8</f>
        <v>製品安全管理態勢の整備・維持・改善に資する情報を特定し、適切に情報の管理・活用を実施している。</v>
      </c>
      <c r="F26" s="98"/>
      <c r="G26" s="98"/>
      <c r="H26" s="98"/>
      <c r="I26" s="98"/>
      <c r="J26" s="98"/>
      <c r="K26" s="55"/>
    </row>
    <row r="27" spans="1:11" ht="16.5" x14ac:dyDescent="0.15">
      <c r="A27" s="5"/>
      <c r="B27" s="5"/>
      <c r="C27" s="6"/>
      <c r="D27" s="15"/>
      <c r="E27" s="8"/>
      <c r="F27" s="8"/>
      <c r="G27" s="8"/>
      <c r="H27" s="8"/>
      <c r="I27" s="8"/>
      <c r="J27" s="8"/>
      <c r="K27" s="56"/>
    </row>
    <row r="28" spans="1:11" ht="14.25" x14ac:dyDescent="0.25">
      <c r="A28" s="2"/>
      <c r="B28" s="2"/>
      <c r="C28" s="6"/>
      <c r="D28" s="16"/>
      <c r="E28" s="53"/>
      <c r="F28" s="52"/>
      <c r="G28" s="52"/>
      <c r="H28" s="52"/>
      <c r="I28" s="52"/>
      <c r="J28" s="52"/>
    </row>
    <row r="29" spans="1:11" ht="19.5" x14ac:dyDescent="0.25">
      <c r="A29" s="1"/>
      <c r="B29" s="1"/>
      <c r="C29" s="101" t="s">
        <v>1</v>
      </c>
      <c r="D29" s="101"/>
      <c r="E29" s="101"/>
      <c r="F29" s="101"/>
      <c r="G29" s="101"/>
      <c r="H29" s="101"/>
      <c r="I29" s="101"/>
      <c r="J29" s="101"/>
    </row>
    <row r="30" spans="1:11" ht="16.5" x14ac:dyDescent="0.25">
      <c r="A30" s="9"/>
      <c r="B30" s="9"/>
      <c r="C30" s="10"/>
      <c r="D30" s="4" t="str">
        <f>集計シート!A9</f>
        <v>２－１．製品安全確保に向けた具体的取組（総則）</v>
      </c>
      <c r="E30" s="11"/>
      <c r="F30" s="12"/>
      <c r="G30" s="12"/>
      <c r="H30" s="12"/>
      <c r="I30" s="12"/>
      <c r="J30" s="12"/>
      <c r="K30" s="54"/>
    </row>
    <row r="31" spans="1:11" ht="63" customHeight="1" x14ac:dyDescent="0.15">
      <c r="A31" s="21"/>
      <c r="B31" s="21"/>
      <c r="C31" s="22"/>
      <c r="D31" s="7"/>
      <c r="E31" s="98" t="str">
        <f>集計シート!D9</f>
        <v>製品の設計・開発からリサイクル・廃棄に至る全てのプロセスにおいて、製品安全要求事項と製品安全基準が決定され、関係者に周知徹底され、それらを満足する製品が生産されている。また、各プロセスにおいて製品安全目標の達成度合いが検証され、継続的な改善がなされている。</v>
      </c>
      <c r="F31" s="98"/>
      <c r="G31" s="98"/>
      <c r="H31" s="98"/>
      <c r="I31" s="98"/>
      <c r="J31" s="98"/>
      <c r="K31" s="55"/>
    </row>
    <row r="32" spans="1:11" ht="16.5" x14ac:dyDescent="0.15">
      <c r="A32" s="5"/>
      <c r="B32" s="5"/>
      <c r="C32" s="6"/>
      <c r="D32" s="15"/>
      <c r="E32" s="8"/>
      <c r="F32" s="8"/>
      <c r="G32" s="8"/>
      <c r="H32" s="8"/>
      <c r="I32" s="8"/>
      <c r="J32" s="8"/>
      <c r="K32" s="56"/>
    </row>
    <row r="33" spans="1:11" ht="14.25" x14ac:dyDescent="0.25">
      <c r="A33" s="2"/>
      <c r="B33" s="2"/>
      <c r="C33" s="6"/>
      <c r="D33" s="16"/>
      <c r="E33" s="17"/>
      <c r="F33" s="18"/>
      <c r="G33" s="18"/>
      <c r="H33" s="18"/>
      <c r="I33" s="18"/>
      <c r="J33" s="18"/>
    </row>
    <row r="34" spans="1:11" ht="16.5" x14ac:dyDescent="0.25">
      <c r="A34" s="9"/>
      <c r="B34" s="9"/>
      <c r="C34" s="10"/>
      <c r="D34" s="4" t="str">
        <f>集計シート!A10</f>
        <v>２－２．設計・開発</v>
      </c>
      <c r="E34" s="11"/>
      <c r="F34" s="12"/>
      <c r="G34" s="12"/>
      <c r="H34" s="12"/>
      <c r="I34" s="12"/>
      <c r="J34" s="12"/>
      <c r="K34" s="54"/>
    </row>
    <row r="35" spans="1:11" ht="48" customHeight="1" x14ac:dyDescent="0.15">
      <c r="A35" s="21"/>
      <c r="B35" s="21"/>
      <c r="C35" s="22"/>
      <c r="D35" s="7"/>
      <c r="E35" s="98" t="str">
        <f>集計シート!D10</f>
        <v>製品に適用される安全に関する法令・強制規格の遵守、リスクアセスメントの結果を反映した製品の安全性確保、設計・開発の妥当性検証のプロセスが確立され、実行され、改善が継続されている。</v>
      </c>
      <c r="F35" s="98"/>
      <c r="G35" s="98"/>
      <c r="H35" s="98"/>
      <c r="I35" s="98"/>
      <c r="J35" s="98"/>
      <c r="K35" s="55"/>
    </row>
    <row r="36" spans="1:11" ht="16.5" x14ac:dyDescent="0.15">
      <c r="A36" s="5"/>
      <c r="B36" s="5"/>
      <c r="C36" s="6"/>
      <c r="D36" s="15"/>
      <c r="E36" s="8"/>
      <c r="F36" s="8"/>
      <c r="G36" s="8"/>
      <c r="H36" s="8"/>
      <c r="I36" s="8"/>
      <c r="J36" s="8"/>
      <c r="K36" s="56"/>
    </row>
    <row r="37" spans="1:11" ht="14.25" x14ac:dyDescent="0.25">
      <c r="A37" s="2"/>
      <c r="B37" s="2"/>
      <c r="C37" s="6"/>
      <c r="D37" s="16"/>
      <c r="E37" s="17"/>
      <c r="F37" s="18"/>
      <c r="G37" s="18"/>
      <c r="H37" s="18"/>
      <c r="I37" s="18"/>
      <c r="J37" s="18"/>
    </row>
    <row r="38" spans="1:11" ht="16.5" x14ac:dyDescent="0.25">
      <c r="A38" s="9"/>
      <c r="B38" s="9"/>
      <c r="C38" s="10"/>
      <c r="D38" s="4" t="str">
        <f>集計シート!A11</f>
        <v>２－３．調達</v>
      </c>
      <c r="E38" s="11"/>
      <c r="F38" s="12"/>
      <c r="G38" s="12"/>
      <c r="H38" s="12"/>
      <c r="I38" s="12"/>
      <c r="J38" s="12"/>
      <c r="K38" s="54"/>
    </row>
    <row r="39" spans="1:11" ht="48" customHeight="1" x14ac:dyDescent="0.15">
      <c r="A39" s="21"/>
      <c r="B39" s="21"/>
      <c r="C39" s="22"/>
      <c r="D39" s="7"/>
      <c r="E39" s="98" t="str">
        <f>集計シート!D11</f>
        <v>供給者の選定および採用後の監査における評価項目・基準・手順が明確になっており、手順通りに選定と監査が実施され改善活動が行われている。さらに、必要に応じて供給者を支援するしくみができている。</v>
      </c>
      <c r="F39" s="98"/>
      <c r="G39" s="98"/>
      <c r="H39" s="98"/>
      <c r="I39" s="98"/>
      <c r="J39" s="98"/>
      <c r="K39" s="55"/>
    </row>
    <row r="40" spans="1:11" ht="16.5" x14ac:dyDescent="0.15">
      <c r="A40" s="5"/>
      <c r="B40" s="5"/>
      <c r="C40" s="6"/>
      <c r="D40" s="15"/>
      <c r="E40" s="8"/>
      <c r="F40" s="8"/>
      <c r="G40" s="8"/>
      <c r="H40" s="8"/>
      <c r="I40" s="8"/>
      <c r="J40" s="8"/>
      <c r="K40" s="56"/>
    </row>
    <row r="41" spans="1:11" ht="14.25" x14ac:dyDescent="0.25">
      <c r="A41" s="2"/>
      <c r="B41" s="2"/>
      <c r="C41" s="6"/>
      <c r="D41" s="16"/>
      <c r="E41" s="17"/>
      <c r="F41" s="18"/>
      <c r="G41" s="18"/>
      <c r="H41" s="18"/>
      <c r="I41" s="18"/>
      <c r="J41" s="18"/>
    </row>
    <row r="42" spans="1:11" ht="16.5" x14ac:dyDescent="0.25">
      <c r="A42" s="9"/>
      <c r="B42" s="9"/>
      <c r="C42" s="10"/>
      <c r="D42" s="4" t="str">
        <f>集計シート!A12</f>
        <v>２－４．生産と生産管理</v>
      </c>
      <c r="E42" s="11"/>
      <c r="F42" s="12"/>
      <c r="G42" s="12"/>
      <c r="H42" s="12"/>
      <c r="I42" s="12"/>
      <c r="J42" s="12"/>
      <c r="K42" s="54"/>
    </row>
    <row r="43" spans="1:11" ht="63" customHeight="1" x14ac:dyDescent="0.15">
      <c r="A43" s="21"/>
      <c r="B43" s="21"/>
      <c r="C43" s="22"/>
      <c r="D43" s="7"/>
      <c r="E43" s="98" t="str">
        <f>集計シート!D12</f>
        <v>事業者は、生産ラインの設計、生産計画の立案、生産設備・機器、環境の整備、作業手順書の作成、作業者の教育・訓練を適切に実施し、生産活動を管理している。製品安全不適合品が発生しその是正処置が必要となった場合に備えて、製品のトレーサビリティーが確保されている。</v>
      </c>
      <c r="F43" s="98"/>
      <c r="G43" s="98"/>
      <c r="H43" s="98"/>
      <c r="I43" s="98"/>
      <c r="J43" s="98"/>
      <c r="K43" s="55"/>
    </row>
    <row r="44" spans="1:11" ht="16.5" x14ac:dyDescent="0.15">
      <c r="A44" s="5"/>
      <c r="B44" s="5"/>
      <c r="C44" s="6"/>
      <c r="D44" s="15"/>
      <c r="E44" s="8"/>
      <c r="F44" s="8"/>
      <c r="G44" s="8"/>
      <c r="H44" s="8"/>
      <c r="I44" s="8"/>
      <c r="J44" s="8"/>
      <c r="K44" s="56"/>
    </row>
    <row r="45" spans="1:11" ht="14.25" x14ac:dyDescent="0.25">
      <c r="A45" s="2"/>
      <c r="B45" s="2"/>
      <c r="C45" s="6"/>
      <c r="D45" s="16"/>
      <c r="E45" s="17"/>
      <c r="F45" s="98"/>
      <c r="G45" s="98"/>
      <c r="H45" s="98"/>
      <c r="I45" s="23"/>
      <c r="J45" s="24"/>
    </row>
    <row r="46" spans="1:11" ht="16.5" x14ac:dyDescent="0.25">
      <c r="A46" s="9"/>
      <c r="B46" s="9"/>
      <c r="C46" s="10"/>
      <c r="D46" s="4" t="str">
        <f>集計シート!A13</f>
        <v>２－５．検査</v>
      </c>
      <c r="E46" s="11"/>
      <c r="F46" s="12"/>
      <c r="G46" s="12"/>
      <c r="H46" s="12"/>
      <c r="I46" s="12"/>
      <c r="J46" s="12"/>
      <c r="K46" s="54"/>
    </row>
    <row r="47" spans="1:11" ht="45" customHeight="1" x14ac:dyDescent="0.15">
      <c r="A47" s="21"/>
      <c r="B47" s="21"/>
      <c r="C47" s="22"/>
      <c r="D47" s="7"/>
      <c r="E47" s="98" t="str">
        <f>集計シート!D13</f>
        <v>製品の安全性を評価する検査基準と検査方法、製品安全不適合品の是正処置が明確にされ、実行されており、継続的改善が行われている。</v>
      </c>
      <c r="F47" s="98"/>
      <c r="G47" s="98"/>
      <c r="H47" s="98"/>
      <c r="I47" s="98"/>
      <c r="J47" s="98"/>
      <c r="K47" s="55"/>
    </row>
    <row r="48" spans="1:11" ht="16.5" x14ac:dyDescent="0.15">
      <c r="A48" s="5"/>
      <c r="B48" s="5"/>
      <c r="C48" s="6"/>
      <c r="D48" s="15"/>
      <c r="E48" s="8"/>
      <c r="F48" s="8"/>
      <c r="G48" s="8"/>
      <c r="H48" s="8"/>
      <c r="I48" s="8"/>
      <c r="J48" s="8"/>
      <c r="K48" s="56"/>
    </row>
    <row r="49" spans="1:11" ht="14.25" x14ac:dyDescent="0.25">
      <c r="A49" s="2"/>
      <c r="B49" s="2"/>
      <c r="C49" s="6"/>
      <c r="D49" s="16"/>
      <c r="E49" s="17"/>
      <c r="F49" s="18"/>
      <c r="G49" s="18"/>
      <c r="H49" s="18"/>
      <c r="I49" s="18"/>
      <c r="J49" s="18"/>
    </row>
    <row r="50" spans="1:11" ht="16.5" x14ac:dyDescent="0.25">
      <c r="A50" s="9"/>
      <c r="B50" s="9"/>
      <c r="C50" s="10"/>
      <c r="D50" s="4" t="str">
        <f>集計シート!A14</f>
        <v>２－６．出荷準備と物流（運搬・保管）</v>
      </c>
      <c r="E50" s="11"/>
      <c r="F50" s="12"/>
      <c r="G50" s="12"/>
      <c r="H50" s="12"/>
      <c r="I50" s="12"/>
      <c r="J50" s="12"/>
      <c r="K50" s="54"/>
    </row>
    <row r="51" spans="1:11" ht="48" customHeight="1" x14ac:dyDescent="0.15">
      <c r="A51" s="21"/>
      <c r="B51" s="21"/>
      <c r="C51" s="22"/>
      <c r="D51" s="7"/>
      <c r="E51" s="98" t="str">
        <f>集計シート!D14</f>
        <v>生産された製品の安全性と製品を取り扱う作業者の安全が損なわれないような、また、社会や環境に悪影響を与えないような体制ができている。製品のトレーサビリティーが確保されている。</v>
      </c>
      <c r="F51" s="98"/>
      <c r="G51" s="98"/>
      <c r="H51" s="98"/>
      <c r="I51" s="98"/>
      <c r="J51" s="98"/>
      <c r="K51" s="55"/>
    </row>
    <row r="52" spans="1:11" ht="16.5" x14ac:dyDescent="0.15">
      <c r="A52" s="5"/>
      <c r="B52" s="5"/>
      <c r="C52" s="6"/>
      <c r="D52" s="15"/>
      <c r="E52" s="8"/>
      <c r="F52" s="8"/>
      <c r="G52" s="8"/>
      <c r="H52" s="8"/>
      <c r="I52" s="8"/>
      <c r="J52" s="8"/>
      <c r="K52" s="56"/>
    </row>
    <row r="53" spans="1:11" ht="14.25" x14ac:dyDescent="0.25">
      <c r="A53" s="2"/>
      <c r="B53" s="2"/>
      <c r="C53" s="6"/>
      <c r="D53" s="16"/>
      <c r="E53" s="17"/>
      <c r="F53" s="18"/>
      <c r="G53" s="18"/>
      <c r="H53" s="18"/>
      <c r="I53" s="18"/>
      <c r="J53" s="18"/>
    </row>
    <row r="54" spans="1:11" ht="16.5" x14ac:dyDescent="0.25">
      <c r="A54" s="9"/>
      <c r="B54" s="9"/>
      <c r="C54" s="10"/>
      <c r="D54" s="4" t="str">
        <f>集計シート!A15</f>
        <v>２－７．設置と保守・点検・修理</v>
      </c>
      <c r="E54" s="11"/>
      <c r="F54" s="12"/>
      <c r="G54" s="12"/>
      <c r="H54" s="12"/>
      <c r="I54" s="12"/>
      <c r="J54" s="12"/>
      <c r="K54" s="54"/>
    </row>
    <row r="55" spans="1:11" ht="48" customHeight="1" x14ac:dyDescent="0.15">
      <c r="A55" s="21"/>
      <c r="B55" s="21"/>
      <c r="C55" s="22"/>
      <c r="D55" s="7"/>
      <c r="E55" s="98" t="str">
        <f>集計シート!D15</f>
        <v>設置および保守・点検・修理等の作業に関する関係当事者の役割・手順等を明確にした上で適切な態勢を整備しており、各作業により得られた情報を分析し製品安全レベルの向上を消費者保護等に活用している。</v>
      </c>
      <c r="F55" s="98"/>
      <c r="G55" s="98"/>
      <c r="H55" s="98"/>
      <c r="I55" s="98"/>
      <c r="J55" s="98"/>
      <c r="K55" s="55"/>
    </row>
    <row r="56" spans="1:11" ht="16.5" x14ac:dyDescent="0.15">
      <c r="A56" s="5"/>
      <c r="B56" s="5"/>
      <c r="C56" s="6"/>
      <c r="D56" s="15"/>
      <c r="E56" s="8"/>
      <c r="F56" s="8"/>
      <c r="G56" s="8"/>
      <c r="H56" s="8"/>
      <c r="I56" s="8"/>
      <c r="J56" s="8"/>
      <c r="K56" s="56"/>
    </row>
    <row r="57" spans="1:11" ht="14.25" x14ac:dyDescent="0.25">
      <c r="A57" s="2"/>
      <c r="B57" s="2"/>
      <c r="C57" s="6"/>
      <c r="D57" s="16"/>
      <c r="E57" s="17"/>
      <c r="F57" s="18"/>
      <c r="G57" s="18"/>
      <c r="H57" s="18"/>
      <c r="I57" s="18"/>
      <c r="J57" s="18"/>
    </row>
    <row r="58" spans="1:11" ht="16.5" x14ac:dyDescent="0.25">
      <c r="A58" s="9"/>
      <c r="B58" s="9"/>
      <c r="C58" s="10"/>
      <c r="D58" s="4" t="str">
        <f>集計シート!A16</f>
        <v>２－８．リサイクル・廃棄</v>
      </c>
      <c r="E58" s="11"/>
      <c r="F58" s="12"/>
      <c r="G58" s="12"/>
      <c r="H58" s="12"/>
      <c r="I58" s="12"/>
      <c r="J58" s="12"/>
      <c r="K58" s="54"/>
    </row>
    <row r="59" spans="1:11" ht="48" customHeight="1" x14ac:dyDescent="0.15">
      <c r="A59" s="13"/>
      <c r="B59" s="13"/>
      <c r="C59" s="14"/>
      <c r="D59" s="7"/>
      <c r="E59" s="98" t="str">
        <f>集計シート!D16</f>
        <v>関連法令･強制規格の遵守も含めて設計･開発のプロセスで事前に定められた、製品を安全にリサイクル・廃棄する手順が実行されており、必要に応じて手順が改善されるしくみができている。</v>
      </c>
      <c r="F59" s="98"/>
      <c r="G59" s="98"/>
      <c r="H59" s="98"/>
      <c r="I59" s="98"/>
      <c r="J59" s="98"/>
      <c r="K59" s="55"/>
    </row>
    <row r="60" spans="1:11" ht="16.5" x14ac:dyDescent="0.15">
      <c r="A60" s="5"/>
      <c r="B60" s="5"/>
      <c r="C60" s="6"/>
      <c r="D60" s="15"/>
      <c r="E60" s="8"/>
      <c r="F60" s="8"/>
      <c r="G60" s="8"/>
      <c r="H60" s="8"/>
      <c r="I60" s="8"/>
      <c r="J60" s="8"/>
      <c r="K60" s="56"/>
    </row>
    <row r="61" spans="1:11" ht="14.25" x14ac:dyDescent="0.25">
      <c r="A61" s="2"/>
      <c r="B61" s="2"/>
      <c r="C61" s="6"/>
      <c r="D61" s="16"/>
      <c r="E61" s="17"/>
      <c r="F61" s="18"/>
      <c r="G61" s="18"/>
      <c r="H61" s="18"/>
      <c r="I61" s="18"/>
      <c r="J61" s="18"/>
    </row>
    <row r="62" spans="1:11" ht="19.5" x14ac:dyDescent="0.25">
      <c r="A62" s="1"/>
      <c r="B62" s="1"/>
      <c r="C62" s="20" t="s">
        <v>2</v>
      </c>
      <c r="D62" s="25"/>
      <c r="E62" s="26"/>
      <c r="F62" s="27"/>
      <c r="G62" s="27"/>
      <c r="H62" s="27"/>
      <c r="I62" s="27"/>
      <c r="J62" s="27"/>
    </row>
    <row r="63" spans="1:11" ht="16.5" x14ac:dyDescent="0.25">
      <c r="A63" s="9"/>
      <c r="B63" s="9"/>
      <c r="C63" s="10"/>
      <c r="D63" s="4" t="str">
        <f>集計シート!A17</f>
        <v>３－１．製品不具合発生時の対応（総則）</v>
      </c>
      <c r="E63" s="11"/>
      <c r="F63" s="12"/>
      <c r="G63" s="12"/>
      <c r="H63" s="12"/>
      <c r="I63" s="12"/>
      <c r="J63" s="12"/>
      <c r="K63" s="54"/>
    </row>
    <row r="64" spans="1:11" ht="48" customHeight="1" x14ac:dyDescent="0.15">
      <c r="A64" s="13"/>
      <c r="B64" s="13"/>
      <c r="C64" s="14"/>
      <c r="D64" s="7"/>
      <c r="E64" s="98" t="str">
        <f>集計シート!D17</f>
        <v>製品不具合発生時の対応に関して、経営者がリーダーシップを発揮し、被害拡大防止に有効な態勢を整備・維持・改善している。</v>
      </c>
      <c r="F64" s="98"/>
      <c r="G64" s="98"/>
      <c r="H64" s="98"/>
      <c r="I64" s="98"/>
      <c r="J64" s="98"/>
      <c r="K64" s="55"/>
    </row>
    <row r="65" spans="1:11" ht="16.5" x14ac:dyDescent="0.15">
      <c r="A65" s="5"/>
      <c r="B65" s="5"/>
      <c r="C65" s="6"/>
      <c r="D65" s="15"/>
      <c r="E65" s="8"/>
      <c r="F65" s="8"/>
      <c r="G65" s="8"/>
      <c r="H65" s="8"/>
      <c r="I65" s="8"/>
      <c r="J65" s="8"/>
      <c r="K65" s="56"/>
    </row>
    <row r="66" spans="1:11" ht="14.25" x14ac:dyDescent="0.25">
      <c r="A66" s="2"/>
      <c r="B66" s="2"/>
      <c r="C66" s="6"/>
      <c r="D66" s="16"/>
      <c r="E66" s="17"/>
      <c r="F66" s="18"/>
      <c r="G66" s="18"/>
      <c r="H66" s="18"/>
      <c r="I66" s="18"/>
      <c r="J66" s="18"/>
    </row>
    <row r="67" spans="1:11" ht="16.5" x14ac:dyDescent="0.25">
      <c r="A67" s="9"/>
      <c r="B67" s="9"/>
      <c r="C67" s="10"/>
      <c r="D67" s="4" t="str">
        <f>集計シート!A18</f>
        <v>３－２．製品事故・製品不具合情報の認識と対応</v>
      </c>
      <c r="E67" s="11"/>
      <c r="F67" s="12"/>
      <c r="G67" s="12"/>
      <c r="H67" s="12"/>
      <c r="I67" s="12"/>
      <c r="J67" s="12"/>
      <c r="K67" s="54"/>
    </row>
    <row r="68" spans="1:11" ht="48" customHeight="1" x14ac:dyDescent="0.15">
      <c r="A68" s="13"/>
      <c r="B68" s="13"/>
      <c r="C68" s="14"/>
      <c r="D68" s="7"/>
      <c r="E68" s="98" t="str">
        <f>集計シート!D18</f>
        <v>製品事故・製品不具合に関する情報を収集・分析し、迅速かつ適切な対応が開始可能な態勢を整備している。</v>
      </c>
      <c r="F68" s="98"/>
      <c r="G68" s="98"/>
      <c r="H68" s="98"/>
      <c r="I68" s="98"/>
      <c r="J68" s="98"/>
      <c r="K68" s="55"/>
    </row>
    <row r="69" spans="1:11" ht="16.5" x14ac:dyDescent="0.15">
      <c r="A69" s="5"/>
      <c r="B69" s="5"/>
      <c r="C69" s="6"/>
      <c r="D69" s="15"/>
      <c r="E69" s="8"/>
      <c r="F69" s="8"/>
      <c r="G69" s="8"/>
      <c r="H69" s="8"/>
      <c r="I69" s="8"/>
      <c r="J69" s="8"/>
      <c r="K69" s="56"/>
    </row>
    <row r="70" spans="1:11" ht="14.25" x14ac:dyDescent="0.25">
      <c r="A70" s="2"/>
      <c r="B70" s="2"/>
      <c r="C70" s="6"/>
      <c r="D70" s="16"/>
      <c r="E70" s="17"/>
      <c r="F70" s="18"/>
      <c r="G70" s="18"/>
      <c r="H70" s="18"/>
      <c r="I70" s="18"/>
      <c r="J70" s="18"/>
    </row>
    <row r="71" spans="1:11" ht="16.5" x14ac:dyDescent="0.25">
      <c r="A71" s="9"/>
      <c r="B71" s="9"/>
      <c r="C71" s="10"/>
      <c r="D71" s="4" t="str">
        <f>集計シート!A19</f>
        <v>３－３．製品事故・製品不具合の原因究明</v>
      </c>
      <c r="E71" s="11"/>
      <c r="F71" s="12"/>
      <c r="G71" s="12"/>
      <c r="H71" s="12"/>
      <c r="I71" s="12"/>
      <c r="J71" s="12"/>
      <c r="K71" s="54"/>
    </row>
    <row r="72" spans="1:11" ht="48" customHeight="1" x14ac:dyDescent="0.15">
      <c r="A72" s="13"/>
      <c r="B72" s="13"/>
      <c r="C72" s="14"/>
      <c r="D72" s="7"/>
      <c r="E72" s="98" t="str">
        <f>集計シート!D19</f>
        <v>製品事故・製品不具合の原因究明を迅速かつ適切に実施し、被害の拡大防止・再発防止に役立てるための態勢を整備している。</v>
      </c>
      <c r="F72" s="98"/>
      <c r="G72" s="98"/>
      <c r="H72" s="98"/>
      <c r="I72" s="98"/>
      <c r="J72" s="98"/>
      <c r="K72" s="55"/>
    </row>
    <row r="73" spans="1:11" ht="16.5" x14ac:dyDescent="0.15">
      <c r="A73" s="5"/>
      <c r="B73" s="5"/>
      <c r="C73" s="6"/>
      <c r="D73" s="15"/>
      <c r="E73" s="8"/>
      <c r="F73" s="8"/>
      <c r="G73" s="8"/>
      <c r="H73" s="8"/>
      <c r="I73" s="8"/>
      <c r="J73" s="8"/>
      <c r="K73" s="56"/>
    </row>
    <row r="74" spans="1:11" ht="15.75" x14ac:dyDescent="0.25">
      <c r="A74" s="1"/>
      <c r="B74" s="1"/>
      <c r="C74" s="28"/>
      <c r="D74" s="29"/>
      <c r="E74" s="17"/>
      <c r="F74" s="17"/>
      <c r="G74" s="17"/>
      <c r="H74" s="17"/>
      <c r="I74" s="17"/>
      <c r="J74" s="17"/>
    </row>
    <row r="75" spans="1:11" ht="16.5" x14ac:dyDescent="0.25">
      <c r="A75" s="9"/>
      <c r="B75" s="9"/>
      <c r="C75" s="30"/>
      <c r="D75" s="4" t="str">
        <f>集計シート!A20</f>
        <v>３－４．リコールの検討と実施</v>
      </c>
      <c r="E75" s="11"/>
      <c r="F75" s="11"/>
      <c r="G75" s="11"/>
      <c r="H75" s="11"/>
      <c r="I75" s="11"/>
      <c r="J75" s="11"/>
      <c r="K75" s="54"/>
    </row>
    <row r="76" spans="1:11" ht="48" customHeight="1" x14ac:dyDescent="0.15">
      <c r="A76" s="21"/>
      <c r="B76" s="21"/>
      <c r="C76" s="22"/>
      <c r="D76" s="31"/>
      <c r="E76" s="98" t="str">
        <f>集計シート!D20</f>
        <v>製品事故・製品不具合に関する情報の収集・分析結果、原因究明結果を踏まえて、リコールの是非・内容について迅速かつ適切な判断と行動を行うことが可能な態勢を整備している。</v>
      </c>
      <c r="F76" s="98"/>
      <c r="G76" s="98"/>
      <c r="H76" s="98"/>
      <c r="I76" s="98"/>
      <c r="J76" s="98"/>
      <c r="K76" s="55"/>
    </row>
    <row r="77" spans="1:11" ht="16.5" x14ac:dyDescent="0.15">
      <c r="A77" s="5"/>
      <c r="B77" s="5"/>
      <c r="C77" s="6"/>
      <c r="D77" s="15"/>
      <c r="E77" s="8"/>
      <c r="F77" s="8"/>
      <c r="G77" s="8"/>
      <c r="H77" s="8"/>
      <c r="I77" s="8"/>
      <c r="J77" s="8"/>
      <c r="K77" s="56"/>
    </row>
    <row r="78" spans="1:11" ht="14.25" x14ac:dyDescent="0.25">
      <c r="A78" s="2"/>
      <c r="B78" s="2"/>
      <c r="C78" s="6"/>
      <c r="D78" s="16"/>
      <c r="E78" s="17"/>
      <c r="F78" s="18"/>
      <c r="G78" s="18"/>
      <c r="H78" s="18"/>
      <c r="I78" s="18"/>
      <c r="J78" s="18"/>
    </row>
    <row r="79" spans="1:11" ht="16.5" x14ac:dyDescent="0.25">
      <c r="A79" s="9"/>
      <c r="B79" s="9"/>
      <c r="C79" s="10"/>
      <c r="D79" s="4" t="str">
        <f>集計シート!A21</f>
        <v>３－５．リコールのレビューと改善のための取組</v>
      </c>
      <c r="E79" s="11"/>
      <c r="F79" s="12"/>
      <c r="G79" s="12"/>
      <c r="H79" s="12"/>
      <c r="I79" s="12"/>
      <c r="J79" s="12"/>
      <c r="K79" s="54"/>
    </row>
    <row r="80" spans="1:11" ht="48" customHeight="1" x14ac:dyDescent="0.15">
      <c r="A80" s="21"/>
      <c r="B80" s="21"/>
      <c r="C80" s="22"/>
      <c r="D80" s="31"/>
      <c r="E80" s="98" t="str">
        <f>集計シート!D21</f>
        <v>リコールの進捗状況をレビューし、リコール実施後に得られた情報を踏まえて必要に応じリコールプランを改善し、回収率向上のための追加対策を実施することに努めている。</v>
      </c>
      <c r="F80" s="98"/>
      <c r="G80" s="98"/>
      <c r="H80" s="98"/>
      <c r="I80" s="98"/>
      <c r="J80" s="98"/>
      <c r="K80" s="55"/>
    </row>
    <row r="81" spans="1:11" ht="16.5" x14ac:dyDescent="0.15">
      <c r="A81" s="5"/>
      <c r="B81" s="5"/>
      <c r="C81" s="6"/>
      <c r="D81" s="15"/>
      <c r="E81" s="8"/>
      <c r="F81" s="8"/>
      <c r="G81" s="8"/>
      <c r="H81" s="8"/>
      <c r="I81" s="8"/>
      <c r="J81" s="8"/>
      <c r="K81" s="56"/>
    </row>
    <row r="82" spans="1:11" ht="14.25" x14ac:dyDescent="0.25">
      <c r="A82" s="2"/>
      <c r="B82" s="2"/>
      <c r="C82" s="6"/>
      <c r="D82" s="16"/>
      <c r="E82" s="17"/>
      <c r="F82" s="18"/>
      <c r="G82" s="18"/>
      <c r="H82" s="18"/>
      <c r="I82" s="18"/>
      <c r="J82" s="18"/>
    </row>
    <row r="83" spans="1:11" ht="19.5" x14ac:dyDescent="0.25">
      <c r="A83" s="1"/>
      <c r="B83" s="1"/>
      <c r="C83" s="20" t="s">
        <v>3</v>
      </c>
      <c r="D83" s="25"/>
      <c r="E83" s="26"/>
      <c r="F83" s="27"/>
      <c r="G83" s="27"/>
      <c r="H83" s="27"/>
      <c r="I83" s="27"/>
      <c r="J83" s="27"/>
    </row>
    <row r="84" spans="1:11" ht="16.5" x14ac:dyDescent="0.25">
      <c r="A84" s="9"/>
      <c r="B84" s="9"/>
      <c r="C84" s="10"/>
      <c r="D84" s="4" t="str">
        <f>集計シート!A22</f>
        <v>４－１．ステークホルダーとの連携・協働（総則）</v>
      </c>
      <c r="E84" s="11"/>
      <c r="F84" s="12"/>
      <c r="G84" s="12"/>
      <c r="H84" s="12"/>
      <c r="I84" s="12"/>
      <c r="J84" s="12"/>
      <c r="K84" s="54"/>
    </row>
    <row r="85" spans="1:11" ht="48" customHeight="1" x14ac:dyDescent="0.15">
      <c r="A85" s="21"/>
      <c r="B85" s="21"/>
      <c r="C85" s="22"/>
      <c r="D85" s="31"/>
      <c r="E85" s="98" t="str">
        <f>集計シート!D22</f>
        <v>製品事故の未然防止・被害の拡大防止のために、さまざまなステークホルダーの期待と役割を認識し、コミュニケーションの充実化を図り、信頼関係を醸成した上で、連携・協働している。</v>
      </c>
      <c r="F85" s="98"/>
      <c r="G85" s="98"/>
      <c r="H85" s="98"/>
      <c r="I85" s="98"/>
      <c r="J85" s="98"/>
      <c r="K85" s="55"/>
    </row>
    <row r="86" spans="1:11" ht="16.5" x14ac:dyDescent="0.15">
      <c r="A86" s="5"/>
      <c r="B86" s="5"/>
      <c r="C86" s="6"/>
      <c r="D86" s="15"/>
      <c r="E86" s="8"/>
      <c r="F86" s="8"/>
      <c r="G86" s="8"/>
      <c r="H86" s="8"/>
      <c r="I86" s="8"/>
      <c r="J86" s="8"/>
      <c r="K86" s="56"/>
    </row>
    <row r="87" spans="1:11" ht="14.25" x14ac:dyDescent="0.25">
      <c r="A87" s="2"/>
      <c r="B87" s="2"/>
      <c r="C87" s="6"/>
      <c r="D87" s="16"/>
      <c r="E87" s="17"/>
      <c r="F87" s="18"/>
      <c r="G87" s="18"/>
      <c r="H87" s="18"/>
      <c r="I87" s="18"/>
      <c r="J87" s="18"/>
    </row>
    <row r="88" spans="1:11" ht="16.5" x14ac:dyDescent="0.25">
      <c r="A88" s="9"/>
      <c r="B88" s="9"/>
      <c r="C88" s="10"/>
      <c r="D88" s="4" t="str">
        <f>集計シート!A23</f>
        <v>４－２．消費者との連携・協働</v>
      </c>
      <c r="E88" s="11"/>
      <c r="F88" s="12"/>
      <c r="G88" s="12"/>
      <c r="H88" s="12"/>
      <c r="I88" s="12"/>
      <c r="J88" s="12"/>
      <c r="K88" s="54"/>
    </row>
    <row r="89" spans="1:11" ht="48" customHeight="1" x14ac:dyDescent="0.15">
      <c r="A89" s="21"/>
      <c r="B89" s="21"/>
      <c r="C89" s="22"/>
      <c r="D89" s="7"/>
      <c r="E89" s="98" t="str">
        <f>集計シート!D23</f>
        <v>製品事故の未然防止・被害の拡大防止のために、消費者の期待と役割を認識し、情報収集と情報提供を通じてコミュニケーションの充実化を図り、信頼関係を醸成した上で、連携・協働している。</v>
      </c>
      <c r="F89" s="98"/>
      <c r="G89" s="98"/>
      <c r="H89" s="98"/>
      <c r="I89" s="98"/>
      <c r="J89" s="98"/>
      <c r="K89" s="55"/>
    </row>
    <row r="90" spans="1:11" ht="16.5" x14ac:dyDescent="0.15">
      <c r="A90" s="5"/>
      <c r="B90" s="5"/>
      <c r="C90" s="6"/>
      <c r="D90" s="15"/>
      <c r="E90" s="8"/>
      <c r="F90" s="8"/>
      <c r="G90" s="8"/>
      <c r="H90" s="8"/>
      <c r="I90" s="8"/>
      <c r="J90" s="8"/>
      <c r="K90" s="56"/>
    </row>
    <row r="91" spans="1:11" ht="14.25" x14ac:dyDescent="0.25">
      <c r="A91" s="2"/>
      <c r="B91" s="2"/>
      <c r="C91" s="6"/>
      <c r="D91" s="16"/>
      <c r="E91" s="17"/>
      <c r="F91" s="18"/>
      <c r="G91" s="18"/>
      <c r="H91" s="18"/>
      <c r="I91" s="18"/>
      <c r="J91" s="18"/>
    </row>
    <row r="92" spans="1:11" ht="16.5" x14ac:dyDescent="0.25">
      <c r="A92" s="9"/>
      <c r="B92" s="9"/>
      <c r="C92" s="10"/>
      <c r="D92" s="4" t="str">
        <f>集計シート!A24</f>
        <v>４－３－１．取引先等との連携・協働（総則）</v>
      </c>
      <c r="E92" s="11"/>
      <c r="F92" s="12"/>
      <c r="G92" s="12"/>
      <c r="H92" s="12"/>
      <c r="I92" s="12"/>
      <c r="J92" s="12"/>
      <c r="K92" s="54"/>
    </row>
    <row r="93" spans="1:11" ht="48" customHeight="1" x14ac:dyDescent="0.15">
      <c r="A93" s="21"/>
      <c r="B93" s="21"/>
      <c r="C93" s="22"/>
      <c r="D93" s="7"/>
      <c r="E93" s="98" t="str">
        <f>集計シート!D24</f>
        <v>製品事故の未然防止・被害の拡大防止のために、バリューチェーンにおける取引先等とのコミュニケーションの充実化を図り、信頼関係を醸成した上で、連携・協働している。</v>
      </c>
      <c r="F93" s="98"/>
      <c r="G93" s="98"/>
      <c r="H93" s="98"/>
      <c r="I93" s="98"/>
      <c r="J93" s="98"/>
      <c r="K93" s="55"/>
    </row>
    <row r="94" spans="1:11" ht="16.5" x14ac:dyDescent="0.15">
      <c r="A94" s="5"/>
      <c r="B94" s="5"/>
      <c r="C94" s="6"/>
      <c r="D94" s="15"/>
      <c r="E94" s="8"/>
      <c r="F94" s="8"/>
      <c r="G94" s="8"/>
      <c r="H94" s="8"/>
      <c r="I94" s="8"/>
      <c r="J94" s="8"/>
      <c r="K94" s="56"/>
    </row>
    <row r="95" spans="1:11" ht="14.25" x14ac:dyDescent="0.25">
      <c r="A95" s="2"/>
      <c r="B95" s="2"/>
      <c r="C95" s="6"/>
      <c r="D95" s="16"/>
      <c r="E95" s="17"/>
      <c r="F95" s="18"/>
      <c r="G95" s="18"/>
      <c r="H95" s="18"/>
      <c r="I95" s="18"/>
      <c r="J95" s="18"/>
    </row>
    <row r="96" spans="1:11" ht="16.5" x14ac:dyDescent="0.25">
      <c r="A96" s="9"/>
      <c r="B96" s="9"/>
      <c r="C96" s="10"/>
      <c r="D96" s="4" t="str">
        <f>集計シート!A25</f>
        <v>４－３－２．原材料・部品製造事業者との連携・協働</v>
      </c>
      <c r="E96" s="11"/>
      <c r="F96" s="12"/>
      <c r="G96" s="12"/>
      <c r="H96" s="12"/>
      <c r="I96" s="12"/>
      <c r="J96" s="12"/>
      <c r="K96" s="54"/>
    </row>
    <row r="97" spans="1:11" ht="48" customHeight="1" x14ac:dyDescent="0.15">
      <c r="A97" s="21"/>
      <c r="B97" s="21"/>
      <c r="C97" s="22"/>
      <c r="D97" s="7"/>
      <c r="E97" s="98" t="str">
        <f>集計シート!D25</f>
        <v>製品事故の未然防止・被害の拡大防止のために、原材料・部品製造事業者とのコミュニケーションの充実化を図り、信頼関係を醸成した上で、連携・協働している。</v>
      </c>
      <c r="F97" s="98"/>
      <c r="G97" s="98"/>
      <c r="H97" s="98"/>
      <c r="I97" s="98"/>
      <c r="J97" s="98"/>
      <c r="K97" s="55"/>
    </row>
    <row r="98" spans="1:11" ht="16.5" x14ac:dyDescent="0.15">
      <c r="A98" s="5"/>
      <c r="B98" s="5"/>
      <c r="C98" s="6"/>
      <c r="D98" s="15"/>
      <c r="E98" s="8"/>
      <c r="F98" s="8"/>
      <c r="G98" s="8"/>
      <c r="H98" s="8"/>
      <c r="I98" s="8"/>
      <c r="J98" s="8"/>
      <c r="K98" s="56"/>
    </row>
    <row r="99" spans="1:11" ht="14.25" x14ac:dyDescent="0.25">
      <c r="A99" s="2"/>
      <c r="B99" s="2"/>
      <c r="C99" s="6"/>
      <c r="D99" s="16"/>
      <c r="E99" s="17"/>
      <c r="F99" s="18"/>
      <c r="G99" s="18"/>
      <c r="H99" s="18"/>
      <c r="I99" s="18"/>
      <c r="J99" s="18"/>
    </row>
    <row r="100" spans="1:11" ht="16.5" x14ac:dyDescent="0.25">
      <c r="A100" s="9"/>
      <c r="B100" s="9"/>
      <c r="C100" s="10"/>
      <c r="D100" s="4" t="str">
        <f>集計シート!A26</f>
        <v>４－３－３．販売事業者との連携・協働</v>
      </c>
      <c r="E100" s="11"/>
      <c r="F100" s="12"/>
      <c r="G100" s="12"/>
      <c r="H100" s="12"/>
      <c r="I100" s="12"/>
      <c r="J100" s="12"/>
      <c r="K100" s="54"/>
    </row>
    <row r="101" spans="1:11" ht="48" customHeight="1" x14ac:dyDescent="0.15">
      <c r="A101" s="21"/>
      <c r="B101" s="21"/>
      <c r="C101" s="22"/>
      <c r="D101" s="7"/>
      <c r="E101" s="98" t="str">
        <f>集計シート!D26</f>
        <v>製品事故の未然防止・被害の拡大防止のために、販売事業者とのコミュニケーションの充実化を図り、信頼関係を醸成した上で、連携・協働している。</v>
      </c>
      <c r="F101" s="98"/>
      <c r="G101" s="98"/>
      <c r="H101" s="98"/>
      <c r="I101" s="98"/>
      <c r="J101" s="98"/>
      <c r="K101" s="55"/>
    </row>
    <row r="102" spans="1:11" ht="16.5" x14ac:dyDescent="0.15">
      <c r="A102" s="5"/>
      <c r="B102" s="5"/>
      <c r="C102" s="6"/>
      <c r="D102" s="15"/>
      <c r="E102" s="8"/>
      <c r="F102" s="8"/>
      <c r="G102" s="8"/>
      <c r="H102" s="8"/>
      <c r="I102" s="8"/>
      <c r="J102" s="8"/>
      <c r="K102" s="56"/>
    </row>
    <row r="103" spans="1:11" ht="15.75" x14ac:dyDescent="0.25">
      <c r="A103" s="1"/>
      <c r="B103" s="1"/>
      <c r="C103" s="28"/>
      <c r="D103" s="16"/>
      <c r="E103" s="17"/>
      <c r="F103" s="99"/>
      <c r="G103" s="99"/>
      <c r="H103" s="99"/>
      <c r="I103" s="99"/>
      <c r="J103" s="99"/>
    </row>
    <row r="104" spans="1:11" ht="16.5" x14ac:dyDescent="0.25">
      <c r="A104" s="9"/>
      <c r="B104" s="9"/>
      <c r="C104" s="10"/>
      <c r="D104" s="4" t="str">
        <f>集計シート!A27</f>
        <v>４－３－４．設置事業者・保守点検修理事業者との連携・協働</v>
      </c>
      <c r="E104" s="11"/>
      <c r="F104" s="12"/>
      <c r="G104" s="12"/>
      <c r="H104" s="12"/>
      <c r="I104" s="12"/>
      <c r="J104" s="12"/>
      <c r="K104" s="54"/>
    </row>
    <row r="105" spans="1:11" ht="48" customHeight="1" x14ac:dyDescent="0.15">
      <c r="A105" s="21"/>
      <c r="B105" s="21"/>
      <c r="C105" s="22"/>
      <c r="D105" s="7"/>
      <c r="E105" s="98" t="str">
        <f>集計シート!D27</f>
        <v>製品事故の未然防止・被害の拡大防止のために、設置事業者・保守点検修理事業者の期待と役割を認識し、情報収集と情報提供を通じてコミュニケーションの充実化を図り、信頼関係を醸成した上で、連携・協働している。</v>
      </c>
      <c r="F105" s="98"/>
      <c r="G105" s="98"/>
      <c r="H105" s="98"/>
      <c r="I105" s="98"/>
      <c r="J105" s="98"/>
      <c r="K105" s="55"/>
    </row>
    <row r="106" spans="1:11" ht="16.5" x14ac:dyDescent="0.15">
      <c r="A106" s="5"/>
      <c r="B106" s="5"/>
      <c r="C106" s="6"/>
      <c r="D106" s="15"/>
      <c r="E106" s="8"/>
      <c r="F106" s="8"/>
      <c r="G106" s="8"/>
      <c r="H106" s="8"/>
      <c r="I106" s="8"/>
      <c r="J106" s="8"/>
      <c r="K106" s="56"/>
    </row>
    <row r="107" spans="1:11" ht="15.75" x14ac:dyDescent="0.25">
      <c r="A107" s="1"/>
      <c r="B107" s="1"/>
      <c r="C107" s="28"/>
      <c r="D107" s="29"/>
      <c r="E107" s="17"/>
      <c r="F107" s="17"/>
      <c r="G107" s="17"/>
      <c r="H107" s="17"/>
      <c r="I107" s="17"/>
      <c r="J107" s="17"/>
    </row>
    <row r="108" spans="1:11" ht="16.5" x14ac:dyDescent="0.25">
      <c r="A108" s="9"/>
      <c r="B108" s="9"/>
      <c r="C108" s="10"/>
      <c r="D108" s="4" t="str">
        <f>集計シート!A28</f>
        <v>４―４．業界団体との連携・協働</v>
      </c>
      <c r="E108" s="11"/>
      <c r="F108" s="12"/>
      <c r="G108" s="12"/>
      <c r="H108" s="12"/>
      <c r="I108" s="12"/>
      <c r="J108" s="12"/>
      <c r="K108" s="54"/>
    </row>
    <row r="109" spans="1:11" ht="48" customHeight="1" x14ac:dyDescent="0.15">
      <c r="A109" s="21"/>
      <c r="B109" s="21"/>
      <c r="C109" s="22"/>
      <c r="D109" s="31"/>
      <c r="E109" s="98" t="str">
        <f>集計シート!D28</f>
        <v>業界団体から発信される製品安全関連情報を活用するとともに、業界団体に対して製品安全確保に資する情報を提供することに加え、必要に応じて業界共通の製品安全関連課題の効率的解決のために、相互に連携・協働している。</v>
      </c>
      <c r="F109" s="98"/>
      <c r="G109" s="98"/>
      <c r="H109" s="98"/>
      <c r="I109" s="98"/>
      <c r="J109" s="98"/>
      <c r="K109" s="55"/>
    </row>
    <row r="110" spans="1:11" ht="16.5" x14ac:dyDescent="0.15">
      <c r="A110" s="5"/>
      <c r="B110" s="5"/>
      <c r="C110" s="6"/>
      <c r="D110" s="15"/>
      <c r="E110" s="8"/>
      <c r="F110" s="8"/>
      <c r="G110" s="8"/>
      <c r="H110" s="8"/>
      <c r="I110" s="8"/>
      <c r="J110" s="8"/>
      <c r="K110" s="56"/>
    </row>
    <row r="111" spans="1:11" ht="15.75" x14ac:dyDescent="0.25">
      <c r="A111" s="1"/>
      <c r="B111" s="1"/>
      <c r="C111" s="28"/>
      <c r="D111" s="16"/>
      <c r="E111" s="17"/>
      <c r="F111" s="17"/>
      <c r="G111" s="17"/>
      <c r="H111" s="17"/>
      <c r="I111" s="17"/>
      <c r="J111" s="17"/>
    </row>
    <row r="112" spans="1:11" ht="16.5" x14ac:dyDescent="0.25">
      <c r="A112" s="9"/>
      <c r="B112" s="9"/>
      <c r="C112" s="10"/>
      <c r="D112" s="4" t="str">
        <f>集計シート!A29</f>
        <v>４－５．行政機関等からの情報収集と報告義務等の履行</v>
      </c>
      <c r="E112" s="11"/>
      <c r="F112" s="12"/>
      <c r="G112" s="12"/>
      <c r="H112" s="12"/>
      <c r="I112" s="12"/>
      <c r="J112" s="12"/>
      <c r="K112" s="54"/>
    </row>
    <row r="113" spans="1:11" ht="48" customHeight="1" x14ac:dyDescent="0.15">
      <c r="A113" s="21"/>
      <c r="B113" s="21"/>
      <c r="C113" s="22"/>
      <c r="D113" s="31"/>
      <c r="E113" s="98" t="str">
        <f>集計シート!D29</f>
        <v>製品事故の未然防止・被害の拡大防止のために行政機関等から情報を収集し、また行政機関に対する報告義務や協力義務等を果たしている。</v>
      </c>
      <c r="F113" s="98"/>
      <c r="G113" s="98"/>
      <c r="H113" s="98"/>
      <c r="I113" s="98"/>
      <c r="J113" s="98"/>
      <c r="K113" s="55"/>
    </row>
    <row r="114" spans="1:11" ht="16.5" x14ac:dyDescent="0.15">
      <c r="A114" s="5"/>
      <c r="B114" s="5"/>
      <c r="C114" s="6"/>
      <c r="D114" s="15"/>
      <c r="E114" s="8"/>
      <c r="F114" s="8"/>
      <c r="G114" s="8"/>
      <c r="H114" s="8"/>
      <c r="I114" s="8"/>
      <c r="J114" s="8"/>
      <c r="K114" s="56"/>
    </row>
    <row r="115" spans="1:11" ht="15.75" x14ac:dyDescent="0.25">
      <c r="A115" s="1"/>
      <c r="B115" s="1"/>
      <c r="C115" s="28"/>
      <c r="D115" s="16"/>
      <c r="E115" s="17"/>
      <c r="F115" s="17"/>
      <c r="G115" s="17"/>
      <c r="H115" s="17"/>
      <c r="I115" s="17"/>
      <c r="J115" s="17"/>
    </row>
    <row r="116" spans="1:11" ht="19.5" x14ac:dyDescent="0.25">
      <c r="A116" s="1"/>
      <c r="B116" s="1"/>
      <c r="C116" s="20" t="s">
        <v>4</v>
      </c>
      <c r="D116" s="32"/>
      <c r="E116" s="26"/>
      <c r="F116" s="26"/>
      <c r="G116" s="26"/>
      <c r="H116" s="26"/>
      <c r="I116" s="26"/>
      <c r="J116" s="26"/>
    </row>
    <row r="117" spans="1:11" ht="16.5" x14ac:dyDescent="0.25">
      <c r="A117" s="9"/>
      <c r="B117" s="9"/>
      <c r="C117" s="10"/>
      <c r="D117" s="4" t="str">
        <f>集計シート!A30</f>
        <v>５－１．経営資源の運用管理（総則）</v>
      </c>
      <c r="E117" s="11"/>
      <c r="F117" s="12"/>
      <c r="G117" s="12"/>
      <c r="H117" s="12"/>
      <c r="I117" s="12"/>
      <c r="J117" s="12"/>
      <c r="K117" s="54"/>
    </row>
    <row r="118" spans="1:11" ht="48" customHeight="1" x14ac:dyDescent="0.15">
      <c r="A118" s="21"/>
      <c r="B118" s="21"/>
      <c r="C118" s="22"/>
      <c r="D118" s="31"/>
      <c r="E118" s="98" t="str">
        <f>集計シート!D30</f>
        <v>製品安全管理態勢の整備、維持、改善のために経営資源（人的資源・物的資源・金銭的資源・情報資源など）の適時・適切な運用管理を実施している。</v>
      </c>
      <c r="F118" s="98"/>
      <c r="G118" s="98"/>
      <c r="H118" s="98"/>
      <c r="I118" s="98"/>
      <c r="J118" s="98"/>
      <c r="K118" s="55"/>
    </row>
    <row r="119" spans="1:11" ht="16.5" x14ac:dyDescent="0.15">
      <c r="A119" s="5"/>
      <c r="B119" s="5"/>
      <c r="C119" s="6"/>
      <c r="D119" s="15"/>
      <c r="E119" s="8"/>
      <c r="F119" s="8"/>
      <c r="G119" s="8"/>
      <c r="H119" s="8"/>
      <c r="I119" s="8"/>
      <c r="J119" s="8"/>
      <c r="K119" s="56"/>
    </row>
    <row r="120" spans="1:11" ht="15.75" x14ac:dyDescent="0.25">
      <c r="A120" s="1"/>
      <c r="B120" s="1"/>
      <c r="C120" s="28"/>
      <c r="D120" s="33"/>
      <c r="E120" s="17"/>
      <c r="F120" s="17"/>
      <c r="G120" s="17"/>
      <c r="H120" s="17"/>
      <c r="I120" s="17"/>
      <c r="J120" s="17"/>
    </row>
    <row r="121" spans="1:11" ht="16.5" x14ac:dyDescent="0.25">
      <c r="A121" s="9"/>
      <c r="B121" s="9"/>
      <c r="C121" s="10"/>
      <c r="D121" s="4" t="str">
        <f>集計シート!A31</f>
        <v>５－２．人的資源の運用管理</v>
      </c>
      <c r="E121" s="11"/>
      <c r="F121" s="12"/>
      <c r="G121" s="12"/>
      <c r="H121" s="12"/>
      <c r="I121" s="12"/>
      <c r="J121" s="12"/>
      <c r="K121" s="54"/>
    </row>
    <row r="122" spans="1:11" ht="48" customHeight="1" x14ac:dyDescent="0.15">
      <c r="A122" s="21"/>
      <c r="B122" s="21"/>
      <c r="C122" s="22"/>
      <c r="D122" s="31"/>
      <c r="E122" s="98" t="str">
        <f>集計シート!D31</f>
        <v>人事戦略・計画に基づく①人材の確保・育成、②配置・活用、③評価・是正により、中長期的に人的資源の価値を増大させ、製品安全管理態勢を整備・維持・改善するための基礎作りをするとともに、社外の人的資源を活用することで、製品安全管理態勢をより確かなものにしている。</v>
      </c>
      <c r="F122" s="98"/>
      <c r="G122" s="98"/>
      <c r="H122" s="98"/>
      <c r="I122" s="98"/>
      <c r="J122" s="98"/>
      <c r="K122" s="55"/>
    </row>
    <row r="123" spans="1:11" ht="16.5" x14ac:dyDescent="0.15">
      <c r="A123" s="5"/>
      <c r="B123" s="5"/>
      <c r="C123" s="6"/>
      <c r="D123" s="15"/>
      <c r="E123" s="8"/>
      <c r="F123" s="8"/>
      <c r="G123" s="8"/>
      <c r="H123" s="8"/>
      <c r="I123" s="8"/>
      <c r="J123" s="8"/>
      <c r="K123" s="56"/>
    </row>
    <row r="124" spans="1:11" ht="15.75" x14ac:dyDescent="0.25">
      <c r="A124" s="1"/>
      <c r="B124" s="1"/>
      <c r="C124" s="28"/>
      <c r="D124" s="16"/>
      <c r="E124" s="17"/>
      <c r="F124" s="17"/>
      <c r="G124" s="17"/>
      <c r="H124" s="17"/>
      <c r="I124" s="17"/>
      <c r="J124" s="17"/>
    </row>
    <row r="125" spans="1:11" ht="16.5" x14ac:dyDescent="0.25">
      <c r="A125" s="9"/>
      <c r="B125" s="9"/>
      <c r="C125" s="10"/>
      <c r="D125" s="4" t="str">
        <f>集計シート!A32</f>
        <v>５－３．物的資源の運用管理</v>
      </c>
      <c r="E125" s="11"/>
      <c r="F125" s="12"/>
      <c r="G125" s="12"/>
      <c r="H125" s="12"/>
      <c r="I125" s="12"/>
      <c r="J125" s="12"/>
      <c r="K125" s="54"/>
    </row>
    <row r="126" spans="1:11" ht="48" customHeight="1" x14ac:dyDescent="0.15">
      <c r="A126" s="21"/>
      <c r="B126" s="21"/>
      <c r="C126" s="22"/>
      <c r="D126" s="31"/>
      <c r="E126" s="98" t="str">
        <f>集計シート!D32</f>
        <v>製品安全確保に必要となる物的資源を明らかにした上で、既存の物的資源の有効活用により人的資源や情報資源のメリットを享受する、金銭的資源を投入して必要な物的資源を確保するなど、製品安全確保に向けた取組を強化している。</v>
      </c>
      <c r="F126" s="98"/>
      <c r="G126" s="98"/>
      <c r="H126" s="98"/>
      <c r="I126" s="98"/>
      <c r="J126" s="98"/>
      <c r="K126" s="55"/>
    </row>
    <row r="127" spans="1:11" ht="16.5" x14ac:dyDescent="0.15">
      <c r="A127" s="5"/>
      <c r="B127" s="5"/>
      <c r="C127" s="6"/>
      <c r="D127" s="15"/>
      <c r="E127" s="8"/>
      <c r="F127" s="8"/>
      <c r="G127" s="8"/>
      <c r="H127" s="8"/>
      <c r="I127" s="8"/>
      <c r="J127" s="8"/>
      <c r="K127" s="56"/>
    </row>
    <row r="128" spans="1:11" ht="15.75" x14ac:dyDescent="0.25">
      <c r="A128" s="1"/>
      <c r="B128" s="1"/>
      <c r="C128" s="28"/>
      <c r="D128" s="16"/>
      <c r="E128" s="53"/>
      <c r="F128" s="53"/>
      <c r="G128" s="53"/>
      <c r="H128" s="53"/>
      <c r="I128" s="53"/>
      <c r="J128" s="53"/>
    </row>
    <row r="129" spans="1:11" ht="16.5" x14ac:dyDescent="0.25">
      <c r="A129" s="9"/>
      <c r="B129" s="9"/>
      <c r="C129" s="10"/>
      <c r="D129" s="4" t="str">
        <f>集計シート!A33</f>
        <v>５－４．金銭的資源（資金）の運用管理</v>
      </c>
      <c r="E129" s="11"/>
      <c r="F129" s="12"/>
      <c r="G129" s="12"/>
      <c r="H129" s="12"/>
      <c r="I129" s="12"/>
      <c r="J129" s="12"/>
      <c r="K129" s="54"/>
    </row>
    <row r="130" spans="1:11" ht="48" customHeight="1" x14ac:dyDescent="0.15">
      <c r="A130" s="21"/>
      <c r="B130" s="21"/>
      <c r="C130" s="22"/>
      <c r="D130" s="31"/>
      <c r="E130" s="98" t="str">
        <f>集計シート!D33</f>
        <v>製品安全確保に向けて人的資源、物的資源、情報資源等の経営資源を確保するために金銭的資源を適時適切に投入するとともに、重大な製品事故やリコールによる資金需要等に備えて、金銭的資源を確保している。</v>
      </c>
      <c r="F130" s="98"/>
      <c r="G130" s="98"/>
      <c r="H130" s="98"/>
      <c r="I130" s="98"/>
      <c r="J130" s="98"/>
      <c r="K130" s="55"/>
    </row>
    <row r="131" spans="1:11" ht="16.5" x14ac:dyDescent="0.15">
      <c r="A131" s="5"/>
      <c r="B131" s="5"/>
      <c r="C131" s="6"/>
      <c r="D131" s="15"/>
      <c r="E131" s="8"/>
      <c r="F131" s="8"/>
      <c r="G131" s="8"/>
      <c r="H131" s="8"/>
      <c r="I131" s="8"/>
      <c r="J131" s="8"/>
      <c r="K131" s="56"/>
    </row>
    <row r="132" spans="1:11" ht="15.75" x14ac:dyDescent="0.25">
      <c r="A132" s="1"/>
      <c r="B132" s="1"/>
      <c r="C132" s="28"/>
      <c r="D132" s="16"/>
      <c r="E132" s="53"/>
      <c r="F132" s="53"/>
      <c r="G132" s="53"/>
      <c r="H132" s="53"/>
      <c r="I132" s="53"/>
      <c r="J132" s="53"/>
    </row>
    <row r="133" spans="1:11" ht="16.5" x14ac:dyDescent="0.25">
      <c r="A133" s="9"/>
      <c r="B133" s="9"/>
      <c r="C133" s="10"/>
      <c r="D133" s="4" t="str">
        <f>集計シート!A34</f>
        <v>５－５．情報資源の運用管理</v>
      </c>
      <c r="E133" s="11"/>
      <c r="F133" s="12"/>
      <c r="G133" s="12"/>
      <c r="H133" s="12"/>
      <c r="I133" s="12"/>
      <c r="J133" s="12"/>
      <c r="K133" s="54"/>
    </row>
    <row r="134" spans="1:11" ht="63" customHeight="1" x14ac:dyDescent="0.15">
      <c r="A134" s="21"/>
      <c r="B134" s="21"/>
      <c r="C134" s="22"/>
      <c r="D134" s="31"/>
      <c r="E134" s="98" t="str">
        <f>集計シート!D34</f>
        <v>管理の対象となる社内外の情報資源を特定し、製品の安全性確保に向けて有効に活用するとともに、自社内およびステークホルダーとの製品安全確保に向けたコミュニケーションの活性化を図り、特に社内における暗黙知を形式知に転換し、標準化・共有化に努めている。</v>
      </c>
      <c r="F134" s="98"/>
      <c r="G134" s="98"/>
      <c r="H134" s="98"/>
      <c r="I134" s="98"/>
      <c r="J134" s="98"/>
      <c r="K134" s="55"/>
    </row>
    <row r="135" spans="1:11" ht="16.5" x14ac:dyDescent="0.15">
      <c r="A135" s="5"/>
      <c r="B135" s="5"/>
      <c r="C135" s="6"/>
      <c r="D135" s="15"/>
      <c r="E135" s="8"/>
      <c r="F135" s="8"/>
      <c r="G135" s="8"/>
      <c r="H135" s="8"/>
      <c r="I135" s="8"/>
      <c r="J135" s="8"/>
      <c r="K135" s="56"/>
    </row>
  </sheetData>
  <mergeCells count="36">
    <mergeCell ref="E14:J14"/>
    <mergeCell ref="C3:J3"/>
    <mergeCell ref="E6:J6"/>
    <mergeCell ref="E10:J10"/>
    <mergeCell ref="E55:J55"/>
    <mergeCell ref="E18:J18"/>
    <mergeCell ref="C29:J29"/>
    <mergeCell ref="E22:J22"/>
    <mergeCell ref="E26:J26"/>
    <mergeCell ref="E31:J31"/>
    <mergeCell ref="E35:J35"/>
    <mergeCell ref="E39:J39"/>
    <mergeCell ref="E43:J43"/>
    <mergeCell ref="F45:H45"/>
    <mergeCell ref="E47:J47"/>
    <mergeCell ref="E51:J51"/>
    <mergeCell ref="E101:J101"/>
    <mergeCell ref="E59:J59"/>
    <mergeCell ref="E64:J64"/>
    <mergeCell ref="E68:J68"/>
    <mergeCell ref="E72:J72"/>
    <mergeCell ref="E76:J76"/>
    <mergeCell ref="E80:J80"/>
    <mergeCell ref="E85:J85"/>
    <mergeCell ref="E89:J89"/>
    <mergeCell ref="E93:J93"/>
    <mergeCell ref="E97:J97"/>
    <mergeCell ref="E130:J130"/>
    <mergeCell ref="E134:J134"/>
    <mergeCell ref="E126:J126"/>
    <mergeCell ref="F103:J103"/>
    <mergeCell ref="E105:J105"/>
    <mergeCell ref="E109:J109"/>
    <mergeCell ref="E113:J113"/>
    <mergeCell ref="E118:J118"/>
    <mergeCell ref="E122:J122"/>
  </mergeCells>
  <phoneticPr fontId="2"/>
  <printOptions horizontalCentered="1"/>
  <pageMargins left="0.51181102362204722" right="0.51181102362204722" top="0.55118110236220474" bottom="0.55118110236220474" header="0.31496062992125984" footer="0.31496062992125984"/>
  <pageSetup paperSize="9" scale="94" fitToHeight="0" orientation="portrait" r:id="rId1"/>
  <rowBreaks count="2" manualBreakCount="2">
    <brk id="36" max="16383" man="1"/>
    <brk id="11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10</xdr:col>
                    <xdr:colOff>238125</xdr:colOff>
                    <xdr:row>4</xdr:row>
                    <xdr:rowOff>85725</xdr:rowOff>
                  </from>
                  <to>
                    <xdr:col>10</xdr:col>
                    <xdr:colOff>1390650</xdr:colOff>
                    <xdr:row>5</xdr:row>
                    <xdr:rowOff>57150</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10</xdr:col>
                    <xdr:colOff>238125</xdr:colOff>
                    <xdr:row>5</xdr:row>
                    <xdr:rowOff>85725</xdr:rowOff>
                  </from>
                  <to>
                    <xdr:col>10</xdr:col>
                    <xdr:colOff>1390650</xdr:colOff>
                    <xdr:row>5</xdr:row>
                    <xdr:rowOff>266700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10</xdr:col>
                    <xdr:colOff>238125</xdr:colOff>
                    <xdr:row>5</xdr:row>
                    <xdr:rowOff>295275</xdr:rowOff>
                  </from>
                  <to>
                    <xdr:col>10</xdr:col>
                    <xdr:colOff>1390650</xdr:colOff>
                    <xdr:row>5</xdr:row>
                    <xdr:rowOff>485775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10</xdr:col>
                    <xdr:colOff>238125</xdr:colOff>
                    <xdr:row>5</xdr:row>
                    <xdr:rowOff>504825</xdr:rowOff>
                  </from>
                  <to>
                    <xdr:col>10</xdr:col>
                    <xdr:colOff>1390650</xdr:colOff>
                    <xdr:row>6</xdr:row>
                    <xdr:rowOff>76200</xdr:rowOff>
                  </to>
                </anchor>
              </controlPr>
            </control>
          </mc:Choice>
        </mc:AlternateContent>
        <mc:AlternateContent xmlns:mc="http://schemas.openxmlformats.org/markup-compatibility/2006">
          <mc:Choice Requires="x14">
            <control shapeId="1029" r:id="rId8" name="Group Box 5">
              <controlPr defaultSize="0" autoFill="0" autoPict="0">
                <anchor moveWithCells="1">
                  <from>
                    <xdr:col>10</xdr:col>
                    <xdr:colOff>114300</xdr:colOff>
                    <xdr:row>4</xdr:row>
                    <xdr:rowOff>19050</xdr:rowOff>
                  </from>
                  <to>
                    <xdr:col>10</xdr:col>
                    <xdr:colOff>1571625</xdr:colOff>
                    <xdr:row>6</xdr:row>
                    <xdr:rowOff>142875</xdr:rowOff>
                  </to>
                </anchor>
              </controlPr>
            </control>
          </mc:Choice>
        </mc:AlternateContent>
        <mc:AlternateContent xmlns:mc="http://schemas.openxmlformats.org/markup-compatibility/2006">
          <mc:Choice Requires="x14">
            <control shapeId="1030" r:id="rId9" name="Option Button 6">
              <controlPr defaultSize="0" autoFill="0" autoLine="0" autoPict="0">
                <anchor moveWithCells="1">
                  <from>
                    <xdr:col>10</xdr:col>
                    <xdr:colOff>238125</xdr:colOff>
                    <xdr:row>8</xdr:row>
                    <xdr:rowOff>85725</xdr:rowOff>
                  </from>
                  <to>
                    <xdr:col>10</xdr:col>
                    <xdr:colOff>1390650</xdr:colOff>
                    <xdr:row>9</xdr:row>
                    <xdr:rowOff>57150</xdr:rowOff>
                  </to>
                </anchor>
              </controlPr>
            </control>
          </mc:Choice>
        </mc:AlternateContent>
        <mc:AlternateContent xmlns:mc="http://schemas.openxmlformats.org/markup-compatibility/2006">
          <mc:Choice Requires="x14">
            <control shapeId="1031" r:id="rId10" name="Option Button 7">
              <controlPr defaultSize="0" autoFill="0" autoLine="0" autoPict="0">
                <anchor moveWithCells="1">
                  <from>
                    <xdr:col>10</xdr:col>
                    <xdr:colOff>238125</xdr:colOff>
                    <xdr:row>9</xdr:row>
                    <xdr:rowOff>85725</xdr:rowOff>
                  </from>
                  <to>
                    <xdr:col>10</xdr:col>
                    <xdr:colOff>1390650</xdr:colOff>
                    <xdr:row>9</xdr:row>
                    <xdr:rowOff>266700</xdr:rowOff>
                  </to>
                </anchor>
              </controlPr>
            </control>
          </mc:Choice>
        </mc:AlternateContent>
        <mc:AlternateContent xmlns:mc="http://schemas.openxmlformats.org/markup-compatibility/2006">
          <mc:Choice Requires="x14">
            <control shapeId="1032" r:id="rId11" name="Option Button 8">
              <controlPr defaultSize="0" autoFill="0" autoLine="0" autoPict="0">
                <anchor moveWithCells="1">
                  <from>
                    <xdr:col>10</xdr:col>
                    <xdr:colOff>238125</xdr:colOff>
                    <xdr:row>9</xdr:row>
                    <xdr:rowOff>295275</xdr:rowOff>
                  </from>
                  <to>
                    <xdr:col>10</xdr:col>
                    <xdr:colOff>1390650</xdr:colOff>
                    <xdr:row>9</xdr:row>
                    <xdr:rowOff>476250</xdr:rowOff>
                  </to>
                </anchor>
              </controlPr>
            </control>
          </mc:Choice>
        </mc:AlternateContent>
        <mc:AlternateContent xmlns:mc="http://schemas.openxmlformats.org/markup-compatibility/2006">
          <mc:Choice Requires="x14">
            <control shapeId="1033" r:id="rId12" name="Option Button 9">
              <controlPr defaultSize="0" autoFill="0" autoLine="0" autoPict="0">
                <anchor moveWithCells="1">
                  <from>
                    <xdr:col>10</xdr:col>
                    <xdr:colOff>238125</xdr:colOff>
                    <xdr:row>9</xdr:row>
                    <xdr:rowOff>504825</xdr:rowOff>
                  </from>
                  <to>
                    <xdr:col>10</xdr:col>
                    <xdr:colOff>1390650</xdr:colOff>
                    <xdr:row>10</xdr:row>
                    <xdr:rowOff>76200</xdr:rowOff>
                  </to>
                </anchor>
              </controlPr>
            </control>
          </mc:Choice>
        </mc:AlternateContent>
        <mc:AlternateContent xmlns:mc="http://schemas.openxmlformats.org/markup-compatibility/2006">
          <mc:Choice Requires="x14">
            <control shapeId="1034" r:id="rId13" name="Group Box 10">
              <controlPr defaultSize="0" autoFill="0" autoPict="0">
                <anchor moveWithCells="1">
                  <from>
                    <xdr:col>10</xdr:col>
                    <xdr:colOff>114300</xdr:colOff>
                    <xdr:row>8</xdr:row>
                    <xdr:rowOff>19050</xdr:rowOff>
                  </from>
                  <to>
                    <xdr:col>10</xdr:col>
                    <xdr:colOff>1571625</xdr:colOff>
                    <xdr:row>10</xdr:row>
                    <xdr:rowOff>142875</xdr:rowOff>
                  </to>
                </anchor>
              </controlPr>
            </control>
          </mc:Choice>
        </mc:AlternateContent>
        <mc:AlternateContent xmlns:mc="http://schemas.openxmlformats.org/markup-compatibility/2006">
          <mc:Choice Requires="x14">
            <control shapeId="1035" r:id="rId14" name="Option Button 11">
              <controlPr defaultSize="0" autoFill="0" autoLine="0" autoPict="0">
                <anchor moveWithCells="1">
                  <from>
                    <xdr:col>10</xdr:col>
                    <xdr:colOff>238125</xdr:colOff>
                    <xdr:row>12</xdr:row>
                    <xdr:rowOff>85725</xdr:rowOff>
                  </from>
                  <to>
                    <xdr:col>10</xdr:col>
                    <xdr:colOff>1390650</xdr:colOff>
                    <xdr:row>13</xdr:row>
                    <xdr:rowOff>57150</xdr:rowOff>
                  </to>
                </anchor>
              </controlPr>
            </control>
          </mc:Choice>
        </mc:AlternateContent>
        <mc:AlternateContent xmlns:mc="http://schemas.openxmlformats.org/markup-compatibility/2006">
          <mc:Choice Requires="x14">
            <control shapeId="1036" r:id="rId15" name="Option Button 12">
              <controlPr defaultSize="0" autoFill="0" autoLine="0" autoPict="0">
                <anchor moveWithCells="1">
                  <from>
                    <xdr:col>10</xdr:col>
                    <xdr:colOff>238125</xdr:colOff>
                    <xdr:row>13</xdr:row>
                    <xdr:rowOff>85725</xdr:rowOff>
                  </from>
                  <to>
                    <xdr:col>10</xdr:col>
                    <xdr:colOff>1390650</xdr:colOff>
                    <xdr:row>13</xdr:row>
                    <xdr:rowOff>266700</xdr:rowOff>
                  </to>
                </anchor>
              </controlPr>
            </control>
          </mc:Choice>
        </mc:AlternateContent>
        <mc:AlternateContent xmlns:mc="http://schemas.openxmlformats.org/markup-compatibility/2006">
          <mc:Choice Requires="x14">
            <control shapeId="1037" r:id="rId16" name="Option Button 13">
              <controlPr defaultSize="0" autoFill="0" autoLine="0" autoPict="0">
                <anchor moveWithCells="1">
                  <from>
                    <xdr:col>10</xdr:col>
                    <xdr:colOff>238125</xdr:colOff>
                    <xdr:row>13</xdr:row>
                    <xdr:rowOff>295275</xdr:rowOff>
                  </from>
                  <to>
                    <xdr:col>10</xdr:col>
                    <xdr:colOff>1390650</xdr:colOff>
                    <xdr:row>13</xdr:row>
                    <xdr:rowOff>476250</xdr:rowOff>
                  </to>
                </anchor>
              </controlPr>
            </control>
          </mc:Choice>
        </mc:AlternateContent>
        <mc:AlternateContent xmlns:mc="http://schemas.openxmlformats.org/markup-compatibility/2006">
          <mc:Choice Requires="x14">
            <control shapeId="1038" r:id="rId17" name="Option Button 14">
              <controlPr defaultSize="0" autoFill="0" autoLine="0" autoPict="0">
                <anchor moveWithCells="1">
                  <from>
                    <xdr:col>10</xdr:col>
                    <xdr:colOff>238125</xdr:colOff>
                    <xdr:row>13</xdr:row>
                    <xdr:rowOff>504825</xdr:rowOff>
                  </from>
                  <to>
                    <xdr:col>10</xdr:col>
                    <xdr:colOff>1390650</xdr:colOff>
                    <xdr:row>14</xdr:row>
                    <xdr:rowOff>76200</xdr:rowOff>
                  </to>
                </anchor>
              </controlPr>
            </control>
          </mc:Choice>
        </mc:AlternateContent>
        <mc:AlternateContent xmlns:mc="http://schemas.openxmlformats.org/markup-compatibility/2006">
          <mc:Choice Requires="x14">
            <control shapeId="1039" r:id="rId18" name="Group Box 15">
              <controlPr defaultSize="0" autoFill="0" autoPict="0">
                <anchor moveWithCells="1">
                  <from>
                    <xdr:col>10</xdr:col>
                    <xdr:colOff>114300</xdr:colOff>
                    <xdr:row>12</xdr:row>
                    <xdr:rowOff>19050</xdr:rowOff>
                  </from>
                  <to>
                    <xdr:col>10</xdr:col>
                    <xdr:colOff>1571625</xdr:colOff>
                    <xdr:row>14</xdr:row>
                    <xdr:rowOff>142875</xdr:rowOff>
                  </to>
                </anchor>
              </controlPr>
            </control>
          </mc:Choice>
        </mc:AlternateContent>
        <mc:AlternateContent xmlns:mc="http://schemas.openxmlformats.org/markup-compatibility/2006">
          <mc:Choice Requires="x14">
            <control shapeId="1040" r:id="rId19" name="Option Button 16">
              <controlPr defaultSize="0" autoFill="0" autoLine="0" autoPict="0">
                <anchor moveWithCells="1">
                  <from>
                    <xdr:col>10</xdr:col>
                    <xdr:colOff>238125</xdr:colOff>
                    <xdr:row>16</xdr:row>
                    <xdr:rowOff>85725</xdr:rowOff>
                  </from>
                  <to>
                    <xdr:col>10</xdr:col>
                    <xdr:colOff>1390650</xdr:colOff>
                    <xdr:row>17</xdr:row>
                    <xdr:rowOff>57150</xdr:rowOff>
                  </to>
                </anchor>
              </controlPr>
            </control>
          </mc:Choice>
        </mc:AlternateContent>
        <mc:AlternateContent xmlns:mc="http://schemas.openxmlformats.org/markup-compatibility/2006">
          <mc:Choice Requires="x14">
            <control shapeId="1041" r:id="rId20" name="Option Button 17">
              <controlPr defaultSize="0" autoFill="0" autoLine="0" autoPict="0">
                <anchor moveWithCells="1">
                  <from>
                    <xdr:col>10</xdr:col>
                    <xdr:colOff>238125</xdr:colOff>
                    <xdr:row>17</xdr:row>
                    <xdr:rowOff>85725</xdr:rowOff>
                  </from>
                  <to>
                    <xdr:col>10</xdr:col>
                    <xdr:colOff>1390650</xdr:colOff>
                    <xdr:row>17</xdr:row>
                    <xdr:rowOff>266700</xdr:rowOff>
                  </to>
                </anchor>
              </controlPr>
            </control>
          </mc:Choice>
        </mc:AlternateContent>
        <mc:AlternateContent xmlns:mc="http://schemas.openxmlformats.org/markup-compatibility/2006">
          <mc:Choice Requires="x14">
            <control shapeId="1042" r:id="rId21" name="Option Button 18">
              <controlPr defaultSize="0" autoFill="0" autoLine="0" autoPict="0">
                <anchor moveWithCells="1">
                  <from>
                    <xdr:col>10</xdr:col>
                    <xdr:colOff>238125</xdr:colOff>
                    <xdr:row>17</xdr:row>
                    <xdr:rowOff>295275</xdr:rowOff>
                  </from>
                  <to>
                    <xdr:col>10</xdr:col>
                    <xdr:colOff>1390650</xdr:colOff>
                    <xdr:row>17</xdr:row>
                    <xdr:rowOff>476250</xdr:rowOff>
                  </to>
                </anchor>
              </controlPr>
            </control>
          </mc:Choice>
        </mc:AlternateContent>
        <mc:AlternateContent xmlns:mc="http://schemas.openxmlformats.org/markup-compatibility/2006">
          <mc:Choice Requires="x14">
            <control shapeId="1043" r:id="rId22" name="Option Button 19">
              <controlPr defaultSize="0" autoFill="0" autoLine="0" autoPict="0">
                <anchor moveWithCells="1">
                  <from>
                    <xdr:col>10</xdr:col>
                    <xdr:colOff>238125</xdr:colOff>
                    <xdr:row>17</xdr:row>
                    <xdr:rowOff>504825</xdr:rowOff>
                  </from>
                  <to>
                    <xdr:col>10</xdr:col>
                    <xdr:colOff>1390650</xdr:colOff>
                    <xdr:row>18</xdr:row>
                    <xdr:rowOff>76200</xdr:rowOff>
                  </to>
                </anchor>
              </controlPr>
            </control>
          </mc:Choice>
        </mc:AlternateContent>
        <mc:AlternateContent xmlns:mc="http://schemas.openxmlformats.org/markup-compatibility/2006">
          <mc:Choice Requires="x14">
            <control shapeId="1044" r:id="rId23" name="Group Box 20">
              <controlPr defaultSize="0" autoFill="0" autoPict="0">
                <anchor moveWithCells="1">
                  <from>
                    <xdr:col>10</xdr:col>
                    <xdr:colOff>114300</xdr:colOff>
                    <xdr:row>16</xdr:row>
                    <xdr:rowOff>19050</xdr:rowOff>
                  </from>
                  <to>
                    <xdr:col>10</xdr:col>
                    <xdr:colOff>1571625</xdr:colOff>
                    <xdr:row>18</xdr:row>
                    <xdr:rowOff>142875</xdr:rowOff>
                  </to>
                </anchor>
              </controlPr>
            </control>
          </mc:Choice>
        </mc:AlternateContent>
        <mc:AlternateContent xmlns:mc="http://schemas.openxmlformats.org/markup-compatibility/2006">
          <mc:Choice Requires="x14">
            <control shapeId="1045" r:id="rId24" name="Option Button 21">
              <controlPr defaultSize="0" autoFill="0" autoLine="0" autoPict="0">
                <anchor moveWithCells="1">
                  <from>
                    <xdr:col>10</xdr:col>
                    <xdr:colOff>238125</xdr:colOff>
                    <xdr:row>20</xdr:row>
                    <xdr:rowOff>85725</xdr:rowOff>
                  </from>
                  <to>
                    <xdr:col>10</xdr:col>
                    <xdr:colOff>1390650</xdr:colOff>
                    <xdr:row>21</xdr:row>
                    <xdr:rowOff>57150</xdr:rowOff>
                  </to>
                </anchor>
              </controlPr>
            </control>
          </mc:Choice>
        </mc:AlternateContent>
        <mc:AlternateContent xmlns:mc="http://schemas.openxmlformats.org/markup-compatibility/2006">
          <mc:Choice Requires="x14">
            <control shapeId="1046" r:id="rId25" name="Option Button 22">
              <controlPr defaultSize="0" autoFill="0" autoLine="0" autoPict="0">
                <anchor moveWithCells="1">
                  <from>
                    <xdr:col>10</xdr:col>
                    <xdr:colOff>238125</xdr:colOff>
                    <xdr:row>21</xdr:row>
                    <xdr:rowOff>85725</xdr:rowOff>
                  </from>
                  <to>
                    <xdr:col>10</xdr:col>
                    <xdr:colOff>1390650</xdr:colOff>
                    <xdr:row>21</xdr:row>
                    <xdr:rowOff>266700</xdr:rowOff>
                  </to>
                </anchor>
              </controlPr>
            </control>
          </mc:Choice>
        </mc:AlternateContent>
        <mc:AlternateContent xmlns:mc="http://schemas.openxmlformats.org/markup-compatibility/2006">
          <mc:Choice Requires="x14">
            <control shapeId="1047" r:id="rId26" name="Option Button 23">
              <controlPr defaultSize="0" autoFill="0" autoLine="0" autoPict="0">
                <anchor moveWithCells="1">
                  <from>
                    <xdr:col>10</xdr:col>
                    <xdr:colOff>238125</xdr:colOff>
                    <xdr:row>21</xdr:row>
                    <xdr:rowOff>295275</xdr:rowOff>
                  </from>
                  <to>
                    <xdr:col>10</xdr:col>
                    <xdr:colOff>1390650</xdr:colOff>
                    <xdr:row>21</xdr:row>
                    <xdr:rowOff>485775</xdr:rowOff>
                  </to>
                </anchor>
              </controlPr>
            </control>
          </mc:Choice>
        </mc:AlternateContent>
        <mc:AlternateContent xmlns:mc="http://schemas.openxmlformats.org/markup-compatibility/2006">
          <mc:Choice Requires="x14">
            <control shapeId="1048" r:id="rId27" name="Option Button 24">
              <controlPr defaultSize="0" autoFill="0" autoLine="0" autoPict="0">
                <anchor moveWithCells="1">
                  <from>
                    <xdr:col>10</xdr:col>
                    <xdr:colOff>238125</xdr:colOff>
                    <xdr:row>21</xdr:row>
                    <xdr:rowOff>504825</xdr:rowOff>
                  </from>
                  <to>
                    <xdr:col>10</xdr:col>
                    <xdr:colOff>1390650</xdr:colOff>
                    <xdr:row>22</xdr:row>
                    <xdr:rowOff>76200</xdr:rowOff>
                  </to>
                </anchor>
              </controlPr>
            </control>
          </mc:Choice>
        </mc:AlternateContent>
        <mc:AlternateContent xmlns:mc="http://schemas.openxmlformats.org/markup-compatibility/2006">
          <mc:Choice Requires="x14">
            <control shapeId="1049" r:id="rId28" name="Group Box 25">
              <controlPr defaultSize="0" autoFill="0" autoPict="0">
                <anchor moveWithCells="1">
                  <from>
                    <xdr:col>10</xdr:col>
                    <xdr:colOff>114300</xdr:colOff>
                    <xdr:row>20</xdr:row>
                    <xdr:rowOff>19050</xdr:rowOff>
                  </from>
                  <to>
                    <xdr:col>10</xdr:col>
                    <xdr:colOff>1571625</xdr:colOff>
                    <xdr:row>22</xdr:row>
                    <xdr:rowOff>142875</xdr:rowOff>
                  </to>
                </anchor>
              </controlPr>
            </control>
          </mc:Choice>
        </mc:AlternateContent>
        <mc:AlternateContent xmlns:mc="http://schemas.openxmlformats.org/markup-compatibility/2006">
          <mc:Choice Requires="x14">
            <control shapeId="1050" r:id="rId29" name="Option Button 26">
              <controlPr defaultSize="0" autoFill="0" autoLine="0" autoPict="0">
                <anchor moveWithCells="1">
                  <from>
                    <xdr:col>10</xdr:col>
                    <xdr:colOff>238125</xdr:colOff>
                    <xdr:row>24</xdr:row>
                    <xdr:rowOff>85725</xdr:rowOff>
                  </from>
                  <to>
                    <xdr:col>10</xdr:col>
                    <xdr:colOff>1390650</xdr:colOff>
                    <xdr:row>25</xdr:row>
                    <xdr:rowOff>57150</xdr:rowOff>
                  </to>
                </anchor>
              </controlPr>
            </control>
          </mc:Choice>
        </mc:AlternateContent>
        <mc:AlternateContent xmlns:mc="http://schemas.openxmlformats.org/markup-compatibility/2006">
          <mc:Choice Requires="x14">
            <control shapeId="1051" r:id="rId30" name="Option Button 27">
              <controlPr defaultSize="0" autoFill="0" autoLine="0" autoPict="0">
                <anchor moveWithCells="1">
                  <from>
                    <xdr:col>10</xdr:col>
                    <xdr:colOff>238125</xdr:colOff>
                    <xdr:row>25</xdr:row>
                    <xdr:rowOff>85725</xdr:rowOff>
                  </from>
                  <to>
                    <xdr:col>10</xdr:col>
                    <xdr:colOff>1390650</xdr:colOff>
                    <xdr:row>25</xdr:row>
                    <xdr:rowOff>266700</xdr:rowOff>
                  </to>
                </anchor>
              </controlPr>
            </control>
          </mc:Choice>
        </mc:AlternateContent>
        <mc:AlternateContent xmlns:mc="http://schemas.openxmlformats.org/markup-compatibility/2006">
          <mc:Choice Requires="x14">
            <control shapeId="1052" r:id="rId31" name="Option Button 28">
              <controlPr defaultSize="0" autoFill="0" autoLine="0" autoPict="0">
                <anchor moveWithCells="1">
                  <from>
                    <xdr:col>10</xdr:col>
                    <xdr:colOff>238125</xdr:colOff>
                    <xdr:row>25</xdr:row>
                    <xdr:rowOff>295275</xdr:rowOff>
                  </from>
                  <to>
                    <xdr:col>10</xdr:col>
                    <xdr:colOff>1390650</xdr:colOff>
                    <xdr:row>25</xdr:row>
                    <xdr:rowOff>485775</xdr:rowOff>
                  </to>
                </anchor>
              </controlPr>
            </control>
          </mc:Choice>
        </mc:AlternateContent>
        <mc:AlternateContent xmlns:mc="http://schemas.openxmlformats.org/markup-compatibility/2006">
          <mc:Choice Requires="x14">
            <control shapeId="1053" r:id="rId32" name="Option Button 29">
              <controlPr defaultSize="0" autoFill="0" autoLine="0" autoPict="0">
                <anchor moveWithCells="1">
                  <from>
                    <xdr:col>10</xdr:col>
                    <xdr:colOff>238125</xdr:colOff>
                    <xdr:row>25</xdr:row>
                    <xdr:rowOff>504825</xdr:rowOff>
                  </from>
                  <to>
                    <xdr:col>10</xdr:col>
                    <xdr:colOff>1390650</xdr:colOff>
                    <xdr:row>26</xdr:row>
                    <xdr:rowOff>76200</xdr:rowOff>
                  </to>
                </anchor>
              </controlPr>
            </control>
          </mc:Choice>
        </mc:AlternateContent>
        <mc:AlternateContent xmlns:mc="http://schemas.openxmlformats.org/markup-compatibility/2006">
          <mc:Choice Requires="x14">
            <control shapeId="1054" r:id="rId33" name="Group Box 30">
              <controlPr defaultSize="0" autoFill="0" autoPict="0">
                <anchor moveWithCells="1">
                  <from>
                    <xdr:col>9</xdr:col>
                    <xdr:colOff>676275</xdr:colOff>
                    <xdr:row>21</xdr:row>
                    <xdr:rowOff>533400</xdr:rowOff>
                  </from>
                  <to>
                    <xdr:col>10</xdr:col>
                    <xdr:colOff>1285875</xdr:colOff>
                    <xdr:row>25</xdr:row>
                    <xdr:rowOff>266700</xdr:rowOff>
                  </to>
                </anchor>
              </controlPr>
            </control>
          </mc:Choice>
        </mc:AlternateContent>
        <mc:AlternateContent xmlns:mc="http://schemas.openxmlformats.org/markup-compatibility/2006">
          <mc:Choice Requires="x14">
            <control shapeId="1055" r:id="rId34" name="Option Button 31">
              <controlPr defaultSize="0" autoFill="0" autoLine="0" autoPict="0">
                <anchor moveWithCells="1">
                  <from>
                    <xdr:col>10</xdr:col>
                    <xdr:colOff>238125</xdr:colOff>
                    <xdr:row>29</xdr:row>
                    <xdr:rowOff>85725</xdr:rowOff>
                  </from>
                  <to>
                    <xdr:col>10</xdr:col>
                    <xdr:colOff>1390650</xdr:colOff>
                    <xdr:row>30</xdr:row>
                    <xdr:rowOff>57150</xdr:rowOff>
                  </to>
                </anchor>
              </controlPr>
            </control>
          </mc:Choice>
        </mc:AlternateContent>
        <mc:AlternateContent xmlns:mc="http://schemas.openxmlformats.org/markup-compatibility/2006">
          <mc:Choice Requires="x14">
            <control shapeId="1056" r:id="rId35" name="Option Button 32">
              <controlPr defaultSize="0" autoFill="0" autoLine="0" autoPict="0">
                <anchor moveWithCells="1">
                  <from>
                    <xdr:col>10</xdr:col>
                    <xdr:colOff>238125</xdr:colOff>
                    <xdr:row>30</xdr:row>
                    <xdr:rowOff>85725</xdr:rowOff>
                  </from>
                  <to>
                    <xdr:col>10</xdr:col>
                    <xdr:colOff>1390650</xdr:colOff>
                    <xdr:row>30</xdr:row>
                    <xdr:rowOff>266700</xdr:rowOff>
                  </to>
                </anchor>
              </controlPr>
            </control>
          </mc:Choice>
        </mc:AlternateContent>
        <mc:AlternateContent xmlns:mc="http://schemas.openxmlformats.org/markup-compatibility/2006">
          <mc:Choice Requires="x14">
            <control shapeId="1057" r:id="rId36" name="Option Button 33">
              <controlPr defaultSize="0" autoFill="0" autoLine="0" autoPict="0">
                <anchor moveWithCells="1">
                  <from>
                    <xdr:col>10</xdr:col>
                    <xdr:colOff>238125</xdr:colOff>
                    <xdr:row>30</xdr:row>
                    <xdr:rowOff>295275</xdr:rowOff>
                  </from>
                  <to>
                    <xdr:col>10</xdr:col>
                    <xdr:colOff>1390650</xdr:colOff>
                    <xdr:row>30</xdr:row>
                    <xdr:rowOff>476250</xdr:rowOff>
                  </to>
                </anchor>
              </controlPr>
            </control>
          </mc:Choice>
        </mc:AlternateContent>
        <mc:AlternateContent xmlns:mc="http://schemas.openxmlformats.org/markup-compatibility/2006">
          <mc:Choice Requires="x14">
            <control shapeId="1058" r:id="rId37" name="Option Button 34">
              <controlPr defaultSize="0" autoFill="0" autoLine="0" autoPict="0">
                <anchor moveWithCells="1">
                  <from>
                    <xdr:col>10</xdr:col>
                    <xdr:colOff>238125</xdr:colOff>
                    <xdr:row>30</xdr:row>
                    <xdr:rowOff>504825</xdr:rowOff>
                  </from>
                  <to>
                    <xdr:col>10</xdr:col>
                    <xdr:colOff>1390650</xdr:colOff>
                    <xdr:row>30</xdr:row>
                    <xdr:rowOff>685800</xdr:rowOff>
                  </to>
                </anchor>
              </controlPr>
            </control>
          </mc:Choice>
        </mc:AlternateContent>
        <mc:AlternateContent xmlns:mc="http://schemas.openxmlformats.org/markup-compatibility/2006">
          <mc:Choice Requires="x14">
            <control shapeId="1059" r:id="rId38" name="Group Box 35">
              <controlPr defaultSize="0" autoFill="0" autoPict="0">
                <anchor moveWithCells="1">
                  <from>
                    <xdr:col>10</xdr:col>
                    <xdr:colOff>114300</xdr:colOff>
                    <xdr:row>29</xdr:row>
                    <xdr:rowOff>19050</xdr:rowOff>
                  </from>
                  <to>
                    <xdr:col>10</xdr:col>
                    <xdr:colOff>1571625</xdr:colOff>
                    <xdr:row>30</xdr:row>
                    <xdr:rowOff>752475</xdr:rowOff>
                  </to>
                </anchor>
              </controlPr>
            </control>
          </mc:Choice>
        </mc:AlternateContent>
        <mc:AlternateContent xmlns:mc="http://schemas.openxmlformats.org/markup-compatibility/2006">
          <mc:Choice Requires="x14">
            <control shapeId="1060" r:id="rId39" name="Option Button 36">
              <controlPr defaultSize="0" autoFill="0" autoLine="0" autoPict="0">
                <anchor moveWithCells="1">
                  <from>
                    <xdr:col>10</xdr:col>
                    <xdr:colOff>238125</xdr:colOff>
                    <xdr:row>33</xdr:row>
                    <xdr:rowOff>85725</xdr:rowOff>
                  </from>
                  <to>
                    <xdr:col>10</xdr:col>
                    <xdr:colOff>1390650</xdr:colOff>
                    <xdr:row>34</xdr:row>
                    <xdr:rowOff>57150</xdr:rowOff>
                  </to>
                </anchor>
              </controlPr>
            </control>
          </mc:Choice>
        </mc:AlternateContent>
        <mc:AlternateContent xmlns:mc="http://schemas.openxmlformats.org/markup-compatibility/2006">
          <mc:Choice Requires="x14">
            <control shapeId="1061" r:id="rId40" name="Option Button 37">
              <controlPr defaultSize="0" autoFill="0" autoLine="0" autoPict="0">
                <anchor moveWithCells="1">
                  <from>
                    <xdr:col>10</xdr:col>
                    <xdr:colOff>238125</xdr:colOff>
                    <xdr:row>34</xdr:row>
                    <xdr:rowOff>85725</xdr:rowOff>
                  </from>
                  <to>
                    <xdr:col>10</xdr:col>
                    <xdr:colOff>1390650</xdr:colOff>
                    <xdr:row>34</xdr:row>
                    <xdr:rowOff>266700</xdr:rowOff>
                  </to>
                </anchor>
              </controlPr>
            </control>
          </mc:Choice>
        </mc:AlternateContent>
        <mc:AlternateContent xmlns:mc="http://schemas.openxmlformats.org/markup-compatibility/2006">
          <mc:Choice Requires="x14">
            <control shapeId="1062" r:id="rId41" name="Option Button 38">
              <controlPr defaultSize="0" autoFill="0" autoLine="0" autoPict="0">
                <anchor moveWithCells="1">
                  <from>
                    <xdr:col>10</xdr:col>
                    <xdr:colOff>238125</xdr:colOff>
                    <xdr:row>34</xdr:row>
                    <xdr:rowOff>295275</xdr:rowOff>
                  </from>
                  <to>
                    <xdr:col>10</xdr:col>
                    <xdr:colOff>1390650</xdr:colOff>
                    <xdr:row>34</xdr:row>
                    <xdr:rowOff>476250</xdr:rowOff>
                  </to>
                </anchor>
              </controlPr>
            </control>
          </mc:Choice>
        </mc:AlternateContent>
        <mc:AlternateContent xmlns:mc="http://schemas.openxmlformats.org/markup-compatibility/2006">
          <mc:Choice Requires="x14">
            <control shapeId="1063" r:id="rId42" name="Option Button 39">
              <controlPr defaultSize="0" autoFill="0" autoLine="0" autoPict="0">
                <anchor moveWithCells="1">
                  <from>
                    <xdr:col>10</xdr:col>
                    <xdr:colOff>238125</xdr:colOff>
                    <xdr:row>34</xdr:row>
                    <xdr:rowOff>504825</xdr:rowOff>
                  </from>
                  <to>
                    <xdr:col>10</xdr:col>
                    <xdr:colOff>1390650</xdr:colOff>
                    <xdr:row>35</xdr:row>
                    <xdr:rowOff>76200</xdr:rowOff>
                  </to>
                </anchor>
              </controlPr>
            </control>
          </mc:Choice>
        </mc:AlternateContent>
        <mc:AlternateContent xmlns:mc="http://schemas.openxmlformats.org/markup-compatibility/2006">
          <mc:Choice Requires="x14">
            <control shapeId="1064" r:id="rId43" name="Group Box 40">
              <controlPr defaultSize="0" autoFill="0" autoPict="0">
                <anchor moveWithCells="1">
                  <from>
                    <xdr:col>10</xdr:col>
                    <xdr:colOff>114300</xdr:colOff>
                    <xdr:row>33</xdr:row>
                    <xdr:rowOff>19050</xdr:rowOff>
                  </from>
                  <to>
                    <xdr:col>10</xdr:col>
                    <xdr:colOff>1571625</xdr:colOff>
                    <xdr:row>35</xdr:row>
                    <xdr:rowOff>142875</xdr:rowOff>
                  </to>
                </anchor>
              </controlPr>
            </control>
          </mc:Choice>
        </mc:AlternateContent>
        <mc:AlternateContent xmlns:mc="http://schemas.openxmlformats.org/markup-compatibility/2006">
          <mc:Choice Requires="x14">
            <control shapeId="1065" r:id="rId44" name="Option Button 41">
              <controlPr defaultSize="0" autoFill="0" autoLine="0" autoPict="0">
                <anchor moveWithCells="1">
                  <from>
                    <xdr:col>10</xdr:col>
                    <xdr:colOff>238125</xdr:colOff>
                    <xdr:row>37</xdr:row>
                    <xdr:rowOff>85725</xdr:rowOff>
                  </from>
                  <to>
                    <xdr:col>10</xdr:col>
                    <xdr:colOff>1390650</xdr:colOff>
                    <xdr:row>38</xdr:row>
                    <xdr:rowOff>57150</xdr:rowOff>
                  </to>
                </anchor>
              </controlPr>
            </control>
          </mc:Choice>
        </mc:AlternateContent>
        <mc:AlternateContent xmlns:mc="http://schemas.openxmlformats.org/markup-compatibility/2006">
          <mc:Choice Requires="x14">
            <control shapeId="1066" r:id="rId45" name="Option Button 42">
              <controlPr defaultSize="0" autoFill="0" autoLine="0" autoPict="0">
                <anchor moveWithCells="1">
                  <from>
                    <xdr:col>10</xdr:col>
                    <xdr:colOff>238125</xdr:colOff>
                    <xdr:row>38</xdr:row>
                    <xdr:rowOff>85725</xdr:rowOff>
                  </from>
                  <to>
                    <xdr:col>10</xdr:col>
                    <xdr:colOff>1390650</xdr:colOff>
                    <xdr:row>38</xdr:row>
                    <xdr:rowOff>266700</xdr:rowOff>
                  </to>
                </anchor>
              </controlPr>
            </control>
          </mc:Choice>
        </mc:AlternateContent>
        <mc:AlternateContent xmlns:mc="http://schemas.openxmlformats.org/markup-compatibility/2006">
          <mc:Choice Requires="x14">
            <control shapeId="1067" r:id="rId46" name="Option Button 43">
              <controlPr defaultSize="0" autoFill="0" autoLine="0" autoPict="0">
                <anchor moveWithCells="1">
                  <from>
                    <xdr:col>10</xdr:col>
                    <xdr:colOff>238125</xdr:colOff>
                    <xdr:row>38</xdr:row>
                    <xdr:rowOff>295275</xdr:rowOff>
                  </from>
                  <to>
                    <xdr:col>10</xdr:col>
                    <xdr:colOff>1390650</xdr:colOff>
                    <xdr:row>38</xdr:row>
                    <xdr:rowOff>476250</xdr:rowOff>
                  </to>
                </anchor>
              </controlPr>
            </control>
          </mc:Choice>
        </mc:AlternateContent>
        <mc:AlternateContent xmlns:mc="http://schemas.openxmlformats.org/markup-compatibility/2006">
          <mc:Choice Requires="x14">
            <control shapeId="1068" r:id="rId47" name="Option Button 44">
              <controlPr defaultSize="0" autoFill="0" autoLine="0" autoPict="0">
                <anchor moveWithCells="1">
                  <from>
                    <xdr:col>10</xdr:col>
                    <xdr:colOff>238125</xdr:colOff>
                    <xdr:row>38</xdr:row>
                    <xdr:rowOff>504825</xdr:rowOff>
                  </from>
                  <to>
                    <xdr:col>10</xdr:col>
                    <xdr:colOff>1390650</xdr:colOff>
                    <xdr:row>39</xdr:row>
                    <xdr:rowOff>76200</xdr:rowOff>
                  </to>
                </anchor>
              </controlPr>
            </control>
          </mc:Choice>
        </mc:AlternateContent>
        <mc:AlternateContent xmlns:mc="http://schemas.openxmlformats.org/markup-compatibility/2006">
          <mc:Choice Requires="x14">
            <control shapeId="1069" r:id="rId48" name="Group Box 45">
              <controlPr defaultSize="0" autoFill="0" autoPict="0">
                <anchor moveWithCells="1">
                  <from>
                    <xdr:col>10</xdr:col>
                    <xdr:colOff>114300</xdr:colOff>
                    <xdr:row>37</xdr:row>
                    <xdr:rowOff>19050</xdr:rowOff>
                  </from>
                  <to>
                    <xdr:col>10</xdr:col>
                    <xdr:colOff>1571625</xdr:colOff>
                    <xdr:row>39</xdr:row>
                    <xdr:rowOff>142875</xdr:rowOff>
                  </to>
                </anchor>
              </controlPr>
            </control>
          </mc:Choice>
        </mc:AlternateContent>
        <mc:AlternateContent xmlns:mc="http://schemas.openxmlformats.org/markup-compatibility/2006">
          <mc:Choice Requires="x14">
            <control shapeId="1070" r:id="rId49" name="Option Button 46">
              <controlPr defaultSize="0" autoFill="0" autoLine="0" autoPict="0">
                <anchor moveWithCells="1">
                  <from>
                    <xdr:col>10</xdr:col>
                    <xdr:colOff>238125</xdr:colOff>
                    <xdr:row>41</xdr:row>
                    <xdr:rowOff>85725</xdr:rowOff>
                  </from>
                  <to>
                    <xdr:col>10</xdr:col>
                    <xdr:colOff>1390650</xdr:colOff>
                    <xdr:row>42</xdr:row>
                    <xdr:rowOff>57150</xdr:rowOff>
                  </to>
                </anchor>
              </controlPr>
            </control>
          </mc:Choice>
        </mc:AlternateContent>
        <mc:AlternateContent xmlns:mc="http://schemas.openxmlformats.org/markup-compatibility/2006">
          <mc:Choice Requires="x14">
            <control shapeId="1071" r:id="rId50" name="Option Button 47">
              <controlPr defaultSize="0" autoFill="0" autoLine="0" autoPict="0">
                <anchor moveWithCells="1">
                  <from>
                    <xdr:col>10</xdr:col>
                    <xdr:colOff>238125</xdr:colOff>
                    <xdr:row>42</xdr:row>
                    <xdr:rowOff>85725</xdr:rowOff>
                  </from>
                  <to>
                    <xdr:col>10</xdr:col>
                    <xdr:colOff>1390650</xdr:colOff>
                    <xdr:row>42</xdr:row>
                    <xdr:rowOff>266700</xdr:rowOff>
                  </to>
                </anchor>
              </controlPr>
            </control>
          </mc:Choice>
        </mc:AlternateContent>
        <mc:AlternateContent xmlns:mc="http://schemas.openxmlformats.org/markup-compatibility/2006">
          <mc:Choice Requires="x14">
            <control shapeId="1072" r:id="rId51" name="Option Button 48">
              <controlPr defaultSize="0" autoFill="0" autoLine="0" autoPict="0">
                <anchor moveWithCells="1">
                  <from>
                    <xdr:col>10</xdr:col>
                    <xdr:colOff>238125</xdr:colOff>
                    <xdr:row>42</xdr:row>
                    <xdr:rowOff>295275</xdr:rowOff>
                  </from>
                  <to>
                    <xdr:col>10</xdr:col>
                    <xdr:colOff>1390650</xdr:colOff>
                    <xdr:row>42</xdr:row>
                    <xdr:rowOff>476250</xdr:rowOff>
                  </to>
                </anchor>
              </controlPr>
            </control>
          </mc:Choice>
        </mc:AlternateContent>
        <mc:AlternateContent xmlns:mc="http://schemas.openxmlformats.org/markup-compatibility/2006">
          <mc:Choice Requires="x14">
            <control shapeId="1073" r:id="rId52" name="Option Button 49">
              <controlPr defaultSize="0" autoFill="0" autoLine="0" autoPict="0">
                <anchor moveWithCells="1">
                  <from>
                    <xdr:col>10</xdr:col>
                    <xdr:colOff>238125</xdr:colOff>
                    <xdr:row>42</xdr:row>
                    <xdr:rowOff>504825</xdr:rowOff>
                  </from>
                  <to>
                    <xdr:col>10</xdr:col>
                    <xdr:colOff>1390650</xdr:colOff>
                    <xdr:row>42</xdr:row>
                    <xdr:rowOff>685800</xdr:rowOff>
                  </to>
                </anchor>
              </controlPr>
            </control>
          </mc:Choice>
        </mc:AlternateContent>
        <mc:AlternateContent xmlns:mc="http://schemas.openxmlformats.org/markup-compatibility/2006">
          <mc:Choice Requires="x14">
            <control shapeId="1074" r:id="rId53" name="Group Box 50">
              <controlPr defaultSize="0" autoFill="0" autoPict="0">
                <anchor moveWithCells="1">
                  <from>
                    <xdr:col>10</xdr:col>
                    <xdr:colOff>114300</xdr:colOff>
                    <xdr:row>41</xdr:row>
                    <xdr:rowOff>19050</xdr:rowOff>
                  </from>
                  <to>
                    <xdr:col>10</xdr:col>
                    <xdr:colOff>1571625</xdr:colOff>
                    <xdr:row>42</xdr:row>
                    <xdr:rowOff>752475</xdr:rowOff>
                  </to>
                </anchor>
              </controlPr>
            </control>
          </mc:Choice>
        </mc:AlternateContent>
        <mc:AlternateContent xmlns:mc="http://schemas.openxmlformats.org/markup-compatibility/2006">
          <mc:Choice Requires="x14">
            <control shapeId="1075" r:id="rId54" name="Option Button 51">
              <controlPr defaultSize="0" autoFill="0" autoLine="0" autoPict="0">
                <anchor moveWithCells="1">
                  <from>
                    <xdr:col>10</xdr:col>
                    <xdr:colOff>238125</xdr:colOff>
                    <xdr:row>45</xdr:row>
                    <xdr:rowOff>85725</xdr:rowOff>
                  </from>
                  <to>
                    <xdr:col>10</xdr:col>
                    <xdr:colOff>1390650</xdr:colOff>
                    <xdr:row>46</xdr:row>
                    <xdr:rowOff>57150</xdr:rowOff>
                  </to>
                </anchor>
              </controlPr>
            </control>
          </mc:Choice>
        </mc:AlternateContent>
        <mc:AlternateContent xmlns:mc="http://schemas.openxmlformats.org/markup-compatibility/2006">
          <mc:Choice Requires="x14">
            <control shapeId="1076" r:id="rId55" name="Option Button 52">
              <controlPr defaultSize="0" autoFill="0" autoLine="0" autoPict="0">
                <anchor moveWithCells="1">
                  <from>
                    <xdr:col>10</xdr:col>
                    <xdr:colOff>238125</xdr:colOff>
                    <xdr:row>46</xdr:row>
                    <xdr:rowOff>85725</xdr:rowOff>
                  </from>
                  <to>
                    <xdr:col>10</xdr:col>
                    <xdr:colOff>1390650</xdr:colOff>
                    <xdr:row>46</xdr:row>
                    <xdr:rowOff>266700</xdr:rowOff>
                  </to>
                </anchor>
              </controlPr>
            </control>
          </mc:Choice>
        </mc:AlternateContent>
        <mc:AlternateContent xmlns:mc="http://schemas.openxmlformats.org/markup-compatibility/2006">
          <mc:Choice Requires="x14">
            <control shapeId="1077" r:id="rId56" name="Option Button 53">
              <controlPr defaultSize="0" autoFill="0" autoLine="0" autoPict="0">
                <anchor moveWithCells="1">
                  <from>
                    <xdr:col>10</xdr:col>
                    <xdr:colOff>238125</xdr:colOff>
                    <xdr:row>46</xdr:row>
                    <xdr:rowOff>295275</xdr:rowOff>
                  </from>
                  <to>
                    <xdr:col>10</xdr:col>
                    <xdr:colOff>1390650</xdr:colOff>
                    <xdr:row>46</xdr:row>
                    <xdr:rowOff>476250</xdr:rowOff>
                  </to>
                </anchor>
              </controlPr>
            </control>
          </mc:Choice>
        </mc:AlternateContent>
        <mc:AlternateContent xmlns:mc="http://schemas.openxmlformats.org/markup-compatibility/2006">
          <mc:Choice Requires="x14">
            <control shapeId="1078" r:id="rId57" name="Option Button 54">
              <controlPr defaultSize="0" autoFill="0" autoLine="0" autoPict="0">
                <anchor moveWithCells="1">
                  <from>
                    <xdr:col>10</xdr:col>
                    <xdr:colOff>238125</xdr:colOff>
                    <xdr:row>46</xdr:row>
                    <xdr:rowOff>504825</xdr:rowOff>
                  </from>
                  <to>
                    <xdr:col>10</xdr:col>
                    <xdr:colOff>1390650</xdr:colOff>
                    <xdr:row>47</xdr:row>
                    <xdr:rowOff>114300</xdr:rowOff>
                  </to>
                </anchor>
              </controlPr>
            </control>
          </mc:Choice>
        </mc:AlternateContent>
        <mc:AlternateContent xmlns:mc="http://schemas.openxmlformats.org/markup-compatibility/2006">
          <mc:Choice Requires="x14">
            <control shapeId="1079" r:id="rId58" name="Group Box 55">
              <controlPr defaultSize="0" autoFill="0" autoPict="0">
                <anchor moveWithCells="1">
                  <from>
                    <xdr:col>10</xdr:col>
                    <xdr:colOff>114300</xdr:colOff>
                    <xdr:row>45</xdr:row>
                    <xdr:rowOff>19050</xdr:rowOff>
                  </from>
                  <to>
                    <xdr:col>10</xdr:col>
                    <xdr:colOff>1571625</xdr:colOff>
                    <xdr:row>47</xdr:row>
                    <xdr:rowOff>180975</xdr:rowOff>
                  </to>
                </anchor>
              </controlPr>
            </control>
          </mc:Choice>
        </mc:AlternateContent>
        <mc:AlternateContent xmlns:mc="http://schemas.openxmlformats.org/markup-compatibility/2006">
          <mc:Choice Requires="x14">
            <control shapeId="1080" r:id="rId59" name="Option Button 56">
              <controlPr defaultSize="0" autoFill="0" autoLine="0" autoPict="0">
                <anchor moveWithCells="1">
                  <from>
                    <xdr:col>10</xdr:col>
                    <xdr:colOff>238125</xdr:colOff>
                    <xdr:row>49</xdr:row>
                    <xdr:rowOff>85725</xdr:rowOff>
                  </from>
                  <to>
                    <xdr:col>10</xdr:col>
                    <xdr:colOff>1390650</xdr:colOff>
                    <xdr:row>50</xdr:row>
                    <xdr:rowOff>57150</xdr:rowOff>
                  </to>
                </anchor>
              </controlPr>
            </control>
          </mc:Choice>
        </mc:AlternateContent>
        <mc:AlternateContent xmlns:mc="http://schemas.openxmlformats.org/markup-compatibility/2006">
          <mc:Choice Requires="x14">
            <control shapeId="1081" r:id="rId60" name="Option Button 57">
              <controlPr defaultSize="0" autoFill="0" autoLine="0" autoPict="0">
                <anchor moveWithCells="1">
                  <from>
                    <xdr:col>10</xdr:col>
                    <xdr:colOff>238125</xdr:colOff>
                    <xdr:row>50</xdr:row>
                    <xdr:rowOff>85725</xdr:rowOff>
                  </from>
                  <to>
                    <xdr:col>10</xdr:col>
                    <xdr:colOff>1390650</xdr:colOff>
                    <xdr:row>50</xdr:row>
                    <xdr:rowOff>266700</xdr:rowOff>
                  </to>
                </anchor>
              </controlPr>
            </control>
          </mc:Choice>
        </mc:AlternateContent>
        <mc:AlternateContent xmlns:mc="http://schemas.openxmlformats.org/markup-compatibility/2006">
          <mc:Choice Requires="x14">
            <control shapeId="1082" r:id="rId61" name="Option Button 58">
              <controlPr defaultSize="0" autoFill="0" autoLine="0" autoPict="0">
                <anchor moveWithCells="1">
                  <from>
                    <xdr:col>10</xdr:col>
                    <xdr:colOff>238125</xdr:colOff>
                    <xdr:row>50</xdr:row>
                    <xdr:rowOff>295275</xdr:rowOff>
                  </from>
                  <to>
                    <xdr:col>10</xdr:col>
                    <xdr:colOff>1390650</xdr:colOff>
                    <xdr:row>50</xdr:row>
                    <xdr:rowOff>476250</xdr:rowOff>
                  </to>
                </anchor>
              </controlPr>
            </control>
          </mc:Choice>
        </mc:AlternateContent>
        <mc:AlternateContent xmlns:mc="http://schemas.openxmlformats.org/markup-compatibility/2006">
          <mc:Choice Requires="x14">
            <control shapeId="1083" r:id="rId62" name="Option Button 59">
              <controlPr defaultSize="0" autoFill="0" autoLine="0" autoPict="0">
                <anchor moveWithCells="1">
                  <from>
                    <xdr:col>10</xdr:col>
                    <xdr:colOff>238125</xdr:colOff>
                    <xdr:row>50</xdr:row>
                    <xdr:rowOff>504825</xdr:rowOff>
                  </from>
                  <to>
                    <xdr:col>10</xdr:col>
                    <xdr:colOff>1390650</xdr:colOff>
                    <xdr:row>51</xdr:row>
                    <xdr:rowOff>76200</xdr:rowOff>
                  </to>
                </anchor>
              </controlPr>
            </control>
          </mc:Choice>
        </mc:AlternateContent>
        <mc:AlternateContent xmlns:mc="http://schemas.openxmlformats.org/markup-compatibility/2006">
          <mc:Choice Requires="x14">
            <control shapeId="1084" r:id="rId63" name="Group Box 60">
              <controlPr defaultSize="0" autoFill="0" autoPict="0">
                <anchor moveWithCells="1">
                  <from>
                    <xdr:col>10</xdr:col>
                    <xdr:colOff>114300</xdr:colOff>
                    <xdr:row>49</xdr:row>
                    <xdr:rowOff>19050</xdr:rowOff>
                  </from>
                  <to>
                    <xdr:col>10</xdr:col>
                    <xdr:colOff>1571625</xdr:colOff>
                    <xdr:row>51</xdr:row>
                    <xdr:rowOff>142875</xdr:rowOff>
                  </to>
                </anchor>
              </controlPr>
            </control>
          </mc:Choice>
        </mc:AlternateContent>
        <mc:AlternateContent xmlns:mc="http://schemas.openxmlformats.org/markup-compatibility/2006">
          <mc:Choice Requires="x14">
            <control shapeId="1085" r:id="rId64" name="Option Button 61">
              <controlPr defaultSize="0" autoFill="0" autoLine="0" autoPict="0">
                <anchor moveWithCells="1">
                  <from>
                    <xdr:col>10</xdr:col>
                    <xdr:colOff>238125</xdr:colOff>
                    <xdr:row>53</xdr:row>
                    <xdr:rowOff>85725</xdr:rowOff>
                  </from>
                  <to>
                    <xdr:col>10</xdr:col>
                    <xdr:colOff>1390650</xdr:colOff>
                    <xdr:row>54</xdr:row>
                    <xdr:rowOff>57150</xdr:rowOff>
                  </to>
                </anchor>
              </controlPr>
            </control>
          </mc:Choice>
        </mc:AlternateContent>
        <mc:AlternateContent xmlns:mc="http://schemas.openxmlformats.org/markup-compatibility/2006">
          <mc:Choice Requires="x14">
            <control shapeId="1086" r:id="rId65" name="Option Button 62">
              <controlPr defaultSize="0" autoFill="0" autoLine="0" autoPict="0">
                <anchor moveWithCells="1">
                  <from>
                    <xdr:col>10</xdr:col>
                    <xdr:colOff>238125</xdr:colOff>
                    <xdr:row>54</xdr:row>
                    <xdr:rowOff>85725</xdr:rowOff>
                  </from>
                  <to>
                    <xdr:col>10</xdr:col>
                    <xdr:colOff>1390650</xdr:colOff>
                    <xdr:row>54</xdr:row>
                    <xdr:rowOff>266700</xdr:rowOff>
                  </to>
                </anchor>
              </controlPr>
            </control>
          </mc:Choice>
        </mc:AlternateContent>
        <mc:AlternateContent xmlns:mc="http://schemas.openxmlformats.org/markup-compatibility/2006">
          <mc:Choice Requires="x14">
            <control shapeId="1087" r:id="rId66" name="Option Button 63">
              <controlPr defaultSize="0" autoFill="0" autoLine="0" autoPict="0">
                <anchor moveWithCells="1">
                  <from>
                    <xdr:col>10</xdr:col>
                    <xdr:colOff>238125</xdr:colOff>
                    <xdr:row>54</xdr:row>
                    <xdr:rowOff>295275</xdr:rowOff>
                  </from>
                  <to>
                    <xdr:col>10</xdr:col>
                    <xdr:colOff>1390650</xdr:colOff>
                    <xdr:row>54</xdr:row>
                    <xdr:rowOff>485775</xdr:rowOff>
                  </to>
                </anchor>
              </controlPr>
            </control>
          </mc:Choice>
        </mc:AlternateContent>
        <mc:AlternateContent xmlns:mc="http://schemas.openxmlformats.org/markup-compatibility/2006">
          <mc:Choice Requires="x14">
            <control shapeId="1088" r:id="rId67" name="Option Button 64">
              <controlPr defaultSize="0" autoFill="0" autoLine="0" autoPict="0">
                <anchor moveWithCells="1">
                  <from>
                    <xdr:col>10</xdr:col>
                    <xdr:colOff>238125</xdr:colOff>
                    <xdr:row>54</xdr:row>
                    <xdr:rowOff>504825</xdr:rowOff>
                  </from>
                  <to>
                    <xdr:col>10</xdr:col>
                    <xdr:colOff>1390650</xdr:colOff>
                    <xdr:row>55</xdr:row>
                    <xdr:rowOff>76200</xdr:rowOff>
                  </to>
                </anchor>
              </controlPr>
            </control>
          </mc:Choice>
        </mc:AlternateContent>
        <mc:AlternateContent xmlns:mc="http://schemas.openxmlformats.org/markup-compatibility/2006">
          <mc:Choice Requires="x14">
            <control shapeId="1089" r:id="rId68" name="Group Box 65">
              <controlPr defaultSize="0" autoFill="0" autoPict="0">
                <anchor moveWithCells="1">
                  <from>
                    <xdr:col>10</xdr:col>
                    <xdr:colOff>114300</xdr:colOff>
                    <xdr:row>53</xdr:row>
                    <xdr:rowOff>19050</xdr:rowOff>
                  </from>
                  <to>
                    <xdr:col>10</xdr:col>
                    <xdr:colOff>1571625</xdr:colOff>
                    <xdr:row>55</xdr:row>
                    <xdr:rowOff>142875</xdr:rowOff>
                  </to>
                </anchor>
              </controlPr>
            </control>
          </mc:Choice>
        </mc:AlternateContent>
        <mc:AlternateContent xmlns:mc="http://schemas.openxmlformats.org/markup-compatibility/2006">
          <mc:Choice Requires="x14">
            <control shapeId="1090" r:id="rId69" name="Option Button 66">
              <controlPr defaultSize="0" autoFill="0" autoLine="0" autoPict="0">
                <anchor moveWithCells="1">
                  <from>
                    <xdr:col>10</xdr:col>
                    <xdr:colOff>238125</xdr:colOff>
                    <xdr:row>57</xdr:row>
                    <xdr:rowOff>85725</xdr:rowOff>
                  </from>
                  <to>
                    <xdr:col>10</xdr:col>
                    <xdr:colOff>1390650</xdr:colOff>
                    <xdr:row>58</xdr:row>
                    <xdr:rowOff>57150</xdr:rowOff>
                  </to>
                </anchor>
              </controlPr>
            </control>
          </mc:Choice>
        </mc:AlternateContent>
        <mc:AlternateContent xmlns:mc="http://schemas.openxmlformats.org/markup-compatibility/2006">
          <mc:Choice Requires="x14">
            <control shapeId="1091" r:id="rId70" name="Option Button 67">
              <controlPr defaultSize="0" autoFill="0" autoLine="0" autoPict="0">
                <anchor moveWithCells="1">
                  <from>
                    <xdr:col>10</xdr:col>
                    <xdr:colOff>238125</xdr:colOff>
                    <xdr:row>58</xdr:row>
                    <xdr:rowOff>85725</xdr:rowOff>
                  </from>
                  <to>
                    <xdr:col>10</xdr:col>
                    <xdr:colOff>1390650</xdr:colOff>
                    <xdr:row>58</xdr:row>
                    <xdr:rowOff>266700</xdr:rowOff>
                  </to>
                </anchor>
              </controlPr>
            </control>
          </mc:Choice>
        </mc:AlternateContent>
        <mc:AlternateContent xmlns:mc="http://schemas.openxmlformats.org/markup-compatibility/2006">
          <mc:Choice Requires="x14">
            <control shapeId="1092" r:id="rId71" name="Option Button 68">
              <controlPr defaultSize="0" autoFill="0" autoLine="0" autoPict="0">
                <anchor moveWithCells="1">
                  <from>
                    <xdr:col>10</xdr:col>
                    <xdr:colOff>238125</xdr:colOff>
                    <xdr:row>58</xdr:row>
                    <xdr:rowOff>295275</xdr:rowOff>
                  </from>
                  <to>
                    <xdr:col>10</xdr:col>
                    <xdr:colOff>1390650</xdr:colOff>
                    <xdr:row>58</xdr:row>
                    <xdr:rowOff>485775</xdr:rowOff>
                  </to>
                </anchor>
              </controlPr>
            </control>
          </mc:Choice>
        </mc:AlternateContent>
        <mc:AlternateContent xmlns:mc="http://schemas.openxmlformats.org/markup-compatibility/2006">
          <mc:Choice Requires="x14">
            <control shapeId="1093" r:id="rId72" name="Option Button 69">
              <controlPr defaultSize="0" autoFill="0" autoLine="0" autoPict="0">
                <anchor moveWithCells="1">
                  <from>
                    <xdr:col>10</xdr:col>
                    <xdr:colOff>238125</xdr:colOff>
                    <xdr:row>58</xdr:row>
                    <xdr:rowOff>504825</xdr:rowOff>
                  </from>
                  <to>
                    <xdr:col>10</xdr:col>
                    <xdr:colOff>1390650</xdr:colOff>
                    <xdr:row>59</xdr:row>
                    <xdr:rowOff>76200</xdr:rowOff>
                  </to>
                </anchor>
              </controlPr>
            </control>
          </mc:Choice>
        </mc:AlternateContent>
        <mc:AlternateContent xmlns:mc="http://schemas.openxmlformats.org/markup-compatibility/2006">
          <mc:Choice Requires="x14">
            <control shapeId="1094" r:id="rId73" name="Group Box 70">
              <controlPr defaultSize="0" autoFill="0" autoPict="0">
                <anchor moveWithCells="1">
                  <from>
                    <xdr:col>10</xdr:col>
                    <xdr:colOff>114300</xdr:colOff>
                    <xdr:row>57</xdr:row>
                    <xdr:rowOff>19050</xdr:rowOff>
                  </from>
                  <to>
                    <xdr:col>10</xdr:col>
                    <xdr:colOff>1571625</xdr:colOff>
                    <xdr:row>59</xdr:row>
                    <xdr:rowOff>142875</xdr:rowOff>
                  </to>
                </anchor>
              </controlPr>
            </control>
          </mc:Choice>
        </mc:AlternateContent>
        <mc:AlternateContent xmlns:mc="http://schemas.openxmlformats.org/markup-compatibility/2006">
          <mc:Choice Requires="x14">
            <control shapeId="1095" r:id="rId74" name="Option Button 71">
              <controlPr defaultSize="0" autoFill="0" autoLine="0" autoPict="0">
                <anchor moveWithCells="1">
                  <from>
                    <xdr:col>10</xdr:col>
                    <xdr:colOff>238125</xdr:colOff>
                    <xdr:row>62</xdr:row>
                    <xdr:rowOff>85725</xdr:rowOff>
                  </from>
                  <to>
                    <xdr:col>10</xdr:col>
                    <xdr:colOff>1390650</xdr:colOff>
                    <xdr:row>63</xdr:row>
                    <xdr:rowOff>57150</xdr:rowOff>
                  </to>
                </anchor>
              </controlPr>
            </control>
          </mc:Choice>
        </mc:AlternateContent>
        <mc:AlternateContent xmlns:mc="http://schemas.openxmlformats.org/markup-compatibility/2006">
          <mc:Choice Requires="x14">
            <control shapeId="1096" r:id="rId75" name="Option Button 72">
              <controlPr defaultSize="0" autoFill="0" autoLine="0" autoPict="0">
                <anchor moveWithCells="1">
                  <from>
                    <xdr:col>10</xdr:col>
                    <xdr:colOff>238125</xdr:colOff>
                    <xdr:row>63</xdr:row>
                    <xdr:rowOff>85725</xdr:rowOff>
                  </from>
                  <to>
                    <xdr:col>10</xdr:col>
                    <xdr:colOff>1390650</xdr:colOff>
                    <xdr:row>63</xdr:row>
                    <xdr:rowOff>266700</xdr:rowOff>
                  </to>
                </anchor>
              </controlPr>
            </control>
          </mc:Choice>
        </mc:AlternateContent>
        <mc:AlternateContent xmlns:mc="http://schemas.openxmlformats.org/markup-compatibility/2006">
          <mc:Choice Requires="x14">
            <control shapeId="1097" r:id="rId76" name="Option Button 73">
              <controlPr defaultSize="0" autoFill="0" autoLine="0" autoPict="0">
                <anchor moveWithCells="1">
                  <from>
                    <xdr:col>10</xdr:col>
                    <xdr:colOff>238125</xdr:colOff>
                    <xdr:row>63</xdr:row>
                    <xdr:rowOff>295275</xdr:rowOff>
                  </from>
                  <to>
                    <xdr:col>10</xdr:col>
                    <xdr:colOff>1390650</xdr:colOff>
                    <xdr:row>63</xdr:row>
                    <xdr:rowOff>476250</xdr:rowOff>
                  </to>
                </anchor>
              </controlPr>
            </control>
          </mc:Choice>
        </mc:AlternateContent>
        <mc:AlternateContent xmlns:mc="http://schemas.openxmlformats.org/markup-compatibility/2006">
          <mc:Choice Requires="x14">
            <control shapeId="1098" r:id="rId77" name="Option Button 74">
              <controlPr defaultSize="0" autoFill="0" autoLine="0" autoPict="0">
                <anchor moveWithCells="1">
                  <from>
                    <xdr:col>10</xdr:col>
                    <xdr:colOff>238125</xdr:colOff>
                    <xdr:row>63</xdr:row>
                    <xdr:rowOff>504825</xdr:rowOff>
                  </from>
                  <to>
                    <xdr:col>10</xdr:col>
                    <xdr:colOff>1390650</xdr:colOff>
                    <xdr:row>64</xdr:row>
                    <xdr:rowOff>76200</xdr:rowOff>
                  </to>
                </anchor>
              </controlPr>
            </control>
          </mc:Choice>
        </mc:AlternateContent>
        <mc:AlternateContent xmlns:mc="http://schemas.openxmlformats.org/markup-compatibility/2006">
          <mc:Choice Requires="x14">
            <control shapeId="1099" r:id="rId78" name="Group Box 75">
              <controlPr defaultSize="0" autoFill="0" autoPict="0">
                <anchor moveWithCells="1">
                  <from>
                    <xdr:col>10</xdr:col>
                    <xdr:colOff>114300</xdr:colOff>
                    <xdr:row>62</xdr:row>
                    <xdr:rowOff>19050</xdr:rowOff>
                  </from>
                  <to>
                    <xdr:col>10</xdr:col>
                    <xdr:colOff>1571625</xdr:colOff>
                    <xdr:row>64</xdr:row>
                    <xdr:rowOff>142875</xdr:rowOff>
                  </to>
                </anchor>
              </controlPr>
            </control>
          </mc:Choice>
        </mc:AlternateContent>
        <mc:AlternateContent xmlns:mc="http://schemas.openxmlformats.org/markup-compatibility/2006">
          <mc:Choice Requires="x14">
            <control shapeId="1100" r:id="rId79" name="Option Button 76">
              <controlPr defaultSize="0" autoFill="0" autoLine="0" autoPict="0">
                <anchor moveWithCells="1">
                  <from>
                    <xdr:col>10</xdr:col>
                    <xdr:colOff>238125</xdr:colOff>
                    <xdr:row>66</xdr:row>
                    <xdr:rowOff>85725</xdr:rowOff>
                  </from>
                  <to>
                    <xdr:col>10</xdr:col>
                    <xdr:colOff>1390650</xdr:colOff>
                    <xdr:row>67</xdr:row>
                    <xdr:rowOff>57150</xdr:rowOff>
                  </to>
                </anchor>
              </controlPr>
            </control>
          </mc:Choice>
        </mc:AlternateContent>
        <mc:AlternateContent xmlns:mc="http://schemas.openxmlformats.org/markup-compatibility/2006">
          <mc:Choice Requires="x14">
            <control shapeId="1101" r:id="rId80" name="Option Button 77">
              <controlPr defaultSize="0" autoFill="0" autoLine="0" autoPict="0">
                <anchor moveWithCells="1">
                  <from>
                    <xdr:col>10</xdr:col>
                    <xdr:colOff>238125</xdr:colOff>
                    <xdr:row>67</xdr:row>
                    <xdr:rowOff>85725</xdr:rowOff>
                  </from>
                  <to>
                    <xdr:col>10</xdr:col>
                    <xdr:colOff>1390650</xdr:colOff>
                    <xdr:row>67</xdr:row>
                    <xdr:rowOff>266700</xdr:rowOff>
                  </to>
                </anchor>
              </controlPr>
            </control>
          </mc:Choice>
        </mc:AlternateContent>
        <mc:AlternateContent xmlns:mc="http://schemas.openxmlformats.org/markup-compatibility/2006">
          <mc:Choice Requires="x14">
            <control shapeId="1102" r:id="rId81" name="Option Button 78">
              <controlPr defaultSize="0" autoFill="0" autoLine="0" autoPict="0">
                <anchor moveWithCells="1">
                  <from>
                    <xdr:col>10</xdr:col>
                    <xdr:colOff>238125</xdr:colOff>
                    <xdr:row>67</xdr:row>
                    <xdr:rowOff>295275</xdr:rowOff>
                  </from>
                  <to>
                    <xdr:col>10</xdr:col>
                    <xdr:colOff>1390650</xdr:colOff>
                    <xdr:row>67</xdr:row>
                    <xdr:rowOff>476250</xdr:rowOff>
                  </to>
                </anchor>
              </controlPr>
            </control>
          </mc:Choice>
        </mc:AlternateContent>
        <mc:AlternateContent xmlns:mc="http://schemas.openxmlformats.org/markup-compatibility/2006">
          <mc:Choice Requires="x14">
            <control shapeId="1103" r:id="rId82" name="Option Button 79">
              <controlPr defaultSize="0" autoFill="0" autoLine="0" autoPict="0">
                <anchor moveWithCells="1">
                  <from>
                    <xdr:col>10</xdr:col>
                    <xdr:colOff>238125</xdr:colOff>
                    <xdr:row>67</xdr:row>
                    <xdr:rowOff>504825</xdr:rowOff>
                  </from>
                  <to>
                    <xdr:col>10</xdr:col>
                    <xdr:colOff>1390650</xdr:colOff>
                    <xdr:row>68</xdr:row>
                    <xdr:rowOff>76200</xdr:rowOff>
                  </to>
                </anchor>
              </controlPr>
            </control>
          </mc:Choice>
        </mc:AlternateContent>
        <mc:AlternateContent xmlns:mc="http://schemas.openxmlformats.org/markup-compatibility/2006">
          <mc:Choice Requires="x14">
            <control shapeId="1104" r:id="rId83" name="Group Box 80">
              <controlPr defaultSize="0" autoFill="0" autoPict="0">
                <anchor moveWithCells="1">
                  <from>
                    <xdr:col>10</xdr:col>
                    <xdr:colOff>114300</xdr:colOff>
                    <xdr:row>66</xdr:row>
                    <xdr:rowOff>19050</xdr:rowOff>
                  </from>
                  <to>
                    <xdr:col>10</xdr:col>
                    <xdr:colOff>1571625</xdr:colOff>
                    <xdr:row>68</xdr:row>
                    <xdr:rowOff>142875</xdr:rowOff>
                  </to>
                </anchor>
              </controlPr>
            </control>
          </mc:Choice>
        </mc:AlternateContent>
        <mc:AlternateContent xmlns:mc="http://schemas.openxmlformats.org/markup-compatibility/2006">
          <mc:Choice Requires="x14">
            <control shapeId="1105" r:id="rId84" name="Option Button 81">
              <controlPr defaultSize="0" autoFill="0" autoLine="0" autoPict="0">
                <anchor moveWithCells="1">
                  <from>
                    <xdr:col>10</xdr:col>
                    <xdr:colOff>238125</xdr:colOff>
                    <xdr:row>70</xdr:row>
                    <xdr:rowOff>85725</xdr:rowOff>
                  </from>
                  <to>
                    <xdr:col>10</xdr:col>
                    <xdr:colOff>1390650</xdr:colOff>
                    <xdr:row>71</xdr:row>
                    <xdr:rowOff>57150</xdr:rowOff>
                  </to>
                </anchor>
              </controlPr>
            </control>
          </mc:Choice>
        </mc:AlternateContent>
        <mc:AlternateContent xmlns:mc="http://schemas.openxmlformats.org/markup-compatibility/2006">
          <mc:Choice Requires="x14">
            <control shapeId="1106" r:id="rId85" name="Option Button 82">
              <controlPr defaultSize="0" autoFill="0" autoLine="0" autoPict="0">
                <anchor moveWithCells="1">
                  <from>
                    <xdr:col>10</xdr:col>
                    <xdr:colOff>238125</xdr:colOff>
                    <xdr:row>71</xdr:row>
                    <xdr:rowOff>85725</xdr:rowOff>
                  </from>
                  <to>
                    <xdr:col>10</xdr:col>
                    <xdr:colOff>1390650</xdr:colOff>
                    <xdr:row>71</xdr:row>
                    <xdr:rowOff>266700</xdr:rowOff>
                  </to>
                </anchor>
              </controlPr>
            </control>
          </mc:Choice>
        </mc:AlternateContent>
        <mc:AlternateContent xmlns:mc="http://schemas.openxmlformats.org/markup-compatibility/2006">
          <mc:Choice Requires="x14">
            <control shapeId="1107" r:id="rId86" name="Option Button 83">
              <controlPr defaultSize="0" autoFill="0" autoLine="0" autoPict="0">
                <anchor moveWithCells="1">
                  <from>
                    <xdr:col>10</xdr:col>
                    <xdr:colOff>238125</xdr:colOff>
                    <xdr:row>71</xdr:row>
                    <xdr:rowOff>295275</xdr:rowOff>
                  </from>
                  <to>
                    <xdr:col>10</xdr:col>
                    <xdr:colOff>1390650</xdr:colOff>
                    <xdr:row>71</xdr:row>
                    <xdr:rowOff>476250</xdr:rowOff>
                  </to>
                </anchor>
              </controlPr>
            </control>
          </mc:Choice>
        </mc:AlternateContent>
        <mc:AlternateContent xmlns:mc="http://schemas.openxmlformats.org/markup-compatibility/2006">
          <mc:Choice Requires="x14">
            <control shapeId="1108" r:id="rId87" name="Option Button 84">
              <controlPr defaultSize="0" autoFill="0" autoLine="0" autoPict="0">
                <anchor moveWithCells="1">
                  <from>
                    <xdr:col>10</xdr:col>
                    <xdr:colOff>238125</xdr:colOff>
                    <xdr:row>71</xdr:row>
                    <xdr:rowOff>504825</xdr:rowOff>
                  </from>
                  <to>
                    <xdr:col>10</xdr:col>
                    <xdr:colOff>1390650</xdr:colOff>
                    <xdr:row>72</xdr:row>
                    <xdr:rowOff>76200</xdr:rowOff>
                  </to>
                </anchor>
              </controlPr>
            </control>
          </mc:Choice>
        </mc:AlternateContent>
        <mc:AlternateContent xmlns:mc="http://schemas.openxmlformats.org/markup-compatibility/2006">
          <mc:Choice Requires="x14">
            <control shapeId="1109" r:id="rId88" name="Group Box 85">
              <controlPr defaultSize="0" autoFill="0" autoPict="0">
                <anchor moveWithCells="1">
                  <from>
                    <xdr:col>10</xdr:col>
                    <xdr:colOff>114300</xdr:colOff>
                    <xdr:row>70</xdr:row>
                    <xdr:rowOff>19050</xdr:rowOff>
                  </from>
                  <to>
                    <xdr:col>10</xdr:col>
                    <xdr:colOff>1571625</xdr:colOff>
                    <xdr:row>72</xdr:row>
                    <xdr:rowOff>142875</xdr:rowOff>
                  </to>
                </anchor>
              </controlPr>
            </control>
          </mc:Choice>
        </mc:AlternateContent>
        <mc:AlternateContent xmlns:mc="http://schemas.openxmlformats.org/markup-compatibility/2006">
          <mc:Choice Requires="x14">
            <control shapeId="1110" r:id="rId89" name="Option Button 86">
              <controlPr defaultSize="0" autoFill="0" autoLine="0" autoPict="0">
                <anchor moveWithCells="1">
                  <from>
                    <xdr:col>10</xdr:col>
                    <xdr:colOff>238125</xdr:colOff>
                    <xdr:row>74</xdr:row>
                    <xdr:rowOff>85725</xdr:rowOff>
                  </from>
                  <to>
                    <xdr:col>10</xdr:col>
                    <xdr:colOff>1390650</xdr:colOff>
                    <xdr:row>75</xdr:row>
                    <xdr:rowOff>57150</xdr:rowOff>
                  </to>
                </anchor>
              </controlPr>
            </control>
          </mc:Choice>
        </mc:AlternateContent>
        <mc:AlternateContent xmlns:mc="http://schemas.openxmlformats.org/markup-compatibility/2006">
          <mc:Choice Requires="x14">
            <control shapeId="1111" r:id="rId90" name="Option Button 87">
              <controlPr defaultSize="0" autoFill="0" autoLine="0" autoPict="0">
                <anchor moveWithCells="1">
                  <from>
                    <xdr:col>10</xdr:col>
                    <xdr:colOff>238125</xdr:colOff>
                    <xdr:row>75</xdr:row>
                    <xdr:rowOff>85725</xdr:rowOff>
                  </from>
                  <to>
                    <xdr:col>10</xdr:col>
                    <xdr:colOff>1390650</xdr:colOff>
                    <xdr:row>75</xdr:row>
                    <xdr:rowOff>266700</xdr:rowOff>
                  </to>
                </anchor>
              </controlPr>
            </control>
          </mc:Choice>
        </mc:AlternateContent>
        <mc:AlternateContent xmlns:mc="http://schemas.openxmlformats.org/markup-compatibility/2006">
          <mc:Choice Requires="x14">
            <control shapeId="1112" r:id="rId91" name="Option Button 88">
              <controlPr defaultSize="0" autoFill="0" autoLine="0" autoPict="0">
                <anchor moveWithCells="1">
                  <from>
                    <xdr:col>10</xdr:col>
                    <xdr:colOff>238125</xdr:colOff>
                    <xdr:row>75</xdr:row>
                    <xdr:rowOff>295275</xdr:rowOff>
                  </from>
                  <to>
                    <xdr:col>10</xdr:col>
                    <xdr:colOff>1390650</xdr:colOff>
                    <xdr:row>75</xdr:row>
                    <xdr:rowOff>485775</xdr:rowOff>
                  </to>
                </anchor>
              </controlPr>
            </control>
          </mc:Choice>
        </mc:AlternateContent>
        <mc:AlternateContent xmlns:mc="http://schemas.openxmlformats.org/markup-compatibility/2006">
          <mc:Choice Requires="x14">
            <control shapeId="1113" r:id="rId92" name="Option Button 89">
              <controlPr defaultSize="0" autoFill="0" autoLine="0" autoPict="0">
                <anchor moveWithCells="1">
                  <from>
                    <xdr:col>10</xdr:col>
                    <xdr:colOff>238125</xdr:colOff>
                    <xdr:row>75</xdr:row>
                    <xdr:rowOff>504825</xdr:rowOff>
                  </from>
                  <to>
                    <xdr:col>10</xdr:col>
                    <xdr:colOff>1390650</xdr:colOff>
                    <xdr:row>76</xdr:row>
                    <xdr:rowOff>76200</xdr:rowOff>
                  </to>
                </anchor>
              </controlPr>
            </control>
          </mc:Choice>
        </mc:AlternateContent>
        <mc:AlternateContent xmlns:mc="http://schemas.openxmlformats.org/markup-compatibility/2006">
          <mc:Choice Requires="x14">
            <control shapeId="1114" r:id="rId93" name="Group Box 90">
              <controlPr defaultSize="0" autoFill="0" autoPict="0">
                <anchor moveWithCells="1">
                  <from>
                    <xdr:col>10</xdr:col>
                    <xdr:colOff>114300</xdr:colOff>
                    <xdr:row>74</xdr:row>
                    <xdr:rowOff>19050</xdr:rowOff>
                  </from>
                  <to>
                    <xdr:col>10</xdr:col>
                    <xdr:colOff>1571625</xdr:colOff>
                    <xdr:row>76</xdr:row>
                    <xdr:rowOff>142875</xdr:rowOff>
                  </to>
                </anchor>
              </controlPr>
            </control>
          </mc:Choice>
        </mc:AlternateContent>
        <mc:AlternateContent xmlns:mc="http://schemas.openxmlformats.org/markup-compatibility/2006">
          <mc:Choice Requires="x14">
            <control shapeId="1115" r:id="rId94" name="Option Button 91">
              <controlPr defaultSize="0" autoFill="0" autoLine="0" autoPict="0">
                <anchor moveWithCells="1">
                  <from>
                    <xdr:col>10</xdr:col>
                    <xdr:colOff>238125</xdr:colOff>
                    <xdr:row>78</xdr:row>
                    <xdr:rowOff>85725</xdr:rowOff>
                  </from>
                  <to>
                    <xdr:col>10</xdr:col>
                    <xdr:colOff>1390650</xdr:colOff>
                    <xdr:row>79</xdr:row>
                    <xdr:rowOff>57150</xdr:rowOff>
                  </to>
                </anchor>
              </controlPr>
            </control>
          </mc:Choice>
        </mc:AlternateContent>
        <mc:AlternateContent xmlns:mc="http://schemas.openxmlformats.org/markup-compatibility/2006">
          <mc:Choice Requires="x14">
            <control shapeId="1116" r:id="rId95" name="Option Button 92">
              <controlPr defaultSize="0" autoFill="0" autoLine="0" autoPict="0">
                <anchor moveWithCells="1">
                  <from>
                    <xdr:col>10</xdr:col>
                    <xdr:colOff>238125</xdr:colOff>
                    <xdr:row>79</xdr:row>
                    <xdr:rowOff>85725</xdr:rowOff>
                  </from>
                  <to>
                    <xdr:col>10</xdr:col>
                    <xdr:colOff>1390650</xdr:colOff>
                    <xdr:row>79</xdr:row>
                    <xdr:rowOff>266700</xdr:rowOff>
                  </to>
                </anchor>
              </controlPr>
            </control>
          </mc:Choice>
        </mc:AlternateContent>
        <mc:AlternateContent xmlns:mc="http://schemas.openxmlformats.org/markup-compatibility/2006">
          <mc:Choice Requires="x14">
            <control shapeId="1117" r:id="rId96" name="Option Button 93">
              <controlPr defaultSize="0" autoFill="0" autoLine="0" autoPict="0">
                <anchor moveWithCells="1">
                  <from>
                    <xdr:col>10</xdr:col>
                    <xdr:colOff>238125</xdr:colOff>
                    <xdr:row>79</xdr:row>
                    <xdr:rowOff>295275</xdr:rowOff>
                  </from>
                  <to>
                    <xdr:col>10</xdr:col>
                    <xdr:colOff>1390650</xdr:colOff>
                    <xdr:row>79</xdr:row>
                    <xdr:rowOff>485775</xdr:rowOff>
                  </to>
                </anchor>
              </controlPr>
            </control>
          </mc:Choice>
        </mc:AlternateContent>
        <mc:AlternateContent xmlns:mc="http://schemas.openxmlformats.org/markup-compatibility/2006">
          <mc:Choice Requires="x14">
            <control shapeId="1118" r:id="rId97" name="Option Button 94">
              <controlPr defaultSize="0" autoFill="0" autoLine="0" autoPict="0">
                <anchor moveWithCells="1">
                  <from>
                    <xdr:col>10</xdr:col>
                    <xdr:colOff>238125</xdr:colOff>
                    <xdr:row>79</xdr:row>
                    <xdr:rowOff>504825</xdr:rowOff>
                  </from>
                  <to>
                    <xdr:col>10</xdr:col>
                    <xdr:colOff>1390650</xdr:colOff>
                    <xdr:row>80</xdr:row>
                    <xdr:rowOff>76200</xdr:rowOff>
                  </to>
                </anchor>
              </controlPr>
            </control>
          </mc:Choice>
        </mc:AlternateContent>
        <mc:AlternateContent xmlns:mc="http://schemas.openxmlformats.org/markup-compatibility/2006">
          <mc:Choice Requires="x14">
            <control shapeId="1119" r:id="rId98" name="Group Box 95">
              <controlPr defaultSize="0" autoFill="0" autoPict="0">
                <anchor moveWithCells="1">
                  <from>
                    <xdr:col>10</xdr:col>
                    <xdr:colOff>114300</xdr:colOff>
                    <xdr:row>78</xdr:row>
                    <xdr:rowOff>19050</xdr:rowOff>
                  </from>
                  <to>
                    <xdr:col>10</xdr:col>
                    <xdr:colOff>1571625</xdr:colOff>
                    <xdr:row>80</xdr:row>
                    <xdr:rowOff>142875</xdr:rowOff>
                  </to>
                </anchor>
              </controlPr>
            </control>
          </mc:Choice>
        </mc:AlternateContent>
        <mc:AlternateContent xmlns:mc="http://schemas.openxmlformats.org/markup-compatibility/2006">
          <mc:Choice Requires="x14">
            <control shapeId="1120" r:id="rId99" name="Option Button 96">
              <controlPr defaultSize="0" autoFill="0" autoLine="0" autoPict="0">
                <anchor moveWithCells="1">
                  <from>
                    <xdr:col>10</xdr:col>
                    <xdr:colOff>238125</xdr:colOff>
                    <xdr:row>83</xdr:row>
                    <xdr:rowOff>85725</xdr:rowOff>
                  </from>
                  <to>
                    <xdr:col>10</xdr:col>
                    <xdr:colOff>1390650</xdr:colOff>
                    <xdr:row>84</xdr:row>
                    <xdr:rowOff>57150</xdr:rowOff>
                  </to>
                </anchor>
              </controlPr>
            </control>
          </mc:Choice>
        </mc:AlternateContent>
        <mc:AlternateContent xmlns:mc="http://schemas.openxmlformats.org/markup-compatibility/2006">
          <mc:Choice Requires="x14">
            <control shapeId="1121" r:id="rId100" name="Option Button 97">
              <controlPr defaultSize="0" autoFill="0" autoLine="0" autoPict="0">
                <anchor moveWithCells="1">
                  <from>
                    <xdr:col>10</xdr:col>
                    <xdr:colOff>238125</xdr:colOff>
                    <xdr:row>84</xdr:row>
                    <xdr:rowOff>85725</xdr:rowOff>
                  </from>
                  <to>
                    <xdr:col>10</xdr:col>
                    <xdr:colOff>1390650</xdr:colOff>
                    <xdr:row>84</xdr:row>
                    <xdr:rowOff>266700</xdr:rowOff>
                  </to>
                </anchor>
              </controlPr>
            </control>
          </mc:Choice>
        </mc:AlternateContent>
        <mc:AlternateContent xmlns:mc="http://schemas.openxmlformats.org/markup-compatibility/2006">
          <mc:Choice Requires="x14">
            <control shapeId="1122" r:id="rId101" name="Option Button 98">
              <controlPr defaultSize="0" autoFill="0" autoLine="0" autoPict="0">
                <anchor moveWithCells="1">
                  <from>
                    <xdr:col>10</xdr:col>
                    <xdr:colOff>238125</xdr:colOff>
                    <xdr:row>84</xdr:row>
                    <xdr:rowOff>295275</xdr:rowOff>
                  </from>
                  <to>
                    <xdr:col>10</xdr:col>
                    <xdr:colOff>1390650</xdr:colOff>
                    <xdr:row>84</xdr:row>
                    <xdr:rowOff>476250</xdr:rowOff>
                  </to>
                </anchor>
              </controlPr>
            </control>
          </mc:Choice>
        </mc:AlternateContent>
        <mc:AlternateContent xmlns:mc="http://schemas.openxmlformats.org/markup-compatibility/2006">
          <mc:Choice Requires="x14">
            <control shapeId="1123" r:id="rId102" name="Option Button 99">
              <controlPr defaultSize="0" autoFill="0" autoLine="0" autoPict="0">
                <anchor moveWithCells="1">
                  <from>
                    <xdr:col>10</xdr:col>
                    <xdr:colOff>238125</xdr:colOff>
                    <xdr:row>84</xdr:row>
                    <xdr:rowOff>504825</xdr:rowOff>
                  </from>
                  <to>
                    <xdr:col>10</xdr:col>
                    <xdr:colOff>1390650</xdr:colOff>
                    <xdr:row>85</xdr:row>
                    <xdr:rowOff>76200</xdr:rowOff>
                  </to>
                </anchor>
              </controlPr>
            </control>
          </mc:Choice>
        </mc:AlternateContent>
        <mc:AlternateContent xmlns:mc="http://schemas.openxmlformats.org/markup-compatibility/2006">
          <mc:Choice Requires="x14">
            <control shapeId="1124" r:id="rId103" name="Group Box 100">
              <controlPr defaultSize="0" autoFill="0" autoPict="0">
                <anchor moveWithCells="1">
                  <from>
                    <xdr:col>10</xdr:col>
                    <xdr:colOff>114300</xdr:colOff>
                    <xdr:row>83</xdr:row>
                    <xdr:rowOff>19050</xdr:rowOff>
                  </from>
                  <to>
                    <xdr:col>10</xdr:col>
                    <xdr:colOff>1571625</xdr:colOff>
                    <xdr:row>85</xdr:row>
                    <xdr:rowOff>142875</xdr:rowOff>
                  </to>
                </anchor>
              </controlPr>
            </control>
          </mc:Choice>
        </mc:AlternateContent>
        <mc:AlternateContent xmlns:mc="http://schemas.openxmlformats.org/markup-compatibility/2006">
          <mc:Choice Requires="x14">
            <control shapeId="1125" r:id="rId104" name="Option Button 101">
              <controlPr defaultSize="0" autoFill="0" autoLine="0" autoPict="0">
                <anchor moveWithCells="1">
                  <from>
                    <xdr:col>10</xdr:col>
                    <xdr:colOff>238125</xdr:colOff>
                    <xdr:row>87</xdr:row>
                    <xdr:rowOff>85725</xdr:rowOff>
                  </from>
                  <to>
                    <xdr:col>10</xdr:col>
                    <xdr:colOff>1390650</xdr:colOff>
                    <xdr:row>88</xdr:row>
                    <xdr:rowOff>57150</xdr:rowOff>
                  </to>
                </anchor>
              </controlPr>
            </control>
          </mc:Choice>
        </mc:AlternateContent>
        <mc:AlternateContent xmlns:mc="http://schemas.openxmlformats.org/markup-compatibility/2006">
          <mc:Choice Requires="x14">
            <control shapeId="1126" r:id="rId105" name="Option Button 102">
              <controlPr defaultSize="0" autoFill="0" autoLine="0" autoPict="0">
                <anchor moveWithCells="1">
                  <from>
                    <xdr:col>10</xdr:col>
                    <xdr:colOff>238125</xdr:colOff>
                    <xdr:row>88</xdr:row>
                    <xdr:rowOff>85725</xdr:rowOff>
                  </from>
                  <to>
                    <xdr:col>10</xdr:col>
                    <xdr:colOff>1390650</xdr:colOff>
                    <xdr:row>88</xdr:row>
                    <xdr:rowOff>266700</xdr:rowOff>
                  </to>
                </anchor>
              </controlPr>
            </control>
          </mc:Choice>
        </mc:AlternateContent>
        <mc:AlternateContent xmlns:mc="http://schemas.openxmlformats.org/markup-compatibility/2006">
          <mc:Choice Requires="x14">
            <control shapeId="1127" r:id="rId106" name="Option Button 103">
              <controlPr defaultSize="0" autoFill="0" autoLine="0" autoPict="0">
                <anchor moveWithCells="1">
                  <from>
                    <xdr:col>10</xdr:col>
                    <xdr:colOff>238125</xdr:colOff>
                    <xdr:row>88</xdr:row>
                    <xdr:rowOff>295275</xdr:rowOff>
                  </from>
                  <to>
                    <xdr:col>10</xdr:col>
                    <xdr:colOff>1390650</xdr:colOff>
                    <xdr:row>88</xdr:row>
                    <xdr:rowOff>476250</xdr:rowOff>
                  </to>
                </anchor>
              </controlPr>
            </control>
          </mc:Choice>
        </mc:AlternateContent>
        <mc:AlternateContent xmlns:mc="http://schemas.openxmlformats.org/markup-compatibility/2006">
          <mc:Choice Requires="x14">
            <control shapeId="1128" r:id="rId107" name="Option Button 104">
              <controlPr defaultSize="0" autoFill="0" autoLine="0" autoPict="0">
                <anchor moveWithCells="1">
                  <from>
                    <xdr:col>10</xdr:col>
                    <xdr:colOff>238125</xdr:colOff>
                    <xdr:row>88</xdr:row>
                    <xdr:rowOff>504825</xdr:rowOff>
                  </from>
                  <to>
                    <xdr:col>10</xdr:col>
                    <xdr:colOff>1390650</xdr:colOff>
                    <xdr:row>89</xdr:row>
                    <xdr:rowOff>76200</xdr:rowOff>
                  </to>
                </anchor>
              </controlPr>
            </control>
          </mc:Choice>
        </mc:AlternateContent>
        <mc:AlternateContent xmlns:mc="http://schemas.openxmlformats.org/markup-compatibility/2006">
          <mc:Choice Requires="x14">
            <control shapeId="1129" r:id="rId108" name="Group Box 105">
              <controlPr defaultSize="0" autoFill="0" autoPict="0">
                <anchor moveWithCells="1">
                  <from>
                    <xdr:col>10</xdr:col>
                    <xdr:colOff>114300</xdr:colOff>
                    <xdr:row>87</xdr:row>
                    <xdr:rowOff>19050</xdr:rowOff>
                  </from>
                  <to>
                    <xdr:col>10</xdr:col>
                    <xdr:colOff>1571625</xdr:colOff>
                    <xdr:row>89</xdr:row>
                    <xdr:rowOff>142875</xdr:rowOff>
                  </to>
                </anchor>
              </controlPr>
            </control>
          </mc:Choice>
        </mc:AlternateContent>
        <mc:AlternateContent xmlns:mc="http://schemas.openxmlformats.org/markup-compatibility/2006">
          <mc:Choice Requires="x14">
            <control shapeId="1130" r:id="rId109" name="Option Button 106">
              <controlPr defaultSize="0" autoFill="0" autoLine="0" autoPict="0">
                <anchor moveWithCells="1">
                  <from>
                    <xdr:col>10</xdr:col>
                    <xdr:colOff>238125</xdr:colOff>
                    <xdr:row>91</xdr:row>
                    <xdr:rowOff>85725</xdr:rowOff>
                  </from>
                  <to>
                    <xdr:col>10</xdr:col>
                    <xdr:colOff>1390650</xdr:colOff>
                    <xdr:row>92</xdr:row>
                    <xdr:rowOff>57150</xdr:rowOff>
                  </to>
                </anchor>
              </controlPr>
            </control>
          </mc:Choice>
        </mc:AlternateContent>
        <mc:AlternateContent xmlns:mc="http://schemas.openxmlformats.org/markup-compatibility/2006">
          <mc:Choice Requires="x14">
            <control shapeId="1131" r:id="rId110" name="Option Button 107">
              <controlPr defaultSize="0" autoFill="0" autoLine="0" autoPict="0">
                <anchor moveWithCells="1">
                  <from>
                    <xdr:col>10</xdr:col>
                    <xdr:colOff>238125</xdr:colOff>
                    <xdr:row>92</xdr:row>
                    <xdr:rowOff>85725</xdr:rowOff>
                  </from>
                  <to>
                    <xdr:col>10</xdr:col>
                    <xdr:colOff>1390650</xdr:colOff>
                    <xdr:row>92</xdr:row>
                    <xdr:rowOff>266700</xdr:rowOff>
                  </to>
                </anchor>
              </controlPr>
            </control>
          </mc:Choice>
        </mc:AlternateContent>
        <mc:AlternateContent xmlns:mc="http://schemas.openxmlformats.org/markup-compatibility/2006">
          <mc:Choice Requires="x14">
            <control shapeId="1132" r:id="rId111" name="Option Button 108">
              <controlPr defaultSize="0" autoFill="0" autoLine="0" autoPict="0">
                <anchor moveWithCells="1">
                  <from>
                    <xdr:col>10</xdr:col>
                    <xdr:colOff>238125</xdr:colOff>
                    <xdr:row>92</xdr:row>
                    <xdr:rowOff>295275</xdr:rowOff>
                  </from>
                  <to>
                    <xdr:col>10</xdr:col>
                    <xdr:colOff>1390650</xdr:colOff>
                    <xdr:row>92</xdr:row>
                    <xdr:rowOff>476250</xdr:rowOff>
                  </to>
                </anchor>
              </controlPr>
            </control>
          </mc:Choice>
        </mc:AlternateContent>
        <mc:AlternateContent xmlns:mc="http://schemas.openxmlformats.org/markup-compatibility/2006">
          <mc:Choice Requires="x14">
            <control shapeId="1133" r:id="rId112" name="Option Button 109">
              <controlPr defaultSize="0" autoFill="0" autoLine="0" autoPict="0">
                <anchor moveWithCells="1">
                  <from>
                    <xdr:col>10</xdr:col>
                    <xdr:colOff>238125</xdr:colOff>
                    <xdr:row>92</xdr:row>
                    <xdr:rowOff>504825</xdr:rowOff>
                  </from>
                  <to>
                    <xdr:col>10</xdr:col>
                    <xdr:colOff>1390650</xdr:colOff>
                    <xdr:row>93</xdr:row>
                    <xdr:rowOff>76200</xdr:rowOff>
                  </to>
                </anchor>
              </controlPr>
            </control>
          </mc:Choice>
        </mc:AlternateContent>
        <mc:AlternateContent xmlns:mc="http://schemas.openxmlformats.org/markup-compatibility/2006">
          <mc:Choice Requires="x14">
            <control shapeId="1134" r:id="rId113" name="Group Box 110">
              <controlPr defaultSize="0" autoFill="0" autoPict="0">
                <anchor moveWithCells="1">
                  <from>
                    <xdr:col>10</xdr:col>
                    <xdr:colOff>114300</xdr:colOff>
                    <xdr:row>91</xdr:row>
                    <xdr:rowOff>19050</xdr:rowOff>
                  </from>
                  <to>
                    <xdr:col>10</xdr:col>
                    <xdr:colOff>1571625</xdr:colOff>
                    <xdr:row>93</xdr:row>
                    <xdr:rowOff>142875</xdr:rowOff>
                  </to>
                </anchor>
              </controlPr>
            </control>
          </mc:Choice>
        </mc:AlternateContent>
        <mc:AlternateContent xmlns:mc="http://schemas.openxmlformats.org/markup-compatibility/2006">
          <mc:Choice Requires="x14">
            <control shapeId="1135" r:id="rId114" name="Option Button 111">
              <controlPr defaultSize="0" autoFill="0" autoLine="0" autoPict="0">
                <anchor moveWithCells="1">
                  <from>
                    <xdr:col>10</xdr:col>
                    <xdr:colOff>238125</xdr:colOff>
                    <xdr:row>95</xdr:row>
                    <xdr:rowOff>85725</xdr:rowOff>
                  </from>
                  <to>
                    <xdr:col>10</xdr:col>
                    <xdr:colOff>1390650</xdr:colOff>
                    <xdr:row>96</xdr:row>
                    <xdr:rowOff>57150</xdr:rowOff>
                  </to>
                </anchor>
              </controlPr>
            </control>
          </mc:Choice>
        </mc:AlternateContent>
        <mc:AlternateContent xmlns:mc="http://schemas.openxmlformats.org/markup-compatibility/2006">
          <mc:Choice Requires="x14">
            <control shapeId="1136" r:id="rId115" name="Option Button 112">
              <controlPr defaultSize="0" autoFill="0" autoLine="0" autoPict="0">
                <anchor moveWithCells="1">
                  <from>
                    <xdr:col>10</xdr:col>
                    <xdr:colOff>238125</xdr:colOff>
                    <xdr:row>96</xdr:row>
                    <xdr:rowOff>85725</xdr:rowOff>
                  </from>
                  <to>
                    <xdr:col>10</xdr:col>
                    <xdr:colOff>1390650</xdr:colOff>
                    <xdr:row>96</xdr:row>
                    <xdr:rowOff>266700</xdr:rowOff>
                  </to>
                </anchor>
              </controlPr>
            </control>
          </mc:Choice>
        </mc:AlternateContent>
        <mc:AlternateContent xmlns:mc="http://schemas.openxmlformats.org/markup-compatibility/2006">
          <mc:Choice Requires="x14">
            <control shapeId="1137" r:id="rId116" name="Option Button 113">
              <controlPr defaultSize="0" autoFill="0" autoLine="0" autoPict="0">
                <anchor moveWithCells="1">
                  <from>
                    <xdr:col>10</xdr:col>
                    <xdr:colOff>238125</xdr:colOff>
                    <xdr:row>96</xdr:row>
                    <xdr:rowOff>295275</xdr:rowOff>
                  </from>
                  <to>
                    <xdr:col>10</xdr:col>
                    <xdr:colOff>1390650</xdr:colOff>
                    <xdr:row>96</xdr:row>
                    <xdr:rowOff>476250</xdr:rowOff>
                  </to>
                </anchor>
              </controlPr>
            </control>
          </mc:Choice>
        </mc:AlternateContent>
        <mc:AlternateContent xmlns:mc="http://schemas.openxmlformats.org/markup-compatibility/2006">
          <mc:Choice Requires="x14">
            <control shapeId="1138" r:id="rId117" name="Option Button 114">
              <controlPr defaultSize="0" autoFill="0" autoLine="0" autoPict="0">
                <anchor moveWithCells="1">
                  <from>
                    <xdr:col>10</xdr:col>
                    <xdr:colOff>238125</xdr:colOff>
                    <xdr:row>96</xdr:row>
                    <xdr:rowOff>504825</xdr:rowOff>
                  </from>
                  <to>
                    <xdr:col>10</xdr:col>
                    <xdr:colOff>1390650</xdr:colOff>
                    <xdr:row>97</xdr:row>
                    <xdr:rowOff>76200</xdr:rowOff>
                  </to>
                </anchor>
              </controlPr>
            </control>
          </mc:Choice>
        </mc:AlternateContent>
        <mc:AlternateContent xmlns:mc="http://schemas.openxmlformats.org/markup-compatibility/2006">
          <mc:Choice Requires="x14">
            <control shapeId="1139" r:id="rId118" name="Group Box 115">
              <controlPr defaultSize="0" autoFill="0" autoPict="0">
                <anchor moveWithCells="1">
                  <from>
                    <xdr:col>10</xdr:col>
                    <xdr:colOff>114300</xdr:colOff>
                    <xdr:row>95</xdr:row>
                    <xdr:rowOff>19050</xdr:rowOff>
                  </from>
                  <to>
                    <xdr:col>10</xdr:col>
                    <xdr:colOff>1571625</xdr:colOff>
                    <xdr:row>97</xdr:row>
                    <xdr:rowOff>142875</xdr:rowOff>
                  </to>
                </anchor>
              </controlPr>
            </control>
          </mc:Choice>
        </mc:AlternateContent>
        <mc:AlternateContent xmlns:mc="http://schemas.openxmlformats.org/markup-compatibility/2006">
          <mc:Choice Requires="x14">
            <control shapeId="1140" r:id="rId119" name="Option Button 116">
              <controlPr defaultSize="0" autoFill="0" autoLine="0" autoPict="0">
                <anchor moveWithCells="1">
                  <from>
                    <xdr:col>10</xdr:col>
                    <xdr:colOff>238125</xdr:colOff>
                    <xdr:row>99</xdr:row>
                    <xdr:rowOff>85725</xdr:rowOff>
                  </from>
                  <to>
                    <xdr:col>10</xdr:col>
                    <xdr:colOff>1390650</xdr:colOff>
                    <xdr:row>100</xdr:row>
                    <xdr:rowOff>57150</xdr:rowOff>
                  </to>
                </anchor>
              </controlPr>
            </control>
          </mc:Choice>
        </mc:AlternateContent>
        <mc:AlternateContent xmlns:mc="http://schemas.openxmlformats.org/markup-compatibility/2006">
          <mc:Choice Requires="x14">
            <control shapeId="1141" r:id="rId120" name="Option Button 117">
              <controlPr defaultSize="0" autoFill="0" autoLine="0" autoPict="0">
                <anchor moveWithCells="1">
                  <from>
                    <xdr:col>10</xdr:col>
                    <xdr:colOff>238125</xdr:colOff>
                    <xdr:row>100</xdr:row>
                    <xdr:rowOff>85725</xdr:rowOff>
                  </from>
                  <to>
                    <xdr:col>10</xdr:col>
                    <xdr:colOff>1390650</xdr:colOff>
                    <xdr:row>100</xdr:row>
                    <xdr:rowOff>266700</xdr:rowOff>
                  </to>
                </anchor>
              </controlPr>
            </control>
          </mc:Choice>
        </mc:AlternateContent>
        <mc:AlternateContent xmlns:mc="http://schemas.openxmlformats.org/markup-compatibility/2006">
          <mc:Choice Requires="x14">
            <control shapeId="1142" r:id="rId121" name="Option Button 118">
              <controlPr defaultSize="0" autoFill="0" autoLine="0" autoPict="0">
                <anchor moveWithCells="1">
                  <from>
                    <xdr:col>10</xdr:col>
                    <xdr:colOff>238125</xdr:colOff>
                    <xdr:row>100</xdr:row>
                    <xdr:rowOff>295275</xdr:rowOff>
                  </from>
                  <to>
                    <xdr:col>10</xdr:col>
                    <xdr:colOff>1390650</xdr:colOff>
                    <xdr:row>100</xdr:row>
                    <xdr:rowOff>476250</xdr:rowOff>
                  </to>
                </anchor>
              </controlPr>
            </control>
          </mc:Choice>
        </mc:AlternateContent>
        <mc:AlternateContent xmlns:mc="http://schemas.openxmlformats.org/markup-compatibility/2006">
          <mc:Choice Requires="x14">
            <control shapeId="1143" r:id="rId122" name="Option Button 119">
              <controlPr defaultSize="0" autoFill="0" autoLine="0" autoPict="0">
                <anchor moveWithCells="1">
                  <from>
                    <xdr:col>10</xdr:col>
                    <xdr:colOff>238125</xdr:colOff>
                    <xdr:row>100</xdr:row>
                    <xdr:rowOff>504825</xdr:rowOff>
                  </from>
                  <to>
                    <xdr:col>10</xdr:col>
                    <xdr:colOff>1390650</xdr:colOff>
                    <xdr:row>101</xdr:row>
                    <xdr:rowOff>76200</xdr:rowOff>
                  </to>
                </anchor>
              </controlPr>
            </control>
          </mc:Choice>
        </mc:AlternateContent>
        <mc:AlternateContent xmlns:mc="http://schemas.openxmlformats.org/markup-compatibility/2006">
          <mc:Choice Requires="x14">
            <control shapeId="1144" r:id="rId123" name="Group Box 120">
              <controlPr defaultSize="0" autoFill="0" autoPict="0">
                <anchor moveWithCells="1">
                  <from>
                    <xdr:col>10</xdr:col>
                    <xdr:colOff>114300</xdr:colOff>
                    <xdr:row>99</xdr:row>
                    <xdr:rowOff>19050</xdr:rowOff>
                  </from>
                  <to>
                    <xdr:col>10</xdr:col>
                    <xdr:colOff>1571625</xdr:colOff>
                    <xdr:row>101</xdr:row>
                    <xdr:rowOff>142875</xdr:rowOff>
                  </to>
                </anchor>
              </controlPr>
            </control>
          </mc:Choice>
        </mc:AlternateContent>
        <mc:AlternateContent xmlns:mc="http://schemas.openxmlformats.org/markup-compatibility/2006">
          <mc:Choice Requires="x14">
            <control shapeId="1145" r:id="rId124" name="Option Button 121">
              <controlPr defaultSize="0" autoFill="0" autoLine="0" autoPict="0">
                <anchor moveWithCells="1">
                  <from>
                    <xdr:col>10</xdr:col>
                    <xdr:colOff>238125</xdr:colOff>
                    <xdr:row>103</xdr:row>
                    <xdr:rowOff>85725</xdr:rowOff>
                  </from>
                  <to>
                    <xdr:col>10</xdr:col>
                    <xdr:colOff>1390650</xdr:colOff>
                    <xdr:row>104</xdr:row>
                    <xdr:rowOff>57150</xdr:rowOff>
                  </to>
                </anchor>
              </controlPr>
            </control>
          </mc:Choice>
        </mc:AlternateContent>
        <mc:AlternateContent xmlns:mc="http://schemas.openxmlformats.org/markup-compatibility/2006">
          <mc:Choice Requires="x14">
            <control shapeId="1146" r:id="rId125" name="Option Button 122">
              <controlPr defaultSize="0" autoFill="0" autoLine="0" autoPict="0">
                <anchor moveWithCells="1">
                  <from>
                    <xdr:col>10</xdr:col>
                    <xdr:colOff>238125</xdr:colOff>
                    <xdr:row>104</xdr:row>
                    <xdr:rowOff>85725</xdr:rowOff>
                  </from>
                  <to>
                    <xdr:col>10</xdr:col>
                    <xdr:colOff>1390650</xdr:colOff>
                    <xdr:row>104</xdr:row>
                    <xdr:rowOff>266700</xdr:rowOff>
                  </to>
                </anchor>
              </controlPr>
            </control>
          </mc:Choice>
        </mc:AlternateContent>
        <mc:AlternateContent xmlns:mc="http://schemas.openxmlformats.org/markup-compatibility/2006">
          <mc:Choice Requires="x14">
            <control shapeId="1147" r:id="rId126" name="Option Button 123">
              <controlPr defaultSize="0" autoFill="0" autoLine="0" autoPict="0">
                <anchor moveWithCells="1">
                  <from>
                    <xdr:col>10</xdr:col>
                    <xdr:colOff>238125</xdr:colOff>
                    <xdr:row>104</xdr:row>
                    <xdr:rowOff>295275</xdr:rowOff>
                  </from>
                  <to>
                    <xdr:col>10</xdr:col>
                    <xdr:colOff>1390650</xdr:colOff>
                    <xdr:row>104</xdr:row>
                    <xdr:rowOff>476250</xdr:rowOff>
                  </to>
                </anchor>
              </controlPr>
            </control>
          </mc:Choice>
        </mc:AlternateContent>
        <mc:AlternateContent xmlns:mc="http://schemas.openxmlformats.org/markup-compatibility/2006">
          <mc:Choice Requires="x14">
            <control shapeId="1148" r:id="rId127" name="Option Button 124">
              <controlPr defaultSize="0" autoFill="0" autoLine="0" autoPict="0">
                <anchor moveWithCells="1">
                  <from>
                    <xdr:col>10</xdr:col>
                    <xdr:colOff>238125</xdr:colOff>
                    <xdr:row>104</xdr:row>
                    <xdr:rowOff>504825</xdr:rowOff>
                  </from>
                  <to>
                    <xdr:col>10</xdr:col>
                    <xdr:colOff>1390650</xdr:colOff>
                    <xdr:row>105</xdr:row>
                    <xdr:rowOff>76200</xdr:rowOff>
                  </to>
                </anchor>
              </controlPr>
            </control>
          </mc:Choice>
        </mc:AlternateContent>
        <mc:AlternateContent xmlns:mc="http://schemas.openxmlformats.org/markup-compatibility/2006">
          <mc:Choice Requires="x14">
            <control shapeId="1149" r:id="rId128" name="Group Box 125">
              <controlPr defaultSize="0" autoFill="0" autoPict="0">
                <anchor moveWithCells="1">
                  <from>
                    <xdr:col>10</xdr:col>
                    <xdr:colOff>114300</xdr:colOff>
                    <xdr:row>103</xdr:row>
                    <xdr:rowOff>19050</xdr:rowOff>
                  </from>
                  <to>
                    <xdr:col>10</xdr:col>
                    <xdr:colOff>1571625</xdr:colOff>
                    <xdr:row>105</xdr:row>
                    <xdr:rowOff>142875</xdr:rowOff>
                  </to>
                </anchor>
              </controlPr>
            </control>
          </mc:Choice>
        </mc:AlternateContent>
        <mc:AlternateContent xmlns:mc="http://schemas.openxmlformats.org/markup-compatibility/2006">
          <mc:Choice Requires="x14">
            <control shapeId="1150" r:id="rId129" name="Option Button 126">
              <controlPr defaultSize="0" autoFill="0" autoLine="0" autoPict="0">
                <anchor moveWithCells="1">
                  <from>
                    <xdr:col>10</xdr:col>
                    <xdr:colOff>238125</xdr:colOff>
                    <xdr:row>107</xdr:row>
                    <xdr:rowOff>85725</xdr:rowOff>
                  </from>
                  <to>
                    <xdr:col>10</xdr:col>
                    <xdr:colOff>1390650</xdr:colOff>
                    <xdr:row>108</xdr:row>
                    <xdr:rowOff>57150</xdr:rowOff>
                  </to>
                </anchor>
              </controlPr>
            </control>
          </mc:Choice>
        </mc:AlternateContent>
        <mc:AlternateContent xmlns:mc="http://schemas.openxmlformats.org/markup-compatibility/2006">
          <mc:Choice Requires="x14">
            <control shapeId="1151" r:id="rId130" name="Option Button 127">
              <controlPr defaultSize="0" autoFill="0" autoLine="0" autoPict="0">
                <anchor moveWithCells="1">
                  <from>
                    <xdr:col>10</xdr:col>
                    <xdr:colOff>238125</xdr:colOff>
                    <xdr:row>108</xdr:row>
                    <xdr:rowOff>85725</xdr:rowOff>
                  </from>
                  <to>
                    <xdr:col>10</xdr:col>
                    <xdr:colOff>1390650</xdr:colOff>
                    <xdr:row>108</xdr:row>
                    <xdr:rowOff>266700</xdr:rowOff>
                  </to>
                </anchor>
              </controlPr>
            </control>
          </mc:Choice>
        </mc:AlternateContent>
        <mc:AlternateContent xmlns:mc="http://schemas.openxmlformats.org/markup-compatibility/2006">
          <mc:Choice Requires="x14">
            <control shapeId="1152" r:id="rId131" name="Option Button 128">
              <controlPr defaultSize="0" autoFill="0" autoLine="0" autoPict="0">
                <anchor moveWithCells="1">
                  <from>
                    <xdr:col>10</xdr:col>
                    <xdr:colOff>238125</xdr:colOff>
                    <xdr:row>108</xdr:row>
                    <xdr:rowOff>295275</xdr:rowOff>
                  </from>
                  <to>
                    <xdr:col>10</xdr:col>
                    <xdr:colOff>1390650</xdr:colOff>
                    <xdr:row>108</xdr:row>
                    <xdr:rowOff>485775</xdr:rowOff>
                  </to>
                </anchor>
              </controlPr>
            </control>
          </mc:Choice>
        </mc:AlternateContent>
        <mc:AlternateContent xmlns:mc="http://schemas.openxmlformats.org/markup-compatibility/2006">
          <mc:Choice Requires="x14">
            <control shapeId="1153" r:id="rId132" name="Option Button 129">
              <controlPr defaultSize="0" autoFill="0" autoLine="0" autoPict="0">
                <anchor moveWithCells="1">
                  <from>
                    <xdr:col>10</xdr:col>
                    <xdr:colOff>238125</xdr:colOff>
                    <xdr:row>108</xdr:row>
                    <xdr:rowOff>504825</xdr:rowOff>
                  </from>
                  <to>
                    <xdr:col>10</xdr:col>
                    <xdr:colOff>1390650</xdr:colOff>
                    <xdr:row>109</xdr:row>
                    <xdr:rowOff>76200</xdr:rowOff>
                  </to>
                </anchor>
              </controlPr>
            </control>
          </mc:Choice>
        </mc:AlternateContent>
        <mc:AlternateContent xmlns:mc="http://schemas.openxmlformats.org/markup-compatibility/2006">
          <mc:Choice Requires="x14">
            <control shapeId="1154" r:id="rId133" name="Group Box 130">
              <controlPr defaultSize="0" autoFill="0" autoPict="0">
                <anchor moveWithCells="1">
                  <from>
                    <xdr:col>10</xdr:col>
                    <xdr:colOff>114300</xdr:colOff>
                    <xdr:row>107</xdr:row>
                    <xdr:rowOff>19050</xdr:rowOff>
                  </from>
                  <to>
                    <xdr:col>10</xdr:col>
                    <xdr:colOff>1571625</xdr:colOff>
                    <xdr:row>109</xdr:row>
                    <xdr:rowOff>142875</xdr:rowOff>
                  </to>
                </anchor>
              </controlPr>
            </control>
          </mc:Choice>
        </mc:AlternateContent>
        <mc:AlternateContent xmlns:mc="http://schemas.openxmlformats.org/markup-compatibility/2006">
          <mc:Choice Requires="x14">
            <control shapeId="1155" r:id="rId134" name="Option Button 131">
              <controlPr defaultSize="0" autoFill="0" autoLine="0" autoPict="0">
                <anchor moveWithCells="1">
                  <from>
                    <xdr:col>10</xdr:col>
                    <xdr:colOff>238125</xdr:colOff>
                    <xdr:row>111</xdr:row>
                    <xdr:rowOff>85725</xdr:rowOff>
                  </from>
                  <to>
                    <xdr:col>10</xdr:col>
                    <xdr:colOff>1390650</xdr:colOff>
                    <xdr:row>112</xdr:row>
                    <xdr:rowOff>57150</xdr:rowOff>
                  </to>
                </anchor>
              </controlPr>
            </control>
          </mc:Choice>
        </mc:AlternateContent>
        <mc:AlternateContent xmlns:mc="http://schemas.openxmlformats.org/markup-compatibility/2006">
          <mc:Choice Requires="x14">
            <control shapeId="1156" r:id="rId135" name="Option Button 132">
              <controlPr defaultSize="0" autoFill="0" autoLine="0" autoPict="0">
                <anchor moveWithCells="1">
                  <from>
                    <xdr:col>10</xdr:col>
                    <xdr:colOff>238125</xdr:colOff>
                    <xdr:row>112</xdr:row>
                    <xdr:rowOff>85725</xdr:rowOff>
                  </from>
                  <to>
                    <xdr:col>10</xdr:col>
                    <xdr:colOff>1390650</xdr:colOff>
                    <xdr:row>112</xdr:row>
                    <xdr:rowOff>266700</xdr:rowOff>
                  </to>
                </anchor>
              </controlPr>
            </control>
          </mc:Choice>
        </mc:AlternateContent>
        <mc:AlternateContent xmlns:mc="http://schemas.openxmlformats.org/markup-compatibility/2006">
          <mc:Choice Requires="x14">
            <control shapeId="1157" r:id="rId136" name="Option Button 133">
              <controlPr defaultSize="0" autoFill="0" autoLine="0" autoPict="0">
                <anchor moveWithCells="1">
                  <from>
                    <xdr:col>10</xdr:col>
                    <xdr:colOff>238125</xdr:colOff>
                    <xdr:row>112</xdr:row>
                    <xdr:rowOff>295275</xdr:rowOff>
                  </from>
                  <to>
                    <xdr:col>10</xdr:col>
                    <xdr:colOff>1390650</xdr:colOff>
                    <xdr:row>112</xdr:row>
                    <xdr:rowOff>485775</xdr:rowOff>
                  </to>
                </anchor>
              </controlPr>
            </control>
          </mc:Choice>
        </mc:AlternateContent>
        <mc:AlternateContent xmlns:mc="http://schemas.openxmlformats.org/markup-compatibility/2006">
          <mc:Choice Requires="x14">
            <control shapeId="1158" r:id="rId137" name="Option Button 134">
              <controlPr defaultSize="0" autoFill="0" autoLine="0" autoPict="0">
                <anchor moveWithCells="1">
                  <from>
                    <xdr:col>10</xdr:col>
                    <xdr:colOff>238125</xdr:colOff>
                    <xdr:row>112</xdr:row>
                    <xdr:rowOff>504825</xdr:rowOff>
                  </from>
                  <to>
                    <xdr:col>10</xdr:col>
                    <xdr:colOff>1390650</xdr:colOff>
                    <xdr:row>113</xdr:row>
                    <xdr:rowOff>76200</xdr:rowOff>
                  </to>
                </anchor>
              </controlPr>
            </control>
          </mc:Choice>
        </mc:AlternateContent>
        <mc:AlternateContent xmlns:mc="http://schemas.openxmlformats.org/markup-compatibility/2006">
          <mc:Choice Requires="x14">
            <control shapeId="1159" r:id="rId138" name="Group Box 135">
              <controlPr defaultSize="0" autoFill="0" autoPict="0">
                <anchor moveWithCells="1">
                  <from>
                    <xdr:col>10</xdr:col>
                    <xdr:colOff>114300</xdr:colOff>
                    <xdr:row>111</xdr:row>
                    <xdr:rowOff>19050</xdr:rowOff>
                  </from>
                  <to>
                    <xdr:col>10</xdr:col>
                    <xdr:colOff>1571625</xdr:colOff>
                    <xdr:row>113</xdr:row>
                    <xdr:rowOff>142875</xdr:rowOff>
                  </to>
                </anchor>
              </controlPr>
            </control>
          </mc:Choice>
        </mc:AlternateContent>
        <mc:AlternateContent xmlns:mc="http://schemas.openxmlformats.org/markup-compatibility/2006">
          <mc:Choice Requires="x14">
            <control shapeId="1160" r:id="rId139" name="Option Button 136">
              <controlPr defaultSize="0" autoFill="0" autoLine="0" autoPict="0">
                <anchor moveWithCells="1">
                  <from>
                    <xdr:col>10</xdr:col>
                    <xdr:colOff>238125</xdr:colOff>
                    <xdr:row>116</xdr:row>
                    <xdr:rowOff>85725</xdr:rowOff>
                  </from>
                  <to>
                    <xdr:col>10</xdr:col>
                    <xdr:colOff>1390650</xdr:colOff>
                    <xdr:row>117</xdr:row>
                    <xdr:rowOff>57150</xdr:rowOff>
                  </to>
                </anchor>
              </controlPr>
            </control>
          </mc:Choice>
        </mc:AlternateContent>
        <mc:AlternateContent xmlns:mc="http://schemas.openxmlformats.org/markup-compatibility/2006">
          <mc:Choice Requires="x14">
            <control shapeId="1161" r:id="rId140" name="Option Button 137">
              <controlPr defaultSize="0" autoFill="0" autoLine="0" autoPict="0">
                <anchor moveWithCells="1">
                  <from>
                    <xdr:col>10</xdr:col>
                    <xdr:colOff>238125</xdr:colOff>
                    <xdr:row>117</xdr:row>
                    <xdr:rowOff>85725</xdr:rowOff>
                  </from>
                  <to>
                    <xdr:col>10</xdr:col>
                    <xdr:colOff>1390650</xdr:colOff>
                    <xdr:row>117</xdr:row>
                    <xdr:rowOff>266700</xdr:rowOff>
                  </to>
                </anchor>
              </controlPr>
            </control>
          </mc:Choice>
        </mc:AlternateContent>
        <mc:AlternateContent xmlns:mc="http://schemas.openxmlformats.org/markup-compatibility/2006">
          <mc:Choice Requires="x14">
            <control shapeId="1162" r:id="rId141" name="Option Button 138">
              <controlPr defaultSize="0" autoFill="0" autoLine="0" autoPict="0">
                <anchor moveWithCells="1">
                  <from>
                    <xdr:col>10</xdr:col>
                    <xdr:colOff>238125</xdr:colOff>
                    <xdr:row>117</xdr:row>
                    <xdr:rowOff>295275</xdr:rowOff>
                  </from>
                  <to>
                    <xdr:col>10</xdr:col>
                    <xdr:colOff>1390650</xdr:colOff>
                    <xdr:row>117</xdr:row>
                    <xdr:rowOff>476250</xdr:rowOff>
                  </to>
                </anchor>
              </controlPr>
            </control>
          </mc:Choice>
        </mc:AlternateContent>
        <mc:AlternateContent xmlns:mc="http://schemas.openxmlformats.org/markup-compatibility/2006">
          <mc:Choice Requires="x14">
            <control shapeId="1163" r:id="rId142" name="Option Button 139">
              <controlPr defaultSize="0" autoFill="0" autoLine="0" autoPict="0">
                <anchor moveWithCells="1">
                  <from>
                    <xdr:col>10</xdr:col>
                    <xdr:colOff>238125</xdr:colOff>
                    <xdr:row>117</xdr:row>
                    <xdr:rowOff>504825</xdr:rowOff>
                  </from>
                  <to>
                    <xdr:col>10</xdr:col>
                    <xdr:colOff>1390650</xdr:colOff>
                    <xdr:row>118</xdr:row>
                    <xdr:rowOff>76200</xdr:rowOff>
                  </to>
                </anchor>
              </controlPr>
            </control>
          </mc:Choice>
        </mc:AlternateContent>
        <mc:AlternateContent xmlns:mc="http://schemas.openxmlformats.org/markup-compatibility/2006">
          <mc:Choice Requires="x14">
            <control shapeId="1164" r:id="rId143" name="Group Box 140">
              <controlPr defaultSize="0" autoFill="0" autoPict="0">
                <anchor moveWithCells="1">
                  <from>
                    <xdr:col>10</xdr:col>
                    <xdr:colOff>114300</xdr:colOff>
                    <xdr:row>116</xdr:row>
                    <xdr:rowOff>19050</xdr:rowOff>
                  </from>
                  <to>
                    <xdr:col>10</xdr:col>
                    <xdr:colOff>1571625</xdr:colOff>
                    <xdr:row>118</xdr:row>
                    <xdr:rowOff>142875</xdr:rowOff>
                  </to>
                </anchor>
              </controlPr>
            </control>
          </mc:Choice>
        </mc:AlternateContent>
        <mc:AlternateContent xmlns:mc="http://schemas.openxmlformats.org/markup-compatibility/2006">
          <mc:Choice Requires="x14">
            <control shapeId="1165" r:id="rId144" name="Option Button 141">
              <controlPr defaultSize="0" autoFill="0" autoLine="0" autoPict="0">
                <anchor moveWithCells="1">
                  <from>
                    <xdr:col>10</xdr:col>
                    <xdr:colOff>238125</xdr:colOff>
                    <xdr:row>120</xdr:row>
                    <xdr:rowOff>85725</xdr:rowOff>
                  </from>
                  <to>
                    <xdr:col>10</xdr:col>
                    <xdr:colOff>1390650</xdr:colOff>
                    <xdr:row>121</xdr:row>
                    <xdr:rowOff>57150</xdr:rowOff>
                  </to>
                </anchor>
              </controlPr>
            </control>
          </mc:Choice>
        </mc:AlternateContent>
        <mc:AlternateContent xmlns:mc="http://schemas.openxmlformats.org/markup-compatibility/2006">
          <mc:Choice Requires="x14">
            <control shapeId="1166" r:id="rId145" name="Option Button 142">
              <controlPr defaultSize="0" autoFill="0" autoLine="0" autoPict="0">
                <anchor moveWithCells="1">
                  <from>
                    <xdr:col>10</xdr:col>
                    <xdr:colOff>238125</xdr:colOff>
                    <xdr:row>121</xdr:row>
                    <xdr:rowOff>85725</xdr:rowOff>
                  </from>
                  <to>
                    <xdr:col>10</xdr:col>
                    <xdr:colOff>1390650</xdr:colOff>
                    <xdr:row>121</xdr:row>
                    <xdr:rowOff>266700</xdr:rowOff>
                  </to>
                </anchor>
              </controlPr>
            </control>
          </mc:Choice>
        </mc:AlternateContent>
        <mc:AlternateContent xmlns:mc="http://schemas.openxmlformats.org/markup-compatibility/2006">
          <mc:Choice Requires="x14">
            <control shapeId="1167" r:id="rId146" name="Option Button 143">
              <controlPr defaultSize="0" autoFill="0" autoLine="0" autoPict="0">
                <anchor moveWithCells="1">
                  <from>
                    <xdr:col>10</xdr:col>
                    <xdr:colOff>238125</xdr:colOff>
                    <xdr:row>121</xdr:row>
                    <xdr:rowOff>295275</xdr:rowOff>
                  </from>
                  <to>
                    <xdr:col>10</xdr:col>
                    <xdr:colOff>1390650</xdr:colOff>
                    <xdr:row>121</xdr:row>
                    <xdr:rowOff>476250</xdr:rowOff>
                  </to>
                </anchor>
              </controlPr>
            </control>
          </mc:Choice>
        </mc:AlternateContent>
        <mc:AlternateContent xmlns:mc="http://schemas.openxmlformats.org/markup-compatibility/2006">
          <mc:Choice Requires="x14">
            <control shapeId="1168" r:id="rId147" name="Option Button 144">
              <controlPr defaultSize="0" autoFill="0" autoLine="0" autoPict="0">
                <anchor moveWithCells="1">
                  <from>
                    <xdr:col>10</xdr:col>
                    <xdr:colOff>238125</xdr:colOff>
                    <xdr:row>121</xdr:row>
                    <xdr:rowOff>504825</xdr:rowOff>
                  </from>
                  <to>
                    <xdr:col>10</xdr:col>
                    <xdr:colOff>1390650</xdr:colOff>
                    <xdr:row>122</xdr:row>
                    <xdr:rowOff>76200</xdr:rowOff>
                  </to>
                </anchor>
              </controlPr>
            </control>
          </mc:Choice>
        </mc:AlternateContent>
        <mc:AlternateContent xmlns:mc="http://schemas.openxmlformats.org/markup-compatibility/2006">
          <mc:Choice Requires="x14">
            <control shapeId="1169" r:id="rId148" name="Group Box 145">
              <controlPr defaultSize="0" autoFill="0" autoPict="0">
                <anchor moveWithCells="1">
                  <from>
                    <xdr:col>10</xdr:col>
                    <xdr:colOff>114300</xdr:colOff>
                    <xdr:row>120</xdr:row>
                    <xdr:rowOff>19050</xdr:rowOff>
                  </from>
                  <to>
                    <xdr:col>10</xdr:col>
                    <xdr:colOff>1571625</xdr:colOff>
                    <xdr:row>122</xdr:row>
                    <xdr:rowOff>142875</xdr:rowOff>
                  </to>
                </anchor>
              </controlPr>
            </control>
          </mc:Choice>
        </mc:AlternateContent>
        <mc:AlternateContent xmlns:mc="http://schemas.openxmlformats.org/markup-compatibility/2006">
          <mc:Choice Requires="x14">
            <control shapeId="1170" r:id="rId149" name="Option Button 146">
              <controlPr defaultSize="0" autoFill="0" autoLine="0" autoPict="0">
                <anchor moveWithCells="1">
                  <from>
                    <xdr:col>10</xdr:col>
                    <xdr:colOff>238125</xdr:colOff>
                    <xdr:row>124</xdr:row>
                    <xdr:rowOff>85725</xdr:rowOff>
                  </from>
                  <to>
                    <xdr:col>10</xdr:col>
                    <xdr:colOff>1390650</xdr:colOff>
                    <xdr:row>125</xdr:row>
                    <xdr:rowOff>57150</xdr:rowOff>
                  </to>
                </anchor>
              </controlPr>
            </control>
          </mc:Choice>
        </mc:AlternateContent>
        <mc:AlternateContent xmlns:mc="http://schemas.openxmlformats.org/markup-compatibility/2006">
          <mc:Choice Requires="x14">
            <control shapeId="1171" r:id="rId150" name="Option Button 147">
              <controlPr defaultSize="0" autoFill="0" autoLine="0" autoPict="0">
                <anchor moveWithCells="1">
                  <from>
                    <xdr:col>10</xdr:col>
                    <xdr:colOff>238125</xdr:colOff>
                    <xdr:row>125</xdr:row>
                    <xdr:rowOff>85725</xdr:rowOff>
                  </from>
                  <to>
                    <xdr:col>10</xdr:col>
                    <xdr:colOff>1390650</xdr:colOff>
                    <xdr:row>125</xdr:row>
                    <xdr:rowOff>266700</xdr:rowOff>
                  </to>
                </anchor>
              </controlPr>
            </control>
          </mc:Choice>
        </mc:AlternateContent>
        <mc:AlternateContent xmlns:mc="http://schemas.openxmlformats.org/markup-compatibility/2006">
          <mc:Choice Requires="x14">
            <control shapeId="1172" r:id="rId151" name="Option Button 148">
              <controlPr defaultSize="0" autoFill="0" autoLine="0" autoPict="0">
                <anchor moveWithCells="1">
                  <from>
                    <xdr:col>10</xdr:col>
                    <xdr:colOff>238125</xdr:colOff>
                    <xdr:row>125</xdr:row>
                    <xdr:rowOff>295275</xdr:rowOff>
                  </from>
                  <to>
                    <xdr:col>10</xdr:col>
                    <xdr:colOff>1390650</xdr:colOff>
                    <xdr:row>125</xdr:row>
                    <xdr:rowOff>476250</xdr:rowOff>
                  </to>
                </anchor>
              </controlPr>
            </control>
          </mc:Choice>
        </mc:AlternateContent>
        <mc:AlternateContent xmlns:mc="http://schemas.openxmlformats.org/markup-compatibility/2006">
          <mc:Choice Requires="x14">
            <control shapeId="1173" r:id="rId152" name="Option Button 149">
              <controlPr defaultSize="0" autoFill="0" autoLine="0" autoPict="0">
                <anchor moveWithCells="1">
                  <from>
                    <xdr:col>10</xdr:col>
                    <xdr:colOff>238125</xdr:colOff>
                    <xdr:row>125</xdr:row>
                    <xdr:rowOff>504825</xdr:rowOff>
                  </from>
                  <to>
                    <xdr:col>10</xdr:col>
                    <xdr:colOff>1390650</xdr:colOff>
                    <xdr:row>126</xdr:row>
                    <xdr:rowOff>76200</xdr:rowOff>
                  </to>
                </anchor>
              </controlPr>
            </control>
          </mc:Choice>
        </mc:AlternateContent>
        <mc:AlternateContent xmlns:mc="http://schemas.openxmlformats.org/markup-compatibility/2006">
          <mc:Choice Requires="x14">
            <control shapeId="1174" r:id="rId153" name="Group Box 150">
              <controlPr defaultSize="0" autoFill="0" autoPict="0">
                <anchor moveWithCells="1">
                  <from>
                    <xdr:col>10</xdr:col>
                    <xdr:colOff>114300</xdr:colOff>
                    <xdr:row>124</xdr:row>
                    <xdr:rowOff>19050</xdr:rowOff>
                  </from>
                  <to>
                    <xdr:col>10</xdr:col>
                    <xdr:colOff>1571625</xdr:colOff>
                    <xdr:row>126</xdr:row>
                    <xdr:rowOff>142875</xdr:rowOff>
                  </to>
                </anchor>
              </controlPr>
            </control>
          </mc:Choice>
        </mc:AlternateContent>
        <mc:AlternateContent xmlns:mc="http://schemas.openxmlformats.org/markup-compatibility/2006">
          <mc:Choice Requires="x14">
            <control shapeId="1175" r:id="rId154" name="Option Button 151">
              <controlPr defaultSize="0" autoFill="0" autoLine="0" autoPict="0">
                <anchor moveWithCells="1">
                  <from>
                    <xdr:col>10</xdr:col>
                    <xdr:colOff>238125</xdr:colOff>
                    <xdr:row>128</xdr:row>
                    <xdr:rowOff>85725</xdr:rowOff>
                  </from>
                  <to>
                    <xdr:col>10</xdr:col>
                    <xdr:colOff>1390650</xdr:colOff>
                    <xdr:row>129</xdr:row>
                    <xdr:rowOff>57150</xdr:rowOff>
                  </to>
                </anchor>
              </controlPr>
            </control>
          </mc:Choice>
        </mc:AlternateContent>
        <mc:AlternateContent xmlns:mc="http://schemas.openxmlformats.org/markup-compatibility/2006">
          <mc:Choice Requires="x14">
            <control shapeId="1176" r:id="rId155" name="Option Button 152">
              <controlPr defaultSize="0" autoFill="0" autoLine="0" autoPict="0">
                <anchor moveWithCells="1">
                  <from>
                    <xdr:col>10</xdr:col>
                    <xdr:colOff>238125</xdr:colOff>
                    <xdr:row>129</xdr:row>
                    <xdr:rowOff>85725</xdr:rowOff>
                  </from>
                  <to>
                    <xdr:col>10</xdr:col>
                    <xdr:colOff>1390650</xdr:colOff>
                    <xdr:row>129</xdr:row>
                    <xdr:rowOff>266700</xdr:rowOff>
                  </to>
                </anchor>
              </controlPr>
            </control>
          </mc:Choice>
        </mc:AlternateContent>
        <mc:AlternateContent xmlns:mc="http://schemas.openxmlformats.org/markup-compatibility/2006">
          <mc:Choice Requires="x14">
            <control shapeId="1177" r:id="rId156" name="Option Button 153">
              <controlPr defaultSize="0" autoFill="0" autoLine="0" autoPict="0">
                <anchor moveWithCells="1">
                  <from>
                    <xdr:col>10</xdr:col>
                    <xdr:colOff>238125</xdr:colOff>
                    <xdr:row>129</xdr:row>
                    <xdr:rowOff>295275</xdr:rowOff>
                  </from>
                  <to>
                    <xdr:col>10</xdr:col>
                    <xdr:colOff>1390650</xdr:colOff>
                    <xdr:row>129</xdr:row>
                    <xdr:rowOff>485775</xdr:rowOff>
                  </to>
                </anchor>
              </controlPr>
            </control>
          </mc:Choice>
        </mc:AlternateContent>
        <mc:AlternateContent xmlns:mc="http://schemas.openxmlformats.org/markup-compatibility/2006">
          <mc:Choice Requires="x14">
            <control shapeId="1178" r:id="rId157" name="Option Button 154">
              <controlPr defaultSize="0" autoFill="0" autoLine="0" autoPict="0">
                <anchor moveWithCells="1">
                  <from>
                    <xdr:col>10</xdr:col>
                    <xdr:colOff>238125</xdr:colOff>
                    <xdr:row>129</xdr:row>
                    <xdr:rowOff>504825</xdr:rowOff>
                  </from>
                  <to>
                    <xdr:col>10</xdr:col>
                    <xdr:colOff>1390650</xdr:colOff>
                    <xdr:row>130</xdr:row>
                    <xdr:rowOff>85725</xdr:rowOff>
                  </to>
                </anchor>
              </controlPr>
            </control>
          </mc:Choice>
        </mc:AlternateContent>
        <mc:AlternateContent xmlns:mc="http://schemas.openxmlformats.org/markup-compatibility/2006">
          <mc:Choice Requires="x14">
            <control shapeId="1179" r:id="rId158" name="Group Box 155">
              <controlPr defaultSize="0" autoFill="0" autoPict="0">
                <anchor moveWithCells="1">
                  <from>
                    <xdr:col>10</xdr:col>
                    <xdr:colOff>114300</xdr:colOff>
                    <xdr:row>128</xdr:row>
                    <xdr:rowOff>19050</xdr:rowOff>
                  </from>
                  <to>
                    <xdr:col>10</xdr:col>
                    <xdr:colOff>1571625</xdr:colOff>
                    <xdr:row>130</xdr:row>
                    <xdr:rowOff>142875</xdr:rowOff>
                  </to>
                </anchor>
              </controlPr>
            </control>
          </mc:Choice>
        </mc:AlternateContent>
        <mc:AlternateContent xmlns:mc="http://schemas.openxmlformats.org/markup-compatibility/2006">
          <mc:Choice Requires="x14">
            <control shapeId="1180" r:id="rId159" name="Option Button 156">
              <controlPr defaultSize="0" autoFill="0" autoLine="0" autoPict="0">
                <anchor moveWithCells="1">
                  <from>
                    <xdr:col>10</xdr:col>
                    <xdr:colOff>238125</xdr:colOff>
                    <xdr:row>132</xdr:row>
                    <xdr:rowOff>85725</xdr:rowOff>
                  </from>
                  <to>
                    <xdr:col>10</xdr:col>
                    <xdr:colOff>1390650</xdr:colOff>
                    <xdr:row>133</xdr:row>
                    <xdr:rowOff>57150</xdr:rowOff>
                  </to>
                </anchor>
              </controlPr>
            </control>
          </mc:Choice>
        </mc:AlternateContent>
        <mc:AlternateContent xmlns:mc="http://schemas.openxmlformats.org/markup-compatibility/2006">
          <mc:Choice Requires="x14">
            <control shapeId="1181" r:id="rId160" name="Option Button 157">
              <controlPr defaultSize="0" autoFill="0" autoLine="0" autoPict="0">
                <anchor moveWithCells="1">
                  <from>
                    <xdr:col>10</xdr:col>
                    <xdr:colOff>238125</xdr:colOff>
                    <xdr:row>133</xdr:row>
                    <xdr:rowOff>85725</xdr:rowOff>
                  </from>
                  <to>
                    <xdr:col>10</xdr:col>
                    <xdr:colOff>1390650</xdr:colOff>
                    <xdr:row>133</xdr:row>
                    <xdr:rowOff>266700</xdr:rowOff>
                  </to>
                </anchor>
              </controlPr>
            </control>
          </mc:Choice>
        </mc:AlternateContent>
        <mc:AlternateContent xmlns:mc="http://schemas.openxmlformats.org/markup-compatibility/2006">
          <mc:Choice Requires="x14">
            <control shapeId="1182" r:id="rId161" name="Option Button 158">
              <controlPr defaultSize="0" autoFill="0" autoLine="0" autoPict="0">
                <anchor moveWithCells="1">
                  <from>
                    <xdr:col>10</xdr:col>
                    <xdr:colOff>238125</xdr:colOff>
                    <xdr:row>133</xdr:row>
                    <xdr:rowOff>295275</xdr:rowOff>
                  </from>
                  <to>
                    <xdr:col>10</xdr:col>
                    <xdr:colOff>1390650</xdr:colOff>
                    <xdr:row>133</xdr:row>
                    <xdr:rowOff>485775</xdr:rowOff>
                  </to>
                </anchor>
              </controlPr>
            </control>
          </mc:Choice>
        </mc:AlternateContent>
        <mc:AlternateContent xmlns:mc="http://schemas.openxmlformats.org/markup-compatibility/2006">
          <mc:Choice Requires="x14">
            <control shapeId="1183" r:id="rId162" name="Option Button 159">
              <controlPr defaultSize="0" autoFill="0" autoLine="0" autoPict="0">
                <anchor moveWithCells="1">
                  <from>
                    <xdr:col>10</xdr:col>
                    <xdr:colOff>238125</xdr:colOff>
                    <xdr:row>133</xdr:row>
                    <xdr:rowOff>504825</xdr:rowOff>
                  </from>
                  <to>
                    <xdr:col>10</xdr:col>
                    <xdr:colOff>1390650</xdr:colOff>
                    <xdr:row>133</xdr:row>
                    <xdr:rowOff>695325</xdr:rowOff>
                  </to>
                </anchor>
              </controlPr>
            </control>
          </mc:Choice>
        </mc:AlternateContent>
        <mc:AlternateContent xmlns:mc="http://schemas.openxmlformats.org/markup-compatibility/2006">
          <mc:Choice Requires="x14">
            <control shapeId="1184" r:id="rId163" name="Group Box 160">
              <controlPr defaultSize="0" autoFill="0" autoPict="0">
                <anchor moveWithCells="1">
                  <from>
                    <xdr:col>10</xdr:col>
                    <xdr:colOff>114300</xdr:colOff>
                    <xdr:row>132</xdr:row>
                    <xdr:rowOff>19050</xdr:rowOff>
                  </from>
                  <to>
                    <xdr:col>10</xdr:col>
                    <xdr:colOff>1571625</xdr:colOff>
                    <xdr:row>133</xdr:row>
                    <xdr:rowOff>752475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49"/>
  <sheetViews>
    <sheetView zoomScale="55" zoomScaleNormal="55" zoomScaleSheetLayoutView="75" workbookViewId="0">
      <pane xSplit="1" ySplit="2" topLeftCell="B3" activePane="bottomRight" state="frozen"/>
      <selection pane="topRight" activeCell="E1" sqref="E1"/>
      <selection pane="bottomLeft" activeCell="A4" sqref="A4"/>
      <selection pane="bottomRight" activeCell="C8" sqref="C8:D8"/>
    </sheetView>
  </sheetViews>
  <sheetFormatPr defaultRowHeight="19.5" x14ac:dyDescent="0.15"/>
  <cols>
    <col min="1" max="1" width="2.5" style="84" customWidth="1"/>
    <col min="2" max="2" width="27.75" style="84" customWidth="1"/>
    <col min="3" max="3" width="15.875" style="84" customWidth="1"/>
    <col min="4" max="4" width="12.625" style="85" customWidth="1"/>
    <col min="5" max="6" width="11.5" style="84" customWidth="1"/>
    <col min="7" max="7" width="11.375" style="84" customWidth="1"/>
    <col min="8" max="8" width="9" style="84"/>
    <col min="9" max="16384" width="9" style="34"/>
  </cols>
  <sheetData>
    <row r="2" spans="1:7" ht="15" customHeight="1" x14ac:dyDescent="0.15"/>
    <row r="3" spans="1:7" ht="48" customHeight="1" x14ac:dyDescent="0.15">
      <c r="A3" s="84" t="s">
        <v>94</v>
      </c>
    </row>
    <row r="4" spans="1:7" ht="48" customHeight="1" x14ac:dyDescent="0.15"/>
    <row r="5" spans="1:7" ht="48" customHeight="1" x14ac:dyDescent="0.15">
      <c r="A5" s="86"/>
      <c r="B5" s="106" t="s">
        <v>95</v>
      </c>
      <c r="C5" s="106"/>
      <c r="D5" s="106"/>
      <c r="E5" s="106"/>
      <c r="F5" s="106"/>
      <c r="G5" s="86"/>
    </row>
    <row r="6" spans="1:7" ht="36.75" customHeight="1" x14ac:dyDescent="0.15"/>
    <row r="7" spans="1:7" ht="36.75" customHeight="1" thickBot="1" x14ac:dyDescent="0.2">
      <c r="D7" s="84"/>
    </row>
    <row r="8" spans="1:7" ht="48" customHeight="1" thickBot="1" x14ac:dyDescent="0.2">
      <c r="B8" s="87"/>
      <c r="C8" s="107">
        <f>集計シート!O3</f>
        <v>0</v>
      </c>
      <c r="D8" s="108"/>
      <c r="E8" s="88" t="s">
        <v>96</v>
      </c>
    </row>
    <row r="9" spans="1:7" ht="48" customHeight="1" x14ac:dyDescent="0.15"/>
    <row r="10" spans="1:7" ht="48" customHeight="1" x14ac:dyDescent="0.15"/>
    <row r="11" spans="1:7" ht="32.25" customHeight="1" x14ac:dyDescent="0.15">
      <c r="B11" s="84" t="s">
        <v>97</v>
      </c>
    </row>
    <row r="12" spans="1:7" ht="32.25" customHeight="1" x14ac:dyDescent="0.15">
      <c r="B12" s="104"/>
      <c r="C12" s="105"/>
      <c r="D12" s="89" t="s">
        <v>101</v>
      </c>
      <c r="E12" s="89" t="s">
        <v>98</v>
      </c>
      <c r="F12" s="89" t="s">
        <v>93</v>
      </c>
    </row>
    <row r="13" spans="1:7" ht="32.25" customHeight="1" x14ac:dyDescent="0.15">
      <c r="B13" s="109" t="s">
        <v>106</v>
      </c>
      <c r="C13" s="103"/>
      <c r="D13" s="90">
        <v>18</v>
      </c>
      <c r="E13" s="90">
        <f>集計シート!M3</f>
        <v>0</v>
      </c>
      <c r="F13" s="90">
        <f>E13/D13*100</f>
        <v>0</v>
      </c>
    </row>
    <row r="14" spans="1:7" ht="32.25" customHeight="1" x14ac:dyDescent="0.15">
      <c r="B14" s="109" t="s">
        <v>105</v>
      </c>
      <c r="C14" s="103"/>
      <c r="D14" s="90">
        <v>24</v>
      </c>
      <c r="E14" s="90">
        <f>集計シート!M9</f>
        <v>0</v>
      </c>
      <c r="F14" s="90">
        <f t="shared" ref="F14:F17" si="0">E14/D14*100</f>
        <v>0</v>
      </c>
    </row>
    <row r="15" spans="1:7" ht="32.25" customHeight="1" x14ac:dyDescent="0.15">
      <c r="B15" s="109" t="s">
        <v>104</v>
      </c>
      <c r="C15" s="103"/>
      <c r="D15" s="90">
        <v>15</v>
      </c>
      <c r="E15" s="90">
        <f>集計シート!M17</f>
        <v>0</v>
      </c>
      <c r="F15" s="90">
        <f t="shared" si="0"/>
        <v>0</v>
      </c>
    </row>
    <row r="16" spans="1:7" ht="32.25" customHeight="1" x14ac:dyDescent="0.15">
      <c r="B16" s="109" t="s">
        <v>103</v>
      </c>
      <c r="C16" s="103"/>
      <c r="D16" s="90">
        <v>24</v>
      </c>
      <c r="E16" s="90">
        <f>集計シート!M22</f>
        <v>0</v>
      </c>
      <c r="F16" s="90">
        <f t="shared" si="0"/>
        <v>0</v>
      </c>
    </row>
    <row r="17" spans="2:6" ht="32.25" customHeight="1" x14ac:dyDescent="0.15">
      <c r="B17" s="102" t="s">
        <v>4</v>
      </c>
      <c r="C17" s="103"/>
      <c r="D17" s="90">
        <v>15</v>
      </c>
      <c r="E17" s="90">
        <f>集計シート!M30</f>
        <v>0</v>
      </c>
      <c r="F17" s="90">
        <f t="shared" si="0"/>
        <v>0</v>
      </c>
    </row>
    <row r="18" spans="2:6" ht="32.25" customHeight="1" x14ac:dyDescent="0.15">
      <c r="B18" s="104" t="s">
        <v>93</v>
      </c>
      <c r="C18" s="105"/>
      <c r="D18" s="89">
        <f>SUM(D13:D17)</f>
        <v>96</v>
      </c>
      <c r="E18" s="89">
        <f>SUM(E13:E17)</f>
        <v>0</v>
      </c>
      <c r="F18" s="89">
        <f>E18/D18*100</f>
        <v>0</v>
      </c>
    </row>
    <row r="19" spans="2:6" ht="48" customHeight="1" x14ac:dyDescent="0.15"/>
    <row r="20" spans="2:6" ht="48" customHeight="1" x14ac:dyDescent="0.15">
      <c r="D20" s="84"/>
    </row>
    <row r="21" spans="2:6" ht="48" customHeight="1" x14ac:dyDescent="0.15">
      <c r="D21" s="84"/>
    </row>
    <row r="22" spans="2:6" ht="48" customHeight="1" x14ac:dyDescent="0.15">
      <c r="D22" s="84"/>
    </row>
    <row r="23" spans="2:6" ht="48" customHeight="1" x14ac:dyDescent="0.15"/>
    <row r="24" spans="2:6" ht="48" customHeight="1" x14ac:dyDescent="0.15"/>
    <row r="25" spans="2:6" ht="48" customHeight="1" x14ac:dyDescent="0.15"/>
    <row r="26" spans="2:6" ht="48" customHeight="1" x14ac:dyDescent="0.15"/>
    <row r="27" spans="2:6" ht="48" customHeight="1" x14ac:dyDescent="0.15"/>
    <row r="28" spans="2:6" ht="48" customHeight="1" x14ac:dyDescent="0.15"/>
    <row r="29" spans="2:6" ht="48" customHeight="1" x14ac:dyDescent="0.15"/>
    <row r="30" spans="2:6" ht="48" customHeight="1" x14ac:dyDescent="0.15"/>
    <row r="31" spans="2:6" ht="48" customHeight="1" x14ac:dyDescent="0.15"/>
    <row r="32" spans="2:6" ht="48" customHeight="1" x14ac:dyDescent="0.15"/>
    <row r="33" spans="1:8" ht="48" customHeight="1" x14ac:dyDescent="0.15"/>
    <row r="34" spans="1:8" ht="48" customHeight="1" x14ac:dyDescent="0.15"/>
    <row r="35" spans="1:8" ht="48" customHeight="1" x14ac:dyDescent="0.15"/>
    <row r="36" spans="1:8" s="43" customFormat="1" ht="111" hidden="1" customHeight="1" x14ac:dyDescent="0.15">
      <c r="A36" s="84"/>
      <c r="B36" s="84"/>
      <c r="C36" s="84"/>
      <c r="D36" s="85"/>
      <c r="E36" s="84"/>
      <c r="F36" s="84"/>
      <c r="G36" s="84"/>
      <c r="H36" s="84"/>
    </row>
    <row r="37" spans="1:8" s="43" customFormat="1" ht="110.25" hidden="1" customHeight="1" x14ac:dyDescent="0.15">
      <c r="A37" s="84"/>
      <c r="B37" s="84"/>
      <c r="C37" s="84"/>
      <c r="D37" s="85"/>
      <c r="E37" s="84"/>
      <c r="F37" s="84"/>
      <c r="G37" s="84"/>
      <c r="H37" s="84"/>
    </row>
    <row r="38" spans="1:8" s="43" customFormat="1" ht="126" hidden="1" customHeight="1" x14ac:dyDescent="0.15">
      <c r="A38" s="84"/>
      <c r="B38" s="84"/>
      <c r="C38" s="84"/>
      <c r="D38" s="85"/>
      <c r="E38" s="84"/>
      <c r="F38" s="84"/>
      <c r="G38" s="84"/>
      <c r="H38" s="84"/>
    </row>
    <row r="39" spans="1:8" s="43" customFormat="1" ht="117.75" hidden="1" customHeight="1" x14ac:dyDescent="0.15">
      <c r="A39" s="84"/>
      <c r="B39" s="84"/>
      <c r="C39" s="84"/>
      <c r="D39" s="85"/>
      <c r="E39" s="84"/>
      <c r="F39" s="84"/>
      <c r="G39" s="84"/>
      <c r="H39" s="84"/>
    </row>
    <row r="40" spans="1:8" s="43" customFormat="1" ht="102" hidden="1" customHeight="1" x14ac:dyDescent="0.15">
      <c r="A40" s="84"/>
      <c r="B40" s="84"/>
      <c r="C40" s="84"/>
      <c r="D40" s="85"/>
      <c r="E40" s="84"/>
      <c r="F40" s="84"/>
      <c r="G40" s="84"/>
      <c r="H40" s="84"/>
    </row>
    <row r="41" spans="1:8" s="43" customFormat="1" ht="119.25" hidden="1" customHeight="1" x14ac:dyDescent="0.15">
      <c r="A41" s="84"/>
      <c r="B41" s="84"/>
      <c r="C41" s="84"/>
      <c r="D41" s="85"/>
      <c r="E41" s="84"/>
      <c r="F41" s="84"/>
      <c r="G41" s="84"/>
      <c r="H41" s="84"/>
    </row>
    <row r="42" spans="1:8" s="43" customFormat="1" ht="111" hidden="1" customHeight="1" x14ac:dyDescent="0.15">
      <c r="A42" s="84"/>
      <c r="B42" s="84"/>
      <c r="C42" s="84"/>
      <c r="D42" s="85"/>
      <c r="E42" s="84"/>
      <c r="F42" s="84"/>
      <c r="G42" s="84"/>
      <c r="H42" s="84"/>
    </row>
    <row r="43" spans="1:8" s="43" customFormat="1" ht="111" hidden="1" customHeight="1" x14ac:dyDescent="0.15">
      <c r="A43" s="84"/>
      <c r="B43" s="84"/>
      <c r="C43" s="84"/>
      <c r="D43" s="85"/>
      <c r="E43" s="84"/>
      <c r="F43" s="84"/>
      <c r="G43" s="84"/>
      <c r="H43" s="84"/>
    </row>
    <row r="44" spans="1:8" s="43" customFormat="1" ht="110.25" hidden="1" customHeight="1" x14ac:dyDescent="0.15">
      <c r="A44" s="84"/>
      <c r="B44" s="84"/>
      <c r="C44" s="84"/>
      <c r="D44" s="85"/>
      <c r="E44" s="84"/>
      <c r="F44" s="84"/>
      <c r="G44" s="84"/>
      <c r="H44" s="84"/>
    </row>
    <row r="45" spans="1:8" s="43" customFormat="1" ht="126" hidden="1" customHeight="1" x14ac:dyDescent="0.15">
      <c r="A45" s="84"/>
      <c r="B45" s="84"/>
      <c r="C45" s="84"/>
      <c r="D45" s="85"/>
      <c r="E45" s="84"/>
      <c r="F45" s="84"/>
      <c r="G45" s="84"/>
      <c r="H45" s="84"/>
    </row>
    <row r="46" spans="1:8" s="43" customFormat="1" ht="117.75" hidden="1" customHeight="1" x14ac:dyDescent="0.15">
      <c r="A46" s="84"/>
      <c r="B46" s="84"/>
      <c r="C46" s="84"/>
      <c r="D46" s="85"/>
      <c r="E46" s="84"/>
      <c r="F46" s="84"/>
      <c r="G46" s="84"/>
      <c r="H46" s="84"/>
    </row>
    <row r="47" spans="1:8" s="43" customFormat="1" ht="102" hidden="1" customHeight="1" x14ac:dyDescent="0.15">
      <c r="A47" s="84"/>
      <c r="B47" s="84"/>
      <c r="C47" s="84"/>
      <c r="D47" s="85"/>
      <c r="E47" s="84"/>
      <c r="F47" s="84"/>
      <c r="G47" s="84"/>
      <c r="H47" s="84"/>
    </row>
    <row r="48" spans="1:8" s="43" customFormat="1" ht="119.25" hidden="1" customHeight="1" x14ac:dyDescent="0.15">
      <c r="A48" s="84"/>
      <c r="B48" s="84"/>
      <c r="C48" s="84"/>
      <c r="D48" s="85"/>
      <c r="E48" s="84"/>
      <c r="F48" s="84"/>
      <c r="G48" s="84"/>
      <c r="H48" s="84"/>
    </row>
    <row r="49" spans="1:8" s="43" customFormat="1" ht="111" hidden="1" customHeight="1" x14ac:dyDescent="0.15">
      <c r="A49" s="84"/>
      <c r="B49" s="84"/>
      <c r="C49" s="84"/>
      <c r="D49" s="85"/>
      <c r="E49" s="84"/>
      <c r="F49" s="84"/>
      <c r="G49" s="84"/>
      <c r="H49" s="84"/>
    </row>
  </sheetData>
  <mergeCells count="9">
    <mergeCell ref="B16:C16"/>
    <mergeCell ref="B17:C17"/>
    <mergeCell ref="B18:C18"/>
    <mergeCell ref="B5:F5"/>
    <mergeCell ref="C8:D8"/>
    <mergeCell ref="B12:C12"/>
    <mergeCell ref="B13:C13"/>
    <mergeCell ref="B14:C14"/>
    <mergeCell ref="B15:C15"/>
  </mergeCells>
  <phoneticPr fontId="2"/>
  <printOptions horizontalCentered="1"/>
  <pageMargins left="0.55118110236220474" right="0.6692913385826772" top="0.31496062992125984" bottom="0.27559055118110237" header="0.27559055118110237" footer="0.27559055118110237"/>
  <pageSetup paperSize="9"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O83"/>
  <sheetViews>
    <sheetView zoomScale="85" zoomScaleNormal="85" zoomScaleSheetLayoutView="75" workbookViewId="0">
      <pane xSplit="4" ySplit="2" topLeftCell="E3" activePane="bottomRight" state="frozen"/>
      <selection pane="topRight" activeCell="E1" sqref="E1"/>
      <selection pane="bottomLeft" activeCell="A4" sqref="A4"/>
      <selection pane="bottomRight" activeCell="M3" sqref="M3"/>
    </sheetView>
  </sheetViews>
  <sheetFormatPr defaultRowHeight="14.25" x14ac:dyDescent="0.15"/>
  <cols>
    <col min="1" max="1" width="5.875" style="34" customWidth="1"/>
    <col min="2" max="2" width="2.75" style="34" customWidth="1"/>
    <col min="3" max="3" width="3.25" style="34" customWidth="1"/>
    <col min="4" max="4" width="42.125" style="50" customWidth="1"/>
    <col min="5" max="9" width="6.5" style="34" customWidth="1"/>
    <col min="10" max="15" width="7.75" style="34" customWidth="1"/>
    <col min="16" max="16384" width="9" style="34"/>
  </cols>
  <sheetData>
    <row r="1" spans="1:15" ht="15" thickBot="1" x14ac:dyDescent="0.2"/>
    <row r="2" spans="1:15" ht="15" customHeight="1" thickBot="1" x14ac:dyDescent="0.2">
      <c r="A2" s="79"/>
      <c r="B2" s="80"/>
      <c r="C2" s="80"/>
      <c r="D2" s="81" t="s">
        <v>5</v>
      </c>
      <c r="E2" s="81" t="s">
        <v>6</v>
      </c>
      <c r="F2" s="81" t="s">
        <v>7</v>
      </c>
      <c r="G2" s="81" t="s">
        <v>8</v>
      </c>
      <c r="H2" s="81" t="s">
        <v>9</v>
      </c>
      <c r="I2" s="81" t="s">
        <v>10</v>
      </c>
      <c r="J2" s="81" t="s">
        <v>11</v>
      </c>
      <c r="K2" s="81" t="s">
        <v>12</v>
      </c>
      <c r="L2" s="82" t="s">
        <v>13</v>
      </c>
      <c r="M2" s="82" t="s">
        <v>99</v>
      </c>
      <c r="N2" s="82" t="s">
        <v>100</v>
      </c>
      <c r="O2" s="82" t="s">
        <v>12</v>
      </c>
    </row>
    <row r="3" spans="1:15" ht="48" customHeight="1" x14ac:dyDescent="0.15">
      <c r="A3" s="63" t="s">
        <v>14</v>
      </c>
      <c r="B3" s="64">
        <v>1</v>
      </c>
      <c r="C3" s="64">
        <v>1</v>
      </c>
      <c r="D3" s="65" t="s">
        <v>15</v>
      </c>
      <c r="E3" s="66">
        <v>3</v>
      </c>
      <c r="F3" s="66">
        <v>2</v>
      </c>
      <c r="G3" s="66">
        <v>1</v>
      </c>
      <c r="H3" s="66">
        <v>0</v>
      </c>
      <c r="I3" s="66"/>
      <c r="J3" s="67">
        <v>4</v>
      </c>
      <c r="K3" s="68">
        <f t="shared" ref="K3:K48" si="0">IF($J3="","",IF(J3=1,E3,(IF(J3=2,F3,(IF(J3=3,G3,IF(J3=4,H3,"")))))))</f>
        <v>0</v>
      </c>
      <c r="L3" s="69">
        <v>3</v>
      </c>
      <c r="M3" s="91">
        <f>SUM(K3:K8)</f>
        <v>0</v>
      </c>
      <c r="N3" s="91">
        <f>SUM(K3:K34)</f>
        <v>0</v>
      </c>
      <c r="O3" s="91">
        <f>N3/96*100</f>
        <v>0</v>
      </c>
    </row>
    <row r="4" spans="1:15" ht="48" customHeight="1" x14ac:dyDescent="0.15">
      <c r="A4" s="70" t="s">
        <v>16</v>
      </c>
      <c r="B4" s="57">
        <v>1</v>
      </c>
      <c r="C4" s="57">
        <v>2</v>
      </c>
      <c r="D4" s="58" t="s">
        <v>17</v>
      </c>
      <c r="E4" s="59">
        <v>3</v>
      </c>
      <c r="F4" s="59">
        <v>2</v>
      </c>
      <c r="G4" s="59">
        <v>1</v>
      </c>
      <c r="H4" s="59">
        <v>0</v>
      </c>
      <c r="I4" s="58"/>
      <c r="J4" s="60">
        <v>4</v>
      </c>
      <c r="K4" s="61">
        <f t="shared" si="0"/>
        <v>0</v>
      </c>
      <c r="L4" s="71">
        <v>3</v>
      </c>
      <c r="M4" s="92"/>
      <c r="N4" s="92"/>
      <c r="O4" s="92"/>
    </row>
    <row r="5" spans="1:15" ht="48" customHeight="1" x14ac:dyDescent="0.15">
      <c r="A5" s="70" t="s">
        <v>18</v>
      </c>
      <c r="B5" s="57">
        <v>1</v>
      </c>
      <c r="C5" s="57">
        <v>3</v>
      </c>
      <c r="D5" s="58" t="s">
        <v>19</v>
      </c>
      <c r="E5" s="59">
        <v>3</v>
      </c>
      <c r="F5" s="59">
        <v>2</v>
      </c>
      <c r="G5" s="59">
        <v>1</v>
      </c>
      <c r="H5" s="59">
        <v>0</v>
      </c>
      <c r="I5" s="58"/>
      <c r="J5" s="60">
        <v>4</v>
      </c>
      <c r="K5" s="61">
        <f t="shared" si="0"/>
        <v>0</v>
      </c>
      <c r="L5" s="71">
        <v>3</v>
      </c>
      <c r="M5" s="92"/>
      <c r="N5" s="92"/>
      <c r="O5" s="92"/>
    </row>
    <row r="6" spans="1:15" ht="48" customHeight="1" x14ac:dyDescent="0.15">
      <c r="A6" s="70" t="s">
        <v>20</v>
      </c>
      <c r="B6" s="57">
        <v>1</v>
      </c>
      <c r="C6" s="57">
        <v>4</v>
      </c>
      <c r="D6" s="58" t="s">
        <v>21</v>
      </c>
      <c r="E6" s="59">
        <v>3</v>
      </c>
      <c r="F6" s="59">
        <v>2</v>
      </c>
      <c r="G6" s="59">
        <v>1</v>
      </c>
      <c r="H6" s="59">
        <v>0</v>
      </c>
      <c r="I6" s="59"/>
      <c r="J6" s="60">
        <v>4</v>
      </c>
      <c r="K6" s="61">
        <f t="shared" si="0"/>
        <v>0</v>
      </c>
      <c r="L6" s="71">
        <v>3</v>
      </c>
      <c r="M6" s="92"/>
      <c r="N6" s="92"/>
      <c r="O6" s="92"/>
    </row>
    <row r="7" spans="1:15" ht="48" customHeight="1" x14ac:dyDescent="0.15">
      <c r="A7" s="70" t="s">
        <v>22</v>
      </c>
      <c r="B7" s="57">
        <v>1</v>
      </c>
      <c r="C7" s="57">
        <v>5</v>
      </c>
      <c r="D7" s="58" t="s">
        <v>23</v>
      </c>
      <c r="E7" s="59">
        <v>3</v>
      </c>
      <c r="F7" s="59">
        <v>2</v>
      </c>
      <c r="G7" s="59">
        <v>1</v>
      </c>
      <c r="H7" s="59">
        <v>0</v>
      </c>
      <c r="I7" s="59"/>
      <c r="J7" s="60">
        <v>4</v>
      </c>
      <c r="K7" s="61">
        <f t="shared" si="0"/>
        <v>0</v>
      </c>
      <c r="L7" s="71">
        <v>3</v>
      </c>
      <c r="M7" s="92"/>
      <c r="N7" s="92"/>
      <c r="O7" s="92"/>
    </row>
    <row r="8" spans="1:15" ht="48" customHeight="1" thickBot="1" x14ac:dyDescent="0.2">
      <c r="A8" s="72" t="s">
        <v>24</v>
      </c>
      <c r="B8" s="73">
        <v>1</v>
      </c>
      <c r="C8" s="73">
        <v>6</v>
      </c>
      <c r="D8" s="74" t="s">
        <v>25</v>
      </c>
      <c r="E8" s="75">
        <v>3</v>
      </c>
      <c r="F8" s="75">
        <v>2</v>
      </c>
      <c r="G8" s="75">
        <v>1</v>
      </c>
      <c r="H8" s="75">
        <v>0</v>
      </c>
      <c r="I8" s="75"/>
      <c r="J8" s="76">
        <v>4</v>
      </c>
      <c r="K8" s="77">
        <f t="shared" si="0"/>
        <v>0</v>
      </c>
      <c r="L8" s="78">
        <v>3</v>
      </c>
      <c r="M8" s="93"/>
      <c r="N8" s="92"/>
      <c r="O8" s="92"/>
    </row>
    <row r="9" spans="1:15" ht="48" customHeight="1" x14ac:dyDescent="0.15">
      <c r="A9" s="63" t="s">
        <v>26</v>
      </c>
      <c r="B9" s="64">
        <v>2</v>
      </c>
      <c r="C9" s="64">
        <v>1</v>
      </c>
      <c r="D9" s="65" t="s">
        <v>27</v>
      </c>
      <c r="E9" s="66">
        <v>3</v>
      </c>
      <c r="F9" s="66">
        <v>2</v>
      </c>
      <c r="G9" s="66">
        <v>1</v>
      </c>
      <c r="H9" s="66">
        <v>0</v>
      </c>
      <c r="I9" s="66"/>
      <c r="J9" s="67">
        <v>4</v>
      </c>
      <c r="K9" s="68">
        <f t="shared" si="0"/>
        <v>0</v>
      </c>
      <c r="L9" s="69">
        <v>3</v>
      </c>
      <c r="M9" s="91">
        <f>SUM(K9:K16)</f>
        <v>0</v>
      </c>
      <c r="N9" s="92"/>
      <c r="O9" s="92"/>
    </row>
    <row r="10" spans="1:15" ht="48" customHeight="1" x14ac:dyDescent="0.15">
      <c r="A10" s="70" t="s">
        <v>28</v>
      </c>
      <c r="B10" s="57">
        <v>2</v>
      </c>
      <c r="C10" s="57">
        <v>2</v>
      </c>
      <c r="D10" s="58" t="s">
        <v>29</v>
      </c>
      <c r="E10" s="59">
        <v>3</v>
      </c>
      <c r="F10" s="59">
        <v>2</v>
      </c>
      <c r="G10" s="59">
        <v>1</v>
      </c>
      <c r="H10" s="59">
        <v>0</v>
      </c>
      <c r="I10" s="59"/>
      <c r="J10" s="60">
        <v>4</v>
      </c>
      <c r="K10" s="61">
        <f t="shared" si="0"/>
        <v>0</v>
      </c>
      <c r="L10" s="71">
        <v>3</v>
      </c>
      <c r="M10" s="92"/>
      <c r="N10" s="92"/>
      <c r="O10" s="92"/>
    </row>
    <row r="11" spans="1:15" ht="48" customHeight="1" x14ac:dyDescent="0.15">
      <c r="A11" s="70" t="s">
        <v>30</v>
      </c>
      <c r="B11" s="57">
        <v>2</v>
      </c>
      <c r="C11" s="57">
        <v>3</v>
      </c>
      <c r="D11" s="58" t="s">
        <v>31</v>
      </c>
      <c r="E11" s="59">
        <v>3</v>
      </c>
      <c r="F11" s="59">
        <v>2</v>
      </c>
      <c r="G11" s="59">
        <v>1</v>
      </c>
      <c r="H11" s="59">
        <v>0</v>
      </c>
      <c r="I11" s="59"/>
      <c r="J11" s="60">
        <v>4</v>
      </c>
      <c r="K11" s="61">
        <f t="shared" si="0"/>
        <v>0</v>
      </c>
      <c r="L11" s="71">
        <v>3</v>
      </c>
      <c r="M11" s="92"/>
      <c r="N11" s="92"/>
      <c r="O11" s="92"/>
    </row>
    <row r="12" spans="1:15" ht="48" customHeight="1" x14ac:dyDescent="0.15">
      <c r="A12" s="70" t="s">
        <v>32</v>
      </c>
      <c r="B12" s="57">
        <v>2</v>
      </c>
      <c r="C12" s="57">
        <v>4</v>
      </c>
      <c r="D12" s="58" t="s">
        <v>33</v>
      </c>
      <c r="E12" s="59">
        <v>3</v>
      </c>
      <c r="F12" s="59">
        <v>2</v>
      </c>
      <c r="G12" s="59">
        <v>1</v>
      </c>
      <c r="H12" s="59">
        <v>0</v>
      </c>
      <c r="I12" s="59"/>
      <c r="J12" s="60">
        <v>4</v>
      </c>
      <c r="K12" s="61">
        <f t="shared" si="0"/>
        <v>0</v>
      </c>
      <c r="L12" s="71">
        <v>3</v>
      </c>
      <c r="M12" s="92"/>
      <c r="N12" s="92"/>
      <c r="O12" s="92"/>
    </row>
    <row r="13" spans="1:15" ht="48" customHeight="1" x14ac:dyDescent="0.15">
      <c r="A13" s="70" t="s">
        <v>34</v>
      </c>
      <c r="B13" s="57">
        <v>2</v>
      </c>
      <c r="C13" s="57">
        <v>5</v>
      </c>
      <c r="D13" s="58" t="s">
        <v>35</v>
      </c>
      <c r="E13" s="59">
        <v>3</v>
      </c>
      <c r="F13" s="59">
        <v>2</v>
      </c>
      <c r="G13" s="59">
        <v>1</v>
      </c>
      <c r="H13" s="59">
        <v>0</v>
      </c>
      <c r="I13" s="58"/>
      <c r="J13" s="60">
        <v>4</v>
      </c>
      <c r="K13" s="61">
        <f t="shared" si="0"/>
        <v>0</v>
      </c>
      <c r="L13" s="71">
        <v>3</v>
      </c>
      <c r="M13" s="92"/>
      <c r="N13" s="92"/>
      <c r="O13" s="92"/>
    </row>
    <row r="14" spans="1:15" ht="48" customHeight="1" x14ac:dyDescent="0.15">
      <c r="A14" s="70" t="s">
        <v>36</v>
      </c>
      <c r="B14" s="57">
        <v>2</v>
      </c>
      <c r="C14" s="57">
        <v>6</v>
      </c>
      <c r="D14" s="58" t="s">
        <v>37</v>
      </c>
      <c r="E14" s="59">
        <v>3</v>
      </c>
      <c r="F14" s="59">
        <v>2</v>
      </c>
      <c r="G14" s="59">
        <v>1</v>
      </c>
      <c r="H14" s="59">
        <v>0</v>
      </c>
      <c r="I14" s="58"/>
      <c r="J14" s="60">
        <v>4</v>
      </c>
      <c r="K14" s="61">
        <f t="shared" si="0"/>
        <v>0</v>
      </c>
      <c r="L14" s="71">
        <v>3</v>
      </c>
      <c r="M14" s="92"/>
      <c r="N14" s="92"/>
      <c r="O14" s="92"/>
    </row>
    <row r="15" spans="1:15" ht="48" customHeight="1" x14ac:dyDescent="0.15">
      <c r="A15" s="70" t="s">
        <v>38</v>
      </c>
      <c r="B15" s="57">
        <v>2</v>
      </c>
      <c r="C15" s="57">
        <v>7</v>
      </c>
      <c r="D15" s="58" t="s">
        <v>39</v>
      </c>
      <c r="E15" s="59">
        <v>3</v>
      </c>
      <c r="F15" s="59">
        <v>2</v>
      </c>
      <c r="G15" s="59">
        <v>1</v>
      </c>
      <c r="H15" s="59">
        <v>0</v>
      </c>
      <c r="I15" s="58"/>
      <c r="J15" s="60">
        <v>4</v>
      </c>
      <c r="K15" s="61">
        <f t="shared" si="0"/>
        <v>0</v>
      </c>
      <c r="L15" s="71">
        <v>3</v>
      </c>
      <c r="M15" s="92"/>
      <c r="N15" s="92"/>
      <c r="O15" s="92"/>
    </row>
    <row r="16" spans="1:15" ht="48" customHeight="1" thickBot="1" x14ac:dyDescent="0.2">
      <c r="A16" s="72" t="s">
        <v>40</v>
      </c>
      <c r="B16" s="73">
        <v>2</v>
      </c>
      <c r="C16" s="73">
        <v>8</v>
      </c>
      <c r="D16" s="74" t="s">
        <v>41</v>
      </c>
      <c r="E16" s="75">
        <v>3</v>
      </c>
      <c r="F16" s="75">
        <v>2</v>
      </c>
      <c r="G16" s="75">
        <v>1</v>
      </c>
      <c r="H16" s="75">
        <v>0</v>
      </c>
      <c r="I16" s="74"/>
      <c r="J16" s="76">
        <v>4</v>
      </c>
      <c r="K16" s="77">
        <f t="shared" si="0"/>
        <v>0</v>
      </c>
      <c r="L16" s="78">
        <v>3</v>
      </c>
      <c r="M16" s="93"/>
      <c r="N16" s="92"/>
      <c r="O16" s="92"/>
    </row>
    <row r="17" spans="1:15" ht="48" customHeight="1" x14ac:dyDescent="0.15">
      <c r="A17" s="63" t="s">
        <v>42</v>
      </c>
      <c r="B17" s="64">
        <v>3</v>
      </c>
      <c r="C17" s="64">
        <v>1</v>
      </c>
      <c r="D17" s="65" t="s">
        <v>43</v>
      </c>
      <c r="E17" s="66">
        <v>3</v>
      </c>
      <c r="F17" s="66">
        <v>2</v>
      </c>
      <c r="G17" s="66">
        <v>1</v>
      </c>
      <c r="H17" s="66">
        <v>0</v>
      </c>
      <c r="I17" s="65"/>
      <c r="J17" s="67">
        <v>4</v>
      </c>
      <c r="K17" s="68">
        <f t="shared" si="0"/>
        <v>0</v>
      </c>
      <c r="L17" s="69">
        <v>3</v>
      </c>
      <c r="M17" s="91">
        <f>SUM(K17:K21)</f>
        <v>0</v>
      </c>
      <c r="N17" s="92"/>
      <c r="O17" s="92"/>
    </row>
    <row r="18" spans="1:15" ht="48" customHeight="1" x14ac:dyDescent="0.15">
      <c r="A18" s="70" t="s">
        <v>44</v>
      </c>
      <c r="B18" s="57">
        <v>3</v>
      </c>
      <c r="C18" s="57">
        <v>2</v>
      </c>
      <c r="D18" s="58" t="s">
        <v>45</v>
      </c>
      <c r="E18" s="59">
        <v>3</v>
      </c>
      <c r="F18" s="59">
        <v>2</v>
      </c>
      <c r="G18" s="59">
        <v>1</v>
      </c>
      <c r="H18" s="59">
        <v>0</v>
      </c>
      <c r="I18" s="58"/>
      <c r="J18" s="60">
        <v>4</v>
      </c>
      <c r="K18" s="61">
        <f t="shared" si="0"/>
        <v>0</v>
      </c>
      <c r="L18" s="71">
        <v>3</v>
      </c>
      <c r="M18" s="92"/>
      <c r="N18" s="92"/>
      <c r="O18" s="92"/>
    </row>
    <row r="19" spans="1:15" ht="48" customHeight="1" x14ac:dyDescent="0.15">
      <c r="A19" s="70" t="s">
        <v>46</v>
      </c>
      <c r="B19" s="57">
        <v>3</v>
      </c>
      <c r="C19" s="57">
        <v>3</v>
      </c>
      <c r="D19" s="58" t="s">
        <v>47</v>
      </c>
      <c r="E19" s="59">
        <v>3</v>
      </c>
      <c r="F19" s="59">
        <v>2</v>
      </c>
      <c r="G19" s="59">
        <v>1</v>
      </c>
      <c r="H19" s="59">
        <v>0</v>
      </c>
      <c r="I19" s="58"/>
      <c r="J19" s="60">
        <v>4</v>
      </c>
      <c r="K19" s="61">
        <f t="shared" si="0"/>
        <v>0</v>
      </c>
      <c r="L19" s="71">
        <v>3</v>
      </c>
      <c r="M19" s="92"/>
      <c r="N19" s="92"/>
      <c r="O19" s="92"/>
    </row>
    <row r="20" spans="1:15" ht="48" customHeight="1" x14ac:dyDescent="0.15">
      <c r="A20" s="70" t="s">
        <v>48</v>
      </c>
      <c r="B20" s="57">
        <v>3</v>
      </c>
      <c r="C20" s="57">
        <v>4</v>
      </c>
      <c r="D20" s="58" t="s">
        <v>49</v>
      </c>
      <c r="E20" s="59">
        <v>3</v>
      </c>
      <c r="F20" s="59">
        <v>2</v>
      </c>
      <c r="G20" s="59">
        <v>1</v>
      </c>
      <c r="H20" s="59">
        <v>0</v>
      </c>
      <c r="I20" s="58"/>
      <c r="J20" s="60">
        <v>4</v>
      </c>
      <c r="K20" s="61">
        <f t="shared" si="0"/>
        <v>0</v>
      </c>
      <c r="L20" s="71">
        <v>3</v>
      </c>
      <c r="M20" s="92"/>
      <c r="N20" s="92"/>
      <c r="O20" s="92"/>
    </row>
    <row r="21" spans="1:15" ht="48" customHeight="1" thickBot="1" x14ac:dyDescent="0.2">
      <c r="A21" s="72" t="s">
        <v>50</v>
      </c>
      <c r="B21" s="73">
        <v>3</v>
      </c>
      <c r="C21" s="73">
        <v>5</v>
      </c>
      <c r="D21" s="74" t="s">
        <v>51</v>
      </c>
      <c r="E21" s="75">
        <v>3</v>
      </c>
      <c r="F21" s="75">
        <v>2</v>
      </c>
      <c r="G21" s="75">
        <v>1</v>
      </c>
      <c r="H21" s="75">
        <v>0</v>
      </c>
      <c r="I21" s="74"/>
      <c r="J21" s="76">
        <v>4</v>
      </c>
      <c r="K21" s="77">
        <f t="shared" si="0"/>
        <v>0</v>
      </c>
      <c r="L21" s="78">
        <v>3</v>
      </c>
      <c r="M21" s="93"/>
      <c r="N21" s="92"/>
      <c r="O21" s="92"/>
    </row>
    <row r="22" spans="1:15" ht="48" customHeight="1" x14ac:dyDescent="0.15">
      <c r="A22" s="63" t="s">
        <v>52</v>
      </c>
      <c r="B22" s="64">
        <v>4</v>
      </c>
      <c r="C22" s="64">
        <v>1</v>
      </c>
      <c r="D22" s="65" t="s">
        <v>53</v>
      </c>
      <c r="E22" s="66">
        <v>3</v>
      </c>
      <c r="F22" s="66">
        <v>2</v>
      </c>
      <c r="G22" s="66">
        <v>1</v>
      </c>
      <c r="H22" s="66">
        <v>0</v>
      </c>
      <c r="I22" s="65"/>
      <c r="J22" s="67">
        <v>4</v>
      </c>
      <c r="K22" s="68">
        <f t="shared" si="0"/>
        <v>0</v>
      </c>
      <c r="L22" s="69">
        <v>3</v>
      </c>
      <c r="M22" s="91">
        <f>SUM(K22:K29)</f>
        <v>0</v>
      </c>
      <c r="N22" s="92"/>
      <c r="O22" s="92"/>
    </row>
    <row r="23" spans="1:15" ht="48" customHeight="1" x14ac:dyDescent="0.15">
      <c r="A23" s="70" t="s">
        <v>54</v>
      </c>
      <c r="B23" s="57">
        <v>4</v>
      </c>
      <c r="C23" s="57">
        <v>2</v>
      </c>
      <c r="D23" s="58" t="s">
        <v>55</v>
      </c>
      <c r="E23" s="59">
        <v>3</v>
      </c>
      <c r="F23" s="59">
        <v>2</v>
      </c>
      <c r="G23" s="59">
        <v>1</v>
      </c>
      <c r="H23" s="59">
        <v>0</v>
      </c>
      <c r="I23" s="58"/>
      <c r="J23" s="60">
        <v>4</v>
      </c>
      <c r="K23" s="61">
        <f t="shared" si="0"/>
        <v>0</v>
      </c>
      <c r="L23" s="71">
        <v>3</v>
      </c>
      <c r="M23" s="92"/>
      <c r="N23" s="92"/>
      <c r="O23" s="92"/>
    </row>
    <row r="24" spans="1:15" ht="48" customHeight="1" x14ac:dyDescent="0.15">
      <c r="A24" s="70" t="s">
        <v>56</v>
      </c>
      <c r="B24" s="57">
        <v>4</v>
      </c>
      <c r="C24" s="62" t="s">
        <v>57</v>
      </c>
      <c r="D24" s="58" t="s">
        <v>58</v>
      </c>
      <c r="E24" s="59">
        <v>3</v>
      </c>
      <c r="F24" s="59">
        <v>2</v>
      </c>
      <c r="G24" s="59">
        <v>1</v>
      </c>
      <c r="H24" s="59">
        <v>0</v>
      </c>
      <c r="I24" s="58"/>
      <c r="J24" s="60">
        <v>4</v>
      </c>
      <c r="K24" s="61">
        <f t="shared" si="0"/>
        <v>0</v>
      </c>
      <c r="L24" s="71">
        <v>3</v>
      </c>
      <c r="M24" s="92"/>
      <c r="N24" s="92"/>
      <c r="O24" s="92"/>
    </row>
    <row r="25" spans="1:15" ht="48" customHeight="1" x14ac:dyDescent="0.15">
      <c r="A25" s="70" t="s">
        <v>59</v>
      </c>
      <c r="B25" s="57">
        <v>4</v>
      </c>
      <c r="C25" s="62" t="s">
        <v>60</v>
      </c>
      <c r="D25" s="58" t="s">
        <v>61</v>
      </c>
      <c r="E25" s="59">
        <v>3</v>
      </c>
      <c r="F25" s="59">
        <v>2</v>
      </c>
      <c r="G25" s="59">
        <v>1</v>
      </c>
      <c r="H25" s="59">
        <v>0</v>
      </c>
      <c r="I25" s="58"/>
      <c r="J25" s="60">
        <v>4</v>
      </c>
      <c r="K25" s="61">
        <f t="shared" si="0"/>
        <v>0</v>
      </c>
      <c r="L25" s="71">
        <v>3</v>
      </c>
      <c r="M25" s="92"/>
      <c r="N25" s="92"/>
      <c r="O25" s="92"/>
    </row>
    <row r="26" spans="1:15" ht="48" customHeight="1" x14ac:dyDescent="0.15">
      <c r="A26" s="70" t="s">
        <v>62</v>
      </c>
      <c r="B26" s="57">
        <v>4</v>
      </c>
      <c r="C26" s="62" t="s">
        <v>63</v>
      </c>
      <c r="D26" s="58" t="s">
        <v>64</v>
      </c>
      <c r="E26" s="59">
        <v>3</v>
      </c>
      <c r="F26" s="59">
        <v>2</v>
      </c>
      <c r="G26" s="59">
        <v>1</v>
      </c>
      <c r="H26" s="59">
        <v>0</v>
      </c>
      <c r="I26" s="58"/>
      <c r="J26" s="60">
        <v>4</v>
      </c>
      <c r="K26" s="61">
        <f t="shared" si="0"/>
        <v>0</v>
      </c>
      <c r="L26" s="71">
        <v>3</v>
      </c>
      <c r="M26" s="92"/>
      <c r="N26" s="92"/>
      <c r="O26" s="92"/>
    </row>
    <row r="27" spans="1:15" ht="48" customHeight="1" x14ac:dyDescent="0.15">
      <c r="A27" s="70" t="s">
        <v>65</v>
      </c>
      <c r="B27" s="57">
        <v>4</v>
      </c>
      <c r="C27" s="62" t="s">
        <v>66</v>
      </c>
      <c r="D27" s="58" t="s">
        <v>67</v>
      </c>
      <c r="E27" s="59">
        <v>3</v>
      </c>
      <c r="F27" s="59">
        <v>2</v>
      </c>
      <c r="G27" s="59">
        <v>1</v>
      </c>
      <c r="H27" s="59">
        <v>0</v>
      </c>
      <c r="I27" s="58"/>
      <c r="J27" s="60">
        <v>4</v>
      </c>
      <c r="K27" s="61">
        <f t="shared" si="0"/>
        <v>0</v>
      </c>
      <c r="L27" s="71">
        <v>3</v>
      </c>
      <c r="M27" s="92"/>
      <c r="N27" s="92"/>
      <c r="O27" s="92"/>
    </row>
    <row r="28" spans="1:15" ht="48" customHeight="1" x14ac:dyDescent="0.15">
      <c r="A28" s="70" t="s">
        <v>68</v>
      </c>
      <c r="B28" s="57">
        <v>4</v>
      </c>
      <c r="C28" s="57">
        <v>4</v>
      </c>
      <c r="D28" s="58" t="s">
        <v>69</v>
      </c>
      <c r="E28" s="59">
        <v>3</v>
      </c>
      <c r="F28" s="59">
        <v>2</v>
      </c>
      <c r="G28" s="59">
        <v>1</v>
      </c>
      <c r="H28" s="59">
        <v>0</v>
      </c>
      <c r="I28" s="58"/>
      <c r="J28" s="60">
        <v>4</v>
      </c>
      <c r="K28" s="61">
        <f t="shared" si="0"/>
        <v>0</v>
      </c>
      <c r="L28" s="71">
        <v>3</v>
      </c>
      <c r="M28" s="92"/>
      <c r="N28" s="92"/>
      <c r="O28" s="92"/>
    </row>
    <row r="29" spans="1:15" ht="48" customHeight="1" thickBot="1" x14ac:dyDescent="0.2">
      <c r="A29" s="72" t="s">
        <v>70</v>
      </c>
      <c r="B29" s="73">
        <v>4</v>
      </c>
      <c r="C29" s="73">
        <v>5</v>
      </c>
      <c r="D29" s="74" t="s">
        <v>71</v>
      </c>
      <c r="E29" s="75">
        <v>3</v>
      </c>
      <c r="F29" s="75">
        <v>2</v>
      </c>
      <c r="G29" s="75">
        <v>1</v>
      </c>
      <c r="H29" s="75">
        <v>0</v>
      </c>
      <c r="I29" s="74"/>
      <c r="J29" s="76">
        <v>4</v>
      </c>
      <c r="K29" s="77">
        <f t="shared" si="0"/>
        <v>0</v>
      </c>
      <c r="L29" s="78">
        <v>3</v>
      </c>
      <c r="M29" s="93"/>
      <c r="N29" s="92"/>
      <c r="O29" s="92"/>
    </row>
    <row r="30" spans="1:15" ht="48" customHeight="1" x14ac:dyDescent="0.15">
      <c r="A30" s="63" t="s">
        <v>72</v>
      </c>
      <c r="B30" s="64">
        <v>5</v>
      </c>
      <c r="C30" s="64"/>
      <c r="D30" s="65" t="s">
        <v>73</v>
      </c>
      <c r="E30" s="66">
        <v>3</v>
      </c>
      <c r="F30" s="66">
        <v>2</v>
      </c>
      <c r="G30" s="66">
        <v>1</v>
      </c>
      <c r="H30" s="66">
        <v>0</v>
      </c>
      <c r="I30" s="65"/>
      <c r="J30" s="67">
        <v>4</v>
      </c>
      <c r="K30" s="68">
        <f t="shared" si="0"/>
        <v>0</v>
      </c>
      <c r="L30" s="69">
        <v>3</v>
      </c>
      <c r="M30" s="91">
        <f>SUM(K30:K34)</f>
        <v>0</v>
      </c>
      <c r="N30" s="92"/>
      <c r="O30" s="92"/>
    </row>
    <row r="31" spans="1:15" ht="48" customHeight="1" x14ac:dyDescent="0.15">
      <c r="A31" s="70" t="s">
        <v>74</v>
      </c>
      <c r="B31" s="57">
        <v>5</v>
      </c>
      <c r="C31" s="57"/>
      <c r="D31" s="58" t="s">
        <v>75</v>
      </c>
      <c r="E31" s="59">
        <v>3</v>
      </c>
      <c r="F31" s="59">
        <v>2</v>
      </c>
      <c r="G31" s="59">
        <v>1</v>
      </c>
      <c r="H31" s="59">
        <v>0</v>
      </c>
      <c r="I31" s="58"/>
      <c r="J31" s="60">
        <v>4</v>
      </c>
      <c r="K31" s="61">
        <f t="shared" si="0"/>
        <v>0</v>
      </c>
      <c r="L31" s="71">
        <v>3</v>
      </c>
      <c r="M31" s="92"/>
      <c r="N31" s="92"/>
      <c r="O31" s="92"/>
    </row>
    <row r="32" spans="1:15" ht="48" customHeight="1" x14ac:dyDescent="0.15">
      <c r="A32" s="70" t="s">
        <v>76</v>
      </c>
      <c r="B32" s="57">
        <v>5</v>
      </c>
      <c r="C32" s="57"/>
      <c r="D32" s="58" t="s">
        <v>77</v>
      </c>
      <c r="E32" s="59">
        <v>3</v>
      </c>
      <c r="F32" s="59">
        <v>2</v>
      </c>
      <c r="G32" s="59">
        <v>1</v>
      </c>
      <c r="H32" s="59">
        <v>0</v>
      </c>
      <c r="I32" s="58"/>
      <c r="J32" s="60">
        <v>4</v>
      </c>
      <c r="K32" s="61">
        <f t="shared" si="0"/>
        <v>0</v>
      </c>
      <c r="L32" s="71">
        <v>3</v>
      </c>
      <c r="M32" s="92"/>
      <c r="N32" s="92"/>
      <c r="O32" s="92"/>
    </row>
    <row r="33" spans="1:15" ht="48" customHeight="1" x14ac:dyDescent="0.15">
      <c r="A33" s="70" t="s">
        <v>78</v>
      </c>
      <c r="B33" s="57">
        <v>5</v>
      </c>
      <c r="C33" s="57"/>
      <c r="D33" s="58" t="s">
        <v>79</v>
      </c>
      <c r="E33" s="59">
        <v>3</v>
      </c>
      <c r="F33" s="59">
        <v>2</v>
      </c>
      <c r="G33" s="59">
        <v>1</v>
      </c>
      <c r="H33" s="59">
        <v>0</v>
      </c>
      <c r="I33" s="58"/>
      <c r="J33" s="60">
        <v>4</v>
      </c>
      <c r="K33" s="61">
        <f t="shared" si="0"/>
        <v>0</v>
      </c>
      <c r="L33" s="71">
        <v>3</v>
      </c>
      <c r="M33" s="92"/>
      <c r="N33" s="92"/>
      <c r="O33" s="92"/>
    </row>
    <row r="34" spans="1:15" ht="48" customHeight="1" thickBot="1" x14ac:dyDescent="0.2">
      <c r="A34" s="72" t="s">
        <v>80</v>
      </c>
      <c r="B34" s="73">
        <v>5</v>
      </c>
      <c r="C34" s="73"/>
      <c r="D34" s="74" t="s">
        <v>81</v>
      </c>
      <c r="E34" s="75">
        <v>3</v>
      </c>
      <c r="F34" s="75">
        <v>2</v>
      </c>
      <c r="G34" s="75">
        <v>1</v>
      </c>
      <c r="H34" s="75">
        <v>0</v>
      </c>
      <c r="I34" s="74"/>
      <c r="J34" s="76">
        <v>4</v>
      </c>
      <c r="K34" s="77">
        <f t="shared" si="0"/>
        <v>0</v>
      </c>
      <c r="L34" s="78">
        <v>3</v>
      </c>
      <c r="M34" s="93"/>
      <c r="N34" s="93"/>
      <c r="O34" s="93"/>
    </row>
    <row r="35" spans="1:15" s="43" customFormat="1" ht="111" hidden="1" customHeight="1" x14ac:dyDescent="0.15">
      <c r="A35" s="35">
        <v>52</v>
      </c>
      <c r="B35" s="40">
        <v>6</v>
      </c>
      <c r="C35" s="40">
        <v>1</v>
      </c>
      <c r="D35" s="41" t="s">
        <v>82</v>
      </c>
      <c r="E35" s="42">
        <v>1</v>
      </c>
      <c r="F35" s="42">
        <v>0.66</v>
      </c>
      <c r="G35" s="42">
        <v>0.33</v>
      </c>
      <c r="H35" s="42">
        <v>0</v>
      </c>
      <c r="I35" s="42"/>
      <c r="J35" s="39" t="e">
        <f>IF(#REF!="","",#REF!)</f>
        <v>#REF!</v>
      </c>
      <c r="K35" s="38" t="e">
        <f t="shared" si="0"/>
        <v>#REF!</v>
      </c>
      <c r="L35" s="38" t="e">
        <f t="shared" ref="L35:L48" si="1">IF($J35="","",IF(J35=1,E35,(IF(J35=2,E35,(IF(J35=3,E35,IF(J35=4,0,IF(J35=5,0,FALSE))))))))</f>
        <v>#REF!</v>
      </c>
      <c r="M35" s="38"/>
      <c r="N35" s="38"/>
      <c r="O35" s="38"/>
    </row>
    <row r="36" spans="1:15" s="43" customFormat="1" ht="110.25" hidden="1" customHeight="1" x14ac:dyDescent="0.15">
      <c r="A36" s="35">
        <v>53</v>
      </c>
      <c r="B36" s="44">
        <v>6</v>
      </c>
      <c r="C36" s="44">
        <v>2</v>
      </c>
      <c r="D36" s="45" t="s">
        <v>83</v>
      </c>
      <c r="E36" s="46">
        <v>1</v>
      </c>
      <c r="F36" s="46">
        <v>0</v>
      </c>
      <c r="G36" s="46"/>
      <c r="H36" s="46"/>
      <c r="I36" s="46"/>
      <c r="J36" s="36" t="e">
        <f>IF(#REF!="","",#REF!)</f>
        <v>#REF!</v>
      </c>
      <c r="K36" s="37" t="e">
        <f t="shared" si="0"/>
        <v>#REF!</v>
      </c>
      <c r="L36" s="37" t="e">
        <f t="shared" si="1"/>
        <v>#REF!</v>
      </c>
      <c r="M36" s="37"/>
      <c r="N36" s="37"/>
      <c r="O36" s="37"/>
    </row>
    <row r="37" spans="1:15" s="43" customFormat="1" ht="126" hidden="1" customHeight="1" x14ac:dyDescent="0.15">
      <c r="A37" s="35">
        <v>54</v>
      </c>
      <c r="B37" s="44">
        <v>6</v>
      </c>
      <c r="C37" s="44">
        <v>3</v>
      </c>
      <c r="D37" s="45" t="s">
        <v>84</v>
      </c>
      <c r="E37" s="46">
        <v>1</v>
      </c>
      <c r="F37" s="46">
        <v>0.66</v>
      </c>
      <c r="G37" s="46">
        <v>0.33</v>
      </c>
      <c r="H37" s="46">
        <v>0</v>
      </c>
      <c r="I37" s="46"/>
      <c r="J37" s="36" t="e">
        <f>IF(#REF!="","",#REF!)</f>
        <v>#REF!</v>
      </c>
      <c r="K37" s="37" t="e">
        <f t="shared" si="0"/>
        <v>#REF!</v>
      </c>
      <c r="L37" s="37" t="e">
        <f t="shared" si="1"/>
        <v>#REF!</v>
      </c>
      <c r="M37" s="37"/>
      <c r="N37" s="37"/>
      <c r="O37" s="37"/>
    </row>
    <row r="38" spans="1:15" s="43" customFormat="1" ht="117.75" hidden="1" customHeight="1" x14ac:dyDescent="0.15">
      <c r="A38" s="35">
        <v>55</v>
      </c>
      <c r="B38" s="44">
        <v>6</v>
      </c>
      <c r="C38" s="44">
        <v>4</v>
      </c>
      <c r="D38" s="45" t="s">
        <v>85</v>
      </c>
      <c r="E38" s="46">
        <v>1</v>
      </c>
      <c r="F38" s="46">
        <v>0.66</v>
      </c>
      <c r="G38" s="46">
        <v>0.33</v>
      </c>
      <c r="H38" s="46">
        <v>0</v>
      </c>
      <c r="I38" s="46"/>
      <c r="J38" s="36" t="e">
        <f>IF(#REF!="","",#REF!)</f>
        <v>#REF!</v>
      </c>
      <c r="K38" s="37" t="e">
        <f t="shared" si="0"/>
        <v>#REF!</v>
      </c>
      <c r="L38" s="37" t="e">
        <f t="shared" si="1"/>
        <v>#REF!</v>
      </c>
      <c r="M38" s="37"/>
      <c r="N38" s="37"/>
      <c r="O38" s="37"/>
    </row>
    <row r="39" spans="1:15" s="43" customFormat="1" ht="102" hidden="1" customHeight="1" x14ac:dyDescent="0.15">
      <c r="A39" s="35">
        <v>56</v>
      </c>
      <c r="B39" s="44">
        <v>6</v>
      </c>
      <c r="C39" s="44">
        <v>5</v>
      </c>
      <c r="D39" s="45" t="s">
        <v>86</v>
      </c>
      <c r="E39" s="46">
        <v>1</v>
      </c>
      <c r="F39" s="46">
        <v>0.5</v>
      </c>
      <c r="G39" s="46">
        <v>0</v>
      </c>
      <c r="H39" s="46"/>
      <c r="I39" s="46"/>
      <c r="J39" s="36" t="e">
        <f>IF(#REF!="","",#REF!)</f>
        <v>#REF!</v>
      </c>
      <c r="K39" s="37" t="e">
        <f t="shared" si="0"/>
        <v>#REF!</v>
      </c>
      <c r="L39" s="37" t="e">
        <f t="shared" si="1"/>
        <v>#REF!</v>
      </c>
      <c r="M39" s="37"/>
      <c r="N39" s="37"/>
      <c r="O39" s="37"/>
    </row>
    <row r="40" spans="1:15" s="43" customFormat="1" ht="119.25" hidden="1" customHeight="1" x14ac:dyDescent="0.15">
      <c r="A40" s="35">
        <v>57</v>
      </c>
      <c r="B40" s="44">
        <v>6</v>
      </c>
      <c r="C40" s="44">
        <v>6</v>
      </c>
      <c r="D40" s="45" t="s">
        <v>87</v>
      </c>
      <c r="E40" s="46">
        <v>1</v>
      </c>
      <c r="F40" s="46">
        <v>0.5</v>
      </c>
      <c r="G40" s="46">
        <v>0</v>
      </c>
      <c r="H40" s="47"/>
      <c r="I40" s="47"/>
      <c r="J40" s="36" t="e">
        <f>IF(#REF!="","",#REF!)</f>
        <v>#REF!</v>
      </c>
      <c r="K40" s="37" t="e">
        <f t="shared" si="0"/>
        <v>#REF!</v>
      </c>
      <c r="L40" s="37" t="e">
        <f t="shared" si="1"/>
        <v>#REF!</v>
      </c>
      <c r="M40" s="37"/>
      <c r="N40" s="37"/>
      <c r="O40" s="37"/>
    </row>
    <row r="41" spans="1:15" s="43" customFormat="1" ht="111" hidden="1" customHeight="1" x14ac:dyDescent="0.15">
      <c r="A41" s="35">
        <v>58</v>
      </c>
      <c r="B41" s="44">
        <v>6</v>
      </c>
      <c r="C41" s="44">
        <v>7</v>
      </c>
      <c r="D41" s="45" t="s">
        <v>88</v>
      </c>
      <c r="E41" s="46">
        <v>1</v>
      </c>
      <c r="F41" s="46">
        <v>0.66</v>
      </c>
      <c r="G41" s="46">
        <v>0.33</v>
      </c>
      <c r="H41" s="46">
        <v>0</v>
      </c>
      <c r="I41" s="42"/>
      <c r="J41" s="36" t="e">
        <f>IF(#REF!="","",#REF!)</f>
        <v>#REF!</v>
      </c>
      <c r="K41" s="37" t="e">
        <f t="shared" si="0"/>
        <v>#REF!</v>
      </c>
      <c r="L41" s="37" t="e">
        <f t="shared" si="1"/>
        <v>#REF!</v>
      </c>
      <c r="M41" s="37"/>
      <c r="N41" s="37"/>
      <c r="O41" s="37"/>
    </row>
    <row r="42" spans="1:15" s="43" customFormat="1" ht="111" hidden="1" customHeight="1" x14ac:dyDescent="0.15">
      <c r="A42" s="35">
        <v>59</v>
      </c>
      <c r="B42" s="44">
        <v>6</v>
      </c>
      <c r="C42" s="44">
        <v>8</v>
      </c>
      <c r="D42" s="45" t="s">
        <v>89</v>
      </c>
      <c r="E42" s="46">
        <v>1</v>
      </c>
      <c r="F42" s="46">
        <v>0.66</v>
      </c>
      <c r="G42" s="46">
        <v>0.33</v>
      </c>
      <c r="H42" s="46">
        <v>0</v>
      </c>
      <c r="I42" s="46"/>
      <c r="J42" s="36" t="e">
        <f>IF(#REF!="","",#REF!)</f>
        <v>#REF!</v>
      </c>
      <c r="K42" s="37" t="e">
        <f t="shared" si="0"/>
        <v>#REF!</v>
      </c>
      <c r="L42" s="37" t="e">
        <f t="shared" si="1"/>
        <v>#REF!</v>
      </c>
      <c r="M42" s="37"/>
      <c r="N42" s="37"/>
      <c r="O42" s="37"/>
    </row>
    <row r="43" spans="1:15" s="43" customFormat="1" ht="110.25" hidden="1" customHeight="1" x14ac:dyDescent="0.15">
      <c r="A43" s="35">
        <v>60</v>
      </c>
      <c r="B43" s="44">
        <v>6</v>
      </c>
      <c r="C43" s="44">
        <v>9</v>
      </c>
      <c r="D43" s="45" t="s">
        <v>90</v>
      </c>
      <c r="E43" s="46">
        <v>1</v>
      </c>
      <c r="F43" s="46">
        <v>0.66</v>
      </c>
      <c r="G43" s="46">
        <v>0.33</v>
      </c>
      <c r="H43" s="46">
        <v>0</v>
      </c>
      <c r="I43" s="46"/>
      <c r="J43" s="36" t="e">
        <f>IF(#REF!="","",#REF!)</f>
        <v>#REF!</v>
      </c>
      <c r="K43" s="37" t="e">
        <f t="shared" si="0"/>
        <v>#REF!</v>
      </c>
      <c r="L43" s="37" t="e">
        <f t="shared" si="1"/>
        <v>#REF!</v>
      </c>
      <c r="M43" s="37"/>
      <c r="N43" s="37"/>
      <c r="O43" s="37"/>
    </row>
    <row r="44" spans="1:15" s="43" customFormat="1" ht="126" hidden="1" customHeight="1" x14ac:dyDescent="0.15">
      <c r="A44" s="35">
        <v>61</v>
      </c>
      <c r="B44" s="44">
        <v>6</v>
      </c>
      <c r="C44" s="44">
        <v>10</v>
      </c>
      <c r="D44" s="48"/>
      <c r="E44" s="49">
        <v>1</v>
      </c>
      <c r="F44" s="49">
        <f>E44*0.5</f>
        <v>0.5</v>
      </c>
      <c r="G44" s="49">
        <v>0</v>
      </c>
      <c r="H44" s="49" t="s">
        <v>91</v>
      </c>
      <c r="I44" s="49" t="s">
        <v>91</v>
      </c>
      <c r="J44" s="36" t="e">
        <f>IF(#REF!="","",#REF!)</f>
        <v>#REF!</v>
      </c>
      <c r="K44" s="37" t="e">
        <f t="shared" si="0"/>
        <v>#REF!</v>
      </c>
      <c r="L44" s="37" t="e">
        <f t="shared" si="1"/>
        <v>#REF!</v>
      </c>
      <c r="M44" s="37"/>
      <c r="N44" s="37"/>
      <c r="O44" s="37"/>
    </row>
    <row r="45" spans="1:15" s="43" customFormat="1" ht="117.75" hidden="1" customHeight="1" x14ac:dyDescent="0.15">
      <c r="A45" s="35">
        <v>62</v>
      </c>
      <c r="B45" s="44">
        <v>6</v>
      </c>
      <c r="C45" s="44">
        <v>11</v>
      </c>
      <c r="D45" s="48"/>
      <c r="E45" s="49">
        <v>1</v>
      </c>
      <c r="F45" s="49">
        <f>E45*0.5</f>
        <v>0.5</v>
      </c>
      <c r="G45" s="49">
        <v>0</v>
      </c>
      <c r="H45" s="49" t="s">
        <v>91</v>
      </c>
      <c r="I45" s="49" t="s">
        <v>91</v>
      </c>
      <c r="J45" s="36" t="e">
        <f>IF(#REF!="","",#REF!)</f>
        <v>#REF!</v>
      </c>
      <c r="K45" s="37" t="e">
        <f t="shared" si="0"/>
        <v>#REF!</v>
      </c>
      <c r="L45" s="37" t="e">
        <f t="shared" si="1"/>
        <v>#REF!</v>
      </c>
      <c r="M45" s="37"/>
      <c r="N45" s="37"/>
      <c r="O45" s="37"/>
    </row>
    <row r="46" spans="1:15" s="43" customFormat="1" ht="102" hidden="1" customHeight="1" x14ac:dyDescent="0.15">
      <c r="A46" s="35">
        <v>63</v>
      </c>
      <c r="B46" s="44">
        <v>6</v>
      </c>
      <c r="C46" s="44">
        <v>12</v>
      </c>
      <c r="D46" s="48"/>
      <c r="E46" s="49">
        <v>1</v>
      </c>
      <c r="F46" s="49">
        <f>E46*0.5</f>
        <v>0.5</v>
      </c>
      <c r="G46" s="49">
        <v>0</v>
      </c>
      <c r="H46" s="49" t="s">
        <v>91</v>
      </c>
      <c r="I46" s="49" t="s">
        <v>91</v>
      </c>
      <c r="J46" s="36" t="e">
        <f>IF(#REF!="","",#REF!)</f>
        <v>#REF!</v>
      </c>
      <c r="K46" s="37" t="e">
        <f t="shared" si="0"/>
        <v>#REF!</v>
      </c>
      <c r="L46" s="37" t="e">
        <f t="shared" si="1"/>
        <v>#REF!</v>
      </c>
      <c r="M46" s="37"/>
      <c r="N46" s="37"/>
      <c r="O46" s="37"/>
    </row>
    <row r="47" spans="1:15" s="43" customFormat="1" ht="119.25" hidden="1" customHeight="1" x14ac:dyDescent="0.15">
      <c r="A47" s="35">
        <v>64</v>
      </c>
      <c r="B47" s="44">
        <v>6</v>
      </c>
      <c r="C47" s="44">
        <v>13</v>
      </c>
      <c r="D47" s="48"/>
      <c r="E47" s="49">
        <v>1</v>
      </c>
      <c r="F47" s="49">
        <f>E47*0.5</f>
        <v>0.5</v>
      </c>
      <c r="G47" s="49">
        <v>0</v>
      </c>
      <c r="H47" s="49" t="s">
        <v>91</v>
      </c>
      <c r="I47" s="49" t="s">
        <v>91</v>
      </c>
      <c r="J47" s="36" t="e">
        <f>IF(#REF!="","",#REF!)</f>
        <v>#REF!</v>
      </c>
      <c r="K47" s="37" t="e">
        <f t="shared" si="0"/>
        <v>#REF!</v>
      </c>
      <c r="L47" s="37" t="e">
        <f t="shared" si="1"/>
        <v>#REF!</v>
      </c>
      <c r="M47" s="37"/>
      <c r="N47" s="37"/>
      <c r="O47" s="37"/>
    </row>
    <row r="48" spans="1:15" s="43" customFormat="1" ht="111" hidden="1" customHeight="1" x14ac:dyDescent="0.15">
      <c r="A48" s="35">
        <v>65</v>
      </c>
      <c r="B48" s="44">
        <v>6</v>
      </c>
      <c r="C48" s="44">
        <v>14</v>
      </c>
      <c r="D48" s="48"/>
      <c r="E48" s="49">
        <v>1</v>
      </c>
      <c r="F48" s="49">
        <f>E48*0.5</f>
        <v>0.5</v>
      </c>
      <c r="G48" s="49">
        <v>0</v>
      </c>
      <c r="H48" s="49" t="s">
        <v>91</v>
      </c>
      <c r="I48" s="49" t="s">
        <v>91</v>
      </c>
      <c r="J48" s="36" t="e">
        <f>IF(#REF!="","",#REF!)</f>
        <v>#REF!</v>
      </c>
      <c r="K48" s="37" t="e">
        <f t="shared" si="0"/>
        <v>#REF!</v>
      </c>
      <c r="L48" s="37" t="e">
        <f t="shared" si="1"/>
        <v>#REF!</v>
      </c>
      <c r="M48" s="37"/>
      <c r="N48" s="37"/>
      <c r="O48" s="37"/>
    </row>
    <row r="49" spans="5:9" x14ac:dyDescent="0.15">
      <c r="E49" s="51"/>
      <c r="F49" s="51"/>
      <c r="G49" s="51"/>
      <c r="H49" s="51"/>
      <c r="I49" s="51"/>
    </row>
    <row r="50" spans="5:9" x14ac:dyDescent="0.15">
      <c r="E50" s="51"/>
      <c r="F50" s="51"/>
      <c r="G50" s="51"/>
      <c r="H50" s="51"/>
      <c r="I50" s="51"/>
    </row>
    <row r="51" spans="5:9" x14ac:dyDescent="0.15">
      <c r="E51" s="51"/>
      <c r="F51" s="51"/>
      <c r="G51" s="51"/>
      <c r="H51" s="51"/>
      <c r="I51" s="51"/>
    </row>
    <row r="52" spans="5:9" x14ac:dyDescent="0.15">
      <c r="E52" s="51"/>
      <c r="F52" s="51"/>
      <c r="G52" s="51"/>
      <c r="H52" s="51"/>
      <c r="I52" s="51"/>
    </row>
    <row r="53" spans="5:9" x14ac:dyDescent="0.15">
      <c r="E53" s="51"/>
      <c r="F53" s="51"/>
      <c r="G53" s="51"/>
      <c r="H53" s="51"/>
      <c r="I53" s="51"/>
    </row>
    <row r="54" spans="5:9" x14ac:dyDescent="0.15">
      <c r="E54" s="51"/>
      <c r="F54" s="51"/>
      <c r="G54" s="51"/>
      <c r="H54" s="51"/>
      <c r="I54" s="51"/>
    </row>
    <row r="55" spans="5:9" x14ac:dyDescent="0.15">
      <c r="E55" s="51"/>
      <c r="F55" s="51"/>
      <c r="G55" s="51"/>
      <c r="H55" s="51"/>
      <c r="I55" s="51"/>
    </row>
    <row r="56" spans="5:9" x14ac:dyDescent="0.15">
      <c r="E56" s="51"/>
      <c r="F56" s="51"/>
      <c r="G56" s="51"/>
      <c r="H56" s="51"/>
      <c r="I56" s="51"/>
    </row>
    <row r="57" spans="5:9" x14ac:dyDescent="0.15">
      <c r="E57" s="51"/>
      <c r="F57" s="51"/>
      <c r="G57" s="51"/>
      <c r="H57" s="51"/>
      <c r="I57" s="51"/>
    </row>
    <row r="58" spans="5:9" x14ac:dyDescent="0.15">
      <c r="E58" s="51"/>
      <c r="F58" s="51"/>
      <c r="G58" s="51"/>
      <c r="H58" s="51"/>
      <c r="I58" s="51"/>
    </row>
    <row r="59" spans="5:9" x14ac:dyDescent="0.15">
      <c r="E59" s="51"/>
      <c r="F59" s="51"/>
      <c r="G59" s="51"/>
      <c r="H59" s="51"/>
      <c r="I59" s="51"/>
    </row>
    <row r="60" spans="5:9" x14ac:dyDescent="0.15">
      <c r="E60" s="51"/>
      <c r="F60" s="51"/>
      <c r="G60" s="51"/>
      <c r="H60" s="51"/>
      <c r="I60" s="51"/>
    </row>
    <row r="61" spans="5:9" x14ac:dyDescent="0.15">
      <c r="E61" s="51"/>
      <c r="F61" s="51"/>
      <c r="G61" s="51"/>
      <c r="H61" s="51"/>
      <c r="I61" s="51"/>
    </row>
    <row r="62" spans="5:9" x14ac:dyDescent="0.15">
      <c r="E62" s="51"/>
      <c r="F62" s="51"/>
      <c r="G62" s="51"/>
      <c r="H62" s="51"/>
      <c r="I62" s="51"/>
    </row>
    <row r="63" spans="5:9" x14ac:dyDescent="0.15">
      <c r="E63" s="51"/>
      <c r="F63" s="51"/>
      <c r="G63" s="51"/>
      <c r="H63" s="51"/>
      <c r="I63" s="51"/>
    </row>
    <row r="64" spans="5:9" x14ac:dyDescent="0.15">
      <c r="E64" s="51"/>
      <c r="F64" s="51"/>
      <c r="G64" s="51"/>
      <c r="H64" s="51"/>
      <c r="I64" s="51"/>
    </row>
    <row r="65" spans="5:9" x14ac:dyDescent="0.15">
      <c r="E65" s="51"/>
      <c r="F65" s="51"/>
      <c r="G65" s="51"/>
      <c r="H65" s="51"/>
      <c r="I65" s="51"/>
    </row>
    <row r="66" spans="5:9" x14ac:dyDescent="0.15">
      <c r="E66" s="51"/>
      <c r="F66" s="51"/>
      <c r="G66" s="51"/>
      <c r="H66" s="51"/>
      <c r="I66" s="51"/>
    </row>
    <row r="67" spans="5:9" x14ac:dyDescent="0.15">
      <c r="E67" s="51"/>
      <c r="F67" s="51"/>
      <c r="G67" s="51"/>
      <c r="H67" s="51"/>
      <c r="I67" s="51"/>
    </row>
    <row r="68" spans="5:9" x14ac:dyDescent="0.15">
      <c r="E68" s="51"/>
      <c r="F68" s="51"/>
      <c r="G68" s="51"/>
      <c r="H68" s="51"/>
      <c r="I68" s="51"/>
    </row>
    <row r="69" spans="5:9" x14ac:dyDescent="0.15">
      <c r="E69" s="51"/>
      <c r="F69" s="51"/>
      <c r="G69" s="51"/>
      <c r="H69" s="51"/>
      <c r="I69" s="51"/>
    </row>
    <row r="70" spans="5:9" x14ac:dyDescent="0.15">
      <c r="E70" s="51"/>
      <c r="F70" s="51"/>
      <c r="G70" s="51"/>
      <c r="H70" s="51"/>
      <c r="I70" s="51"/>
    </row>
    <row r="71" spans="5:9" x14ac:dyDescent="0.15">
      <c r="E71" s="51"/>
      <c r="F71" s="51"/>
      <c r="G71" s="51"/>
      <c r="H71" s="51"/>
      <c r="I71" s="51"/>
    </row>
    <row r="72" spans="5:9" x14ac:dyDescent="0.15">
      <c r="E72" s="51"/>
      <c r="F72" s="51"/>
      <c r="G72" s="51"/>
      <c r="H72" s="51"/>
      <c r="I72" s="51"/>
    </row>
    <row r="73" spans="5:9" x14ac:dyDescent="0.15">
      <c r="E73" s="51"/>
      <c r="F73" s="51"/>
      <c r="G73" s="51"/>
      <c r="H73" s="51"/>
      <c r="I73" s="51"/>
    </row>
    <row r="74" spans="5:9" x14ac:dyDescent="0.15">
      <c r="E74" s="51"/>
      <c r="F74" s="51"/>
      <c r="G74" s="51"/>
      <c r="H74" s="51"/>
      <c r="I74" s="51"/>
    </row>
    <row r="75" spans="5:9" x14ac:dyDescent="0.15">
      <c r="E75" s="51"/>
      <c r="F75" s="51"/>
      <c r="G75" s="51"/>
      <c r="H75" s="51"/>
      <c r="I75" s="51"/>
    </row>
    <row r="76" spans="5:9" x14ac:dyDescent="0.15">
      <c r="E76" s="51"/>
      <c r="F76" s="51"/>
      <c r="G76" s="51"/>
      <c r="H76" s="51"/>
      <c r="I76" s="51"/>
    </row>
    <row r="77" spans="5:9" x14ac:dyDescent="0.15">
      <c r="E77" s="51"/>
      <c r="F77" s="51"/>
      <c r="G77" s="51"/>
      <c r="H77" s="51"/>
      <c r="I77" s="51"/>
    </row>
    <row r="78" spans="5:9" x14ac:dyDescent="0.15">
      <c r="E78" s="51"/>
      <c r="F78" s="51"/>
      <c r="G78" s="51"/>
      <c r="H78" s="51"/>
      <c r="I78" s="51"/>
    </row>
    <row r="79" spans="5:9" x14ac:dyDescent="0.15">
      <c r="E79" s="51"/>
      <c r="F79" s="51"/>
      <c r="G79" s="51"/>
      <c r="H79" s="51"/>
      <c r="I79" s="51"/>
    </row>
    <row r="80" spans="5:9" x14ac:dyDescent="0.15">
      <c r="E80" s="51"/>
      <c r="F80" s="51"/>
      <c r="G80" s="51"/>
      <c r="H80" s="51"/>
      <c r="I80" s="51"/>
    </row>
    <row r="81" spans="5:9" x14ac:dyDescent="0.15">
      <c r="E81" s="51"/>
      <c r="F81" s="51"/>
      <c r="G81" s="51"/>
      <c r="H81" s="51"/>
      <c r="I81" s="51"/>
    </row>
    <row r="82" spans="5:9" x14ac:dyDescent="0.15">
      <c r="E82" s="51"/>
      <c r="F82" s="51"/>
      <c r="G82" s="51"/>
      <c r="H82" s="51"/>
      <c r="I82" s="51"/>
    </row>
    <row r="83" spans="5:9" x14ac:dyDescent="0.15">
      <c r="E83" s="51"/>
      <c r="F83" s="51"/>
      <c r="G83" s="51"/>
      <c r="H83" s="51"/>
      <c r="I83" s="51"/>
    </row>
  </sheetData>
  <phoneticPr fontId="2"/>
  <printOptions horizontalCentered="1"/>
  <pageMargins left="0.55118110236220474" right="0.6692913385826772" top="0.31496062992125984" bottom="0.27559055118110237" header="0.27559055118110237" footer="0.27559055118110237"/>
  <pageSetup paperSize="9" scale="83" fitToHeight="0" orientation="portrait"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設問</vt:lpstr>
      <vt:lpstr>結果</vt:lpstr>
      <vt:lpstr>集計シート</vt:lpstr>
    </vt:vector>
  </TitlesOfParts>
  <Company>MS&amp;AD INSURANCE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インタ総研</dc:creator>
  <cp:lastModifiedBy>Windows ユーザー</cp:lastModifiedBy>
  <cp:lastPrinted>2021-02-24T02:20:53Z</cp:lastPrinted>
  <dcterms:created xsi:type="dcterms:W3CDTF">2021-01-15T06:46:09Z</dcterms:created>
  <dcterms:modified xsi:type="dcterms:W3CDTF">2022-06-30T02:05:13Z</dcterms:modified>
</cp:coreProperties>
</file>