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0\Desktop\0720分\【08】_\"/>
    </mc:Choice>
  </mc:AlternateContent>
  <xr:revisionPtr revIDLastSave="0" documentId="13_ncr:1_{67FBDE9E-2FCC-4821-B805-967E915F967C}" xr6:coauthVersionLast="47" xr6:coauthVersionMax="47" xr10:uidLastSave="{00000000-0000-0000-0000-000000000000}"/>
  <bookViews>
    <workbookView xWindow="6480" yWindow="-165" windowWidth="26085" windowHeight="15135" xr2:uid="{00000000-000D-0000-FFFF-FFFF00000000}"/>
  </bookViews>
  <sheets>
    <sheet name="1-1-4-16米国" sheetId="11" r:id="rId1"/>
    <sheet name="1-1-4-16日本" sheetId="10" r:id="rId2"/>
    <sheet name="1-1-4-16英国" sheetId="9" r:id="rId3"/>
    <sheet name="1-1-4-16中国" sheetId="12" r:id="rId4"/>
    <sheet name="1-1-4-16フランス" sheetId="14" r:id="rId5"/>
    <sheet name="1-1-4-16ドイツ" sheetId="13" r:id="rId6"/>
    <sheet name="1-1-4-16イタリア" sheetId="16" r:id="rId7"/>
    <sheet name="1-1-4-16カナダ" sheetId="23" r:id="rId8"/>
    <sheet name="ModulesMetadataStorage" sheetId="2" state="veryHidden" r:id="rId9"/>
  </sheets>
  <definedNames>
    <definedName name="Chart">"Chart"</definedName>
    <definedName name="Heatmap">"Heatmap"</definedName>
    <definedName name="Histogram">"Histogram"</definedName>
    <definedName name="id08e467f0b53d416782dd0a36ec96dde7">#REF!</definedName>
    <definedName name="id42607c0f25c04630aa8c43a140827234" localSheetId="6">'1-1-4-16イタリア'!#REF!</definedName>
    <definedName name="id42607c0f25c04630aa8c43a140827234" localSheetId="7">'1-1-4-16カナダ'!#REF!</definedName>
    <definedName name="id42607c0f25c04630aa8c43a140827234" localSheetId="5">'1-1-4-16ドイツ'!#REF!</definedName>
    <definedName name="id42607c0f25c04630aa8c43a140827234" localSheetId="4">'1-1-4-16フランス'!#REF!</definedName>
    <definedName name="id42607c0f25c04630aa8c43a140827234" localSheetId="2">'1-1-4-16英国'!#REF!</definedName>
    <definedName name="id42607c0f25c04630aa8c43a140827234" localSheetId="3">'1-1-4-16中国'!#REF!</definedName>
    <definedName name="id42607c0f25c04630aa8c43a140827234" localSheetId="1">'1-1-4-16日本'!#REF!</definedName>
    <definedName name="id42607c0f25c04630aa8c43a140827234" localSheetId="0">'1-1-4-16米国'!#REF!</definedName>
    <definedName name="id42607c0f25c04630aa8c43a140827234">#REF!</definedName>
    <definedName name="id980f3c26bea840ec99891906bbbf7f44" localSheetId="6">'1-1-4-16イタリア'!#REF!</definedName>
    <definedName name="id980f3c26bea840ec99891906bbbf7f44" localSheetId="7">'1-1-4-16カナダ'!#REF!</definedName>
    <definedName name="id980f3c26bea840ec99891906bbbf7f44" localSheetId="5">'1-1-4-16ドイツ'!#REF!</definedName>
    <definedName name="id980f3c26bea840ec99891906bbbf7f44" localSheetId="4">'1-1-4-16フランス'!#REF!</definedName>
    <definedName name="id980f3c26bea840ec99891906bbbf7f44" localSheetId="2">'1-1-4-16英国'!#REF!</definedName>
    <definedName name="id980f3c26bea840ec99891906bbbf7f44" localSheetId="3">'1-1-4-16中国'!#REF!</definedName>
    <definedName name="id980f3c26bea840ec99891906bbbf7f44" localSheetId="1">'1-1-4-16日本'!#REF!</definedName>
    <definedName name="id980f3c26bea840ec99891906bbbf7f44" localSheetId="0">'1-1-4-16米国'!#REF!</definedName>
    <definedName name="id980f3c26bea840ec99891906bbbf7f44">#REF!</definedName>
    <definedName name="Map">"Map"</definedName>
    <definedName name="PieChart">"PieChart"</definedName>
    <definedName name="Series">"Series"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3" l="1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5" i="23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5" i="12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5" i="16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5" i="14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5" i="13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5" i="9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5" i="12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5" i="10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5" i="11"/>
  <c r="B31" i="12" l="1"/>
  <c r="B31" i="9"/>
  <c r="B31" i="14"/>
  <c r="B31" i="23"/>
  <c r="B32" i="10"/>
  <c r="B30" i="11"/>
</calcChain>
</file>

<file path=xl/sharedStrings.xml><?xml version="1.0" encoding="utf-8"?>
<sst xmlns="http://schemas.openxmlformats.org/spreadsheetml/2006/main" count="117" uniqueCount="25">
  <si>
    <t xml:space="preserve"> </t>
    <phoneticPr fontId="1"/>
  </si>
  <si>
    <t>Gross Proceeds Inc. Overallotment Exercised ($ Mil)</t>
    <phoneticPr fontId="1"/>
  </si>
  <si>
    <t>Market
Share (%)</t>
    <phoneticPr fontId="1"/>
  </si>
  <si>
    <t>Number of
Issues</t>
    <phoneticPr fontId="1"/>
  </si>
  <si>
    <t>Total</t>
    <phoneticPr fontId="1"/>
  </si>
  <si>
    <t>日本</t>
    <rPh sb="0" eb="2">
      <t>ニホン</t>
    </rPh>
    <phoneticPr fontId="1"/>
  </si>
  <si>
    <t>米国</t>
    <rPh sb="0" eb="2">
      <t>ベイコク</t>
    </rPh>
    <phoneticPr fontId="1"/>
  </si>
  <si>
    <t>中国</t>
    <rPh sb="0" eb="2">
      <t>チュウゴク</t>
    </rPh>
    <phoneticPr fontId="1"/>
  </si>
  <si>
    <t>英国</t>
    <rPh sb="0" eb="2">
      <t>エイコク</t>
    </rPh>
    <phoneticPr fontId="1"/>
  </si>
  <si>
    <t>ドイツ</t>
    <phoneticPr fontId="1"/>
  </si>
  <si>
    <t>フランス</t>
    <phoneticPr fontId="1"/>
  </si>
  <si>
    <t>イタリア</t>
    <phoneticPr fontId="1"/>
  </si>
  <si>
    <t>Annually</t>
    <phoneticPr fontId="1"/>
  </si>
  <si>
    <t xml:space="preserve"> </t>
    <phoneticPr fontId="1"/>
  </si>
  <si>
    <t>Annually</t>
    <phoneticPr fontId="1"/>
  </si>
  <si>
    <t>Annually</t>
    <phoneticPr fontId="1"/>
  </si>
  <si>
    <t>Number of
Issues</t>
    <phoneticPr fontId="1"/>
  </si>
  <si>
    <t xml:space="preserve"> </t>
    <phoneticPr fontId="1"/>
  </si>
  <si>
    <t>カナダ</t>
    <phoneticPr fontId="1"/>
  </si>
  <si>
    <t>社債発行額</t>
    <rPh sb="0" eb="2">
      <t>シャサイ</t>
    </rPh>
    <rPh sb="2" eb="5">
      <t>ハッコウガク</t>
    </rPh>
    <phoneticPr fontId="1"/>
  </si>
  <si>
    <t>2019/2021</t>
    <phoneticPr fontId="1"/>
  </si>
  <si>
    <t>2019／２０２１</t>
    <phoneticPr fontId="1"/>
  </si>
  <si>
    <t>第Ⅰ-1-4-16 図　 G7 及び中国の社債発行額推移</t>
  </si>
  <si>
    <t>資料：Refinitiv から作成。</t>
  </si>
  <si>
    <t>第Ⅰ-1-4-16 図　 G7 及び中国の社債発行額推移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</si>
</sst>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 "/>
    <numFmt numFmtId="178" formatCode="0.0_);[Red]\(0.0\)"/>
    <numFmt numFmtId="179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4" fontId="2" fillId="0" borderId="1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workbookViewId="0"/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24</v>
      </c>
    </row>
    <row r="3" spans="1:5" x14ac:dyDescent="0.4">
      <c r="A3" s="2" t="s">
        <v>6</v>
      </c>
    </row>
    <row r="4" spans="1:5" ht="24" x14ac:dyDescent="0.4">
      <c r="A4" s="3" t="s">
        <v>15</v>
      </c>
      <c r="B4" s="4" t="s">
        <v>1</v>
      </c>
      <c r="C4" s="4" t="s">
        <v>2</v>
      </c>
      <c r="D4" s="4" t="s">
        <v>3</v>
      </c>
      <c r="E4" s="4" t="s">
        <v>1</v>
      </c>
    </row>
    <row r="5" spans="1:5" x14ac:dyDescent="0.4">
      <c r="A5" s="5">
        <v>2000</v>
      </c>
      <c r="B5" s="11">
        <f>E5/1000000</f>
        <v>0.48432674999999997</v>
      </c>
      <c r="C5" s="7">
        <v>2.2999999999999998</v>
      </c>
      <c r="D5" s="8">
        <v>3537</v>
      </c>
      <c r="E5" s="7">
        <v>484326.75</v>
      </c>
    </row>
    <row r="6" spans="1:5" x14ac:dyDescent="0.4">
      <c r="A6" s="5">
        <v>2001</v>
      </c>
      <c r="B6" s="11">
        <f t="shared" ref="B6:B27" si="0">E6/1000000</f>
        <v>0.74085087999999999</v>
      </c>
      <c r="C6" s="7">
        <v>3.5</v>
      </c>
      <c r="D6" s="8">
        <v>3020</v>
      </c>
      <c r="E6" s="7">
        <v>740850.88</v>
      </c>
    </row>
    <row r="7" spans="1:5" x14ac:dyDescent="0.4">
      <c r="A7" s="5">
        <v>2002</v>
      </c>
      <c r="B7" s="11">
        <f t="shared" si="0"/>
        <v>0.57445562999999999</v>
      </c>
      <c r="C7" s="7">
        <v>2.7</v>
      </c>
      <c r="D7" s="8">
        <v>2154</v>
      </c>
      <c r="E7" s="7">
        <v>574455.63</v>
      </c>
    </row>
    <row r="8" spans="1:5" x14ac:dyDescent="0.4">
      <c r="A8" s="5">
        <v>2003</v>
      </c>
      <c r="B8" s="11">
        <f t="shared" si="0"/>
        <v>0.69336299999999995</v>
      </c>
      <c r="C8" s="7">
        <v>3.3</v>
      </c>
      <c r="D8" s="8">
        <v>2269</v>
      </c>
      <c r="E8" s="7">
        <v>693363</v>
      </c>
    </row>
    <row r="9" spans="1:5" x14ac:dyDescent="0.4">
      <c r="A9" s="5">
        <v>2004</v>
      </c>
      <c r="B9" s="11">
        <f t="shared" si="0"/>
        <v>0.69060905000000006</v>
      </c>
      <c r="C9" s="7">
        <v>3.2</v>
      </c>
      <c r="D9" s="8">
        <v>2123</v>
      </c>
      <c r="E9" s="7">
        <v>690609.05</v>
      </c>
    </row>
    <row r="10" spans="1:5" x14ac:dyDescent="0.4">
      <c r="A10" s="5">
        <v>2005</v>
      </c>
      <c r="B10" s="11">
        <f t="shared" si="0"/>
        <v>0.64600809999999997</v>
      </c>
      <c r="C10" s="7">
        <v>3</v>
      </c>
      <c r="D10" s="8">
        <v>1729</v>
      </c>
      <c r="E10" s="7">
        <v>646008.1</v>
      </c>
    </row>
    <row r="11" spans="1:5" x14ac:dyDescent="0.4">
      <c r="A11" s="5">
        <v>2006</v>
      </c>
      <c r="B11" s="11">
        <f t="shared" si="0"/>
        <v>0.93552298</v>
      </c>
      <c r="C11" s="7">
        <v>4.4000000000000004</v>
      </c>
      <c r="D11" s="8">
        <v>1900</v>
      </c>
      <c r="E11" s="7">
        <v>935522.98</v>
      </c>
    </row>
    <row r="12" spans="1:5" x14ac:dyDescent="0.4">
      <c r="A12" s="5">
        <v>2007</v>
      </c>
      <c r="B12" s="11">
        <f t="shared" si="0"/>
        <v>1.05634933</v>
      </c>
      <c r="C12" s="7">
        <v>5</v>
      </c>
      <c r="D12" s="8">
        <v>1749</v>
      </c>
      <c r="E12" s="7">
        <v>1056349.33</v>
      </c>
    </row>
    <row r="13" spans="1:5" x14ac:dyDescent="0.4">
      <c r="A13" s="5">
        <v>2008</v>
      </c>
      <c r="B13" s="11">
        <f t="shared" si="0"/>
        <v>0.66699087999999995</v>
      </c>
      <c r="C13" s="7">
        <v>3.1</v>
      </c>
      <c r="D13" s="8">
        <v>1048</v>
      </c>
      <c r="E13" s="7">
        <v>666990.88</v>
      </c>
    </row>
    <row r="14" spans="1:5" x14ac:dyDescent="0.4">
      <c r="A14" s="5">
        <v>2009</v>
      </c>
      <c r="B14" s="11">
        <f t="shared" si="0"/>
        <v>0.66118030000000005</v>
      </c>
      <c r="C14" s="7">
        <v>3.1</v>
      </c>
      <c r="D14" s="8">
        <v>1075</v>
      </c>
      <c r="E14" s="7">
        <v>661180.30000000005</v>
      </c>
    </row>
    <row r="15" spans="1:5" x14ac:dyDescent="0.4">
      <c r="A15" s="5">
        <v>2010</v>
      </c>
      <c r="B15" s="11">
        <f t="shared" si="0"/>
        <v>0.72695443000000004</v>
      </c>
      <c r="C15" s="7">
        <v>3.4</v>
      </c>
      <c r="D15" s="8">
        <v>1336</v>
      </c>
      <c r="E15" s="7">
        <v>726954.43</v>
      </c>
    </row>
    <row r="16" spans="1:5" x14ac:dyDescent="0.4">
      <c r="A16" s="5">
        <v>2011</v>
      </c>
      <c r="B16" s="11">
        <f t="shared" si="0"/>
        <v>0.71379795999999995</v>
      </c>
      <c r="C16" s="7">
        <v>3.3</v>
      </c>
      <c r="D16" s="8">
        <v>1224</v>
      </c>
      <c r="E16" s="7">
        <v>713797.96</v>
      </c>
    </row>
    <row r="17" spans="1:5" x14ac:dyDescent="0.4">
      <c r="A17" s="5">
        <v>2012</v>
      </c>
      <c r="B17" s="11">
        <f t="shared" si="0"/>
        <v>0.97709805000000005</v>
      </c>
      <c r="C17" s="7">
        <v>4.5999999999999996</v>
      </c>
      <c r="D17" s="8">
        <v>1600</v>
      </c>
      <c r="E17" s="7">
        <v>977098.05</v>
      </c>
    </row>
    <row r="18" spans="1:5" x14ac:dyDescent="0.4">
      <c r="A18" s="5">
        <v>2013</v>
      </c>
      <c r="B18" s="11">
        <f t="shared" si="0"/>
        <v>1.01214593</v>
      </c>
      <c r="C18" s="7">
        <v>4.7</v>
      </c>
      <c r="D18" s="8">
        <v>1557</v>
      </c>
      <c r="E18" s="7">
        <v>1012145.93</v>
      </c>
    </row>
    <row r="19" spans="1:5" x14ac:dyDescent="0.4">
      <c r="A19" s="5">
        <v>2014</v>
      </c>
      <c r="B19" s="11">
        <f t="shared" si="0"/>
        <v>1.10622931</v>
      </c>
      <c r="C19" s="7">
        <v>5.2</v>
      </c>
      <c r="D19" s="8">
        <v>1468</v>
      </c>
      <c r="E19" s="7">
        <v>1106229.31</v>
      </c>
    </row>
    <row r="20" spans="1:5" x14ac:dyDescent="0.4">
      <c r="A20" s="5">
        <v>2015</v>
      </c>
      <c r="B20" s="11">
        <f t="shared" si="0"/>
        <v>1.2410583100000001</v>
      </c>
      <c r="C20" s="7">
        <v>5.8</v>
      </c>
      <c r="D20" s="8">
        <v>1342</v>
      </c>
      <c r="E20" s="7">
        <v>1241058.31</v>
      </c>
    </row>
    <row r="21" spans="1:5" x14ac:dyDescent="0.4">
      <c r="A21" s="5">
        <v>2016</v>
      </c>
      <c r="B21" s="11">
        <f t="shared" si="0"/>
        <v>1.1975250100000001</v>
      </c>
      <c r="C21" s="7">
        <v>5.6</v>
      </c>
      <c r="D21" s="8">
        <v>1440</v>
      </c>
      <c r="E21" s="7">
        <v>1197525.01</v>
      </c>
    </row>
    <row r="22" spans="1:5" x14ac:dyDescent="0.4">
      <c r="A22" s="5">
        <v>2017</v>
      </c>
      <c r="B22" s="11">
        <f t="shared" si="0"/>
        <v>1.3208011000000002</v>
      </c>
      <c r="C22" s="7">
        <v>6.2</v>
      </c>
      <c r="D22" s="8">
        <v>1677</v>
      </c>
      <c r="E22" s="7">
        <v>1320801.1000000001</v>
      </c>
    </row>
    <row r="23" spans="1:5" x14ac:dyDescent="0.4">
      <c r="A23" s="5">
        <v>2018</v>
      </c>
      <c r="B23" s="11">
        <f t="shared" si="0"/>
        <v>0.94275242000000004</v>
      </c>
      <c r="C23" s="7">
        <v>4.4000000000000004</v>
      </c>
      <c r="D23" s="8">
        <v>1162</v>
      </c>
      <c r="E23" s="7">
        <v>942752.42</v>
      </c>
    </row>
    <row r="24" spans="1:5" x14ac:dyDescent="0.4">
      <c r="A24" s="5">
        <v>2019</v>
      </c>
      <c r="B24" s="11">
        <f t="shared" si="0"/>
        <v>1.19267963</v>
      </c>
      <c r="C24" s="7">
        <v>5.6</v>
      </c>
      <c r="D24" s="8">
        <v>1438</v>
      </c>
      <c r="E24" s="7">
        <v>1192679.6299999999</v>
      </c>
    </row>
    <row r="25" spans="1:5" x14ac:dyDescent="0.4">
      <c r="A25" s="5">
        <v>2020</v>
      </c>
      <c r="B25" s="11">
        <f t="shared" si="0"/>
        <v>1.88617499</v>
      </c>
      <c r="C25" s="7">
        <v>8.8000000000000007</v>
      </c>
      <c r="D25" s="8">
        <v>1957</v>
      </c>
      <c r="E25" s="7">
        <v>1886174.99</v>
      </c>
    </row>
    <row r="26" spans="1:5" x14ac:dyDescent="0.4">
      <c r="A26" s="5">
        <v>2021</v>
      </c>
      <c r="B26" s="11">
        <f t="shared" si="0"/>
        <v>1.51187999</v>
      </c>
      <c r="C26" s="7">
        <v>7.1</v>
      </c>
      <c r="D26" s="8">
        <v>1865</v>
      </c>
      <c r="E26" s="7">
        <v>1511879.99</v>
      </c>
    </row>
    <row r="27" spans="1:5" x14ac:dyDescent="0.4">
      <c r="A27" s="5">
        <v>2022</v>
      </c>
      <c r="B27" s="11">
        <f t="shared" si="0"/>
        <v>0.35102527</v>
      </c>
      <c r="C27" s="7">
        <v>1.6</v>
      </c>
      <c r="D27" s="8">
        <v>291</v>
      </c>
      <c r="E27" s="7">
        <v>351025.27</v>
      </c>
    </row>
    <row r="28" spans="1:5" x14ac:dyDescent="0.4">
      <c r="A28" s="5" t="s">
        <v>0</v>
      </c>
      <c r="B28" s="5" t="s">
        <v>0</v>
      </c>
      <c r="C28" s="5" t="s">
        <v>0</v>
      </c>
      <c r="D28" s="5" t="s">
        <v>0</v>
      </c>
      <c r="E28" s="5" t="s">
        <v>0</v>
      </c>
    </row>
    <row r="29" spans="1:5" x14ac:dyDescent="0.4">
      <c r="A29" s="5" t="s">
        <v>4</v>
      </c>
      <c r="B29" s="7">
        <v>21329779.280000001</v>
      </c>
      <c r="C29" s="7">
        <v>100</v>
      </c>
      <c r="D29" s="8">
        <v>38959</v>
      </c>
      <c r="E29" s="7">
        <v>21329779.280000001</v>
      </c>
    </row>
    <row r="30" spans="1:5" x14ac:dyDescent="0.4">
      <c r="A30" s="5" t="s">
        <v>20</v>
      </c>
      <c r="B30" s="6">
        <f>B26/B24</f>
        <v>1.2676329434753573</v>
      </c>
      <c r="C30" s="5"/>
      <c r="D30" s="5"/>
      <c r="E30" s="5"/>
    </row>
    <row r="32" spans="1:5" x14ac:dyDescent="0.4">
      <c r="A32" s="1" t="s">
        <v>23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B36" sqref="B36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5</v>
      </c>
    </row>
    <row r="4" spans="1:5" ht="24" x14ac:dyDescent="0.4">
      <c r="A4" s="3" t="s">
        <v>14</v>
      </c>
      <c r="B4" s="4" t="s">
        <v>1</v>
      </c>
      <c r="C4" s="4" t="s">
        <v>2</v>
      </c>
      <c r="D4" s="4" t="s">
        <v>3</v>
      </c>
      <c r="E4" s="4" t="s">
        <v>1</v>
      </c>
    </row>
    <row r="5" spans="1:5" x14ac:dyDescent="0.4">
      <c r="A5" s="5">
        <v>2000</v>
      </c>
      <c r="B5" s="9">
        <f>E5/100</f>
        <v>890.19179999999994</v>
      </c>
      <c r="C5" s="7">
        <v>2.7</v>
      </c>
      <c r="D5" s="8">
        <v>556</v>
      </c>
      <c r="E5" s="7">
        <v>89019.18</v>
      </c>
    </row>
    <row r="6" spans="1:5" x14ac:dyDescent="0.4">
      <c r="A6" s="5">
        <v>2001</v>
      </c>
      <c r="B6" s="9">
        <f t="shared" ref="B6:B27" si="0">E6/100</f>
        <v>863.10089999999991</v>
      </c>
      <c r="C6" s="7">
        <v>2.6</v>
      </c>
      <c r="D6" s="8">
        <v>502</v>
      </c>
      <c r="E6" s="7">
        <v>86310.09</v>
      </c>
    </row>
    <row r="7" spans="1:5" x14ac:dyDescent="0.4">
      <c r="A7" s="5">
        <v>2002</v>
      </c>
      <c r="B7" s="9">
        <f t="shared" si="0"/>
        <v>739.47490000000005</v>
      </c>
      <c r="C7" s="7">
        <v>2.2999999999999998</v>
      </c>
      <c r="D7" s="8">
        <v>417</v>
      </c>
      <c r="E7" s="7">
        <v>73947.490000000005</v>
      </c>
    </row>
    <row r="8" spans="1:5" x14ac:dyDescent="0.4">
      <c r="A8" s="5">
        <v>2003</v>
      </c>
      <c r="B8" s="9">
        <f t="shared" si="0"/>
        <v>831.83699999999999</v>
      </c>
      <c r="C8" s="7">
        <v>2.5</v>
      </c>
      <c r="D8" s="8">
        <v>497</v>
      </c>
      <c r="E8" s="7">
        <v>83183.7</v>
      </c>
    </row>
    <row r="9" spans="1:5" x14ac:dyDescent="0.4">
      <c r="A9" s="5">
        <v>2004</v>
      </c>
      <c r="B9" s="9">
        <f t="shared" si="0"/>
        <v>837.45839999999998</v>
      </c>
      <c r="C9" s="7">
        <v>2.6</v>
      </c>
      <c r="D9" s="8">
        <v>456</v>
      </c>
      <c r="E9" s="7">
        <v>83745.84</v>
      </c>
    </row>
    <row r="10" spans="1:5" x14ac:dyDescent="0.4">
      <c r="A10" s="5">
        <v>2005</v>
      </c>
      <c r="B10" s="9">
        <f t="shared" si="0"/>
        <v>1035.4108999999999</v>
      </c>
      <c r="C10" s="7">
        <v>3.2</v>
      </c>
      <c r="D10" s="8">
        <v>515</v>
      </c>
      <c r="E10" s="7">
        <v>103541.09</v>
      </c>
    </row>
    <row r="11" spans="1:5" x14ac:dyDescent="0.4">
      <c r="A11" s="5">
        <v>2006</v>
      </c>
      <c r="B11" s="9">
        <f t="shared" si="0"/>
        <v>1045.5177000000001</v>
      </c>
      <c r="C11" s="7">
        <v>3.2</v>
      </c>
      <c r="D11" s="8">
        <v>491</v>
      </c>
      <c r="E11" s="7">
        <v>104551.77</v>
      </c>
    </row>
    <row r="12" spans="1:5" x14ac:dyDescent="0.4">
      <c r="A12" s="5">
        <v>2007</v>
      </c>
      <c r="B12" s="9">
        <f t="shared" si="0"/>
        <v>1081.1872000000001</v>
      </c>
      <c r="C12" s="7">
        <v>3.3</v>
      </c>
      <c r="D12" s="8">
        <v>606</v>
      </c>
      <c r="E12" s="7">
        <v>108118.72</v>
      </c>
    </row>
    <row r="13" spans="1:5" x14ac:dyDescent="0.4">
      <c r="A13" s="5">
        <v>2008</v>
      </c>
      <c r="B13" s="9">
        <f t="shared" si="0"/>
        <v>1225.7660000000001</v>
      </c>
      <c r="C13" s="7">
        <v>3.8</v>
      </c>
      <c r="D13" s="8">
        <v>470</v>
      </c>
      <c r="E13" s="7">
        <v>122576.6</v>
      </c>
    </row>
    <row r="14" spans="1:5" x14ac:dyDescent="0.4">
      <c r="A14" s="5">
        <v>2009</v>
      </c>
      <c r="B14" s="9">
        <f t="shared" si="0"/>
        <v>1477.0588</v>
      </c>
      <c r="C14" s="7">
        <v>4.5</v>
      </c>
      <c r="D14" s="8">
        <v>467</v>
      </c>
      <c r="E14" s="7">
        <v>147705.88</v>
      </c>
    </row>
    <row r="15" spans="1:5" x14ac:dyDescent="0.4">
      <c r="A15" s="5">
        <v>2010</v>
      </c>
      <c r="B15" s="9">
        <f t="shared" si="0"/>
        <v>1357.2920000000001</v>
      </c>
      <c r="C15" s="7">
        <v>4.2</v>
      </c>
      <c r="D15" s="8">
        <v>530</v>
      </c>
      <c r="E15" s="7">
        <v>135729.20000000001</v>
      </c>
    </row>
    <row r="16" spans="1:5" x14ac:dyDescent="0.4">
      <c r="A16" s="5">
        <v>2011</v>
      </c>
      <c r="B16" s="9">
        <f t="shared" si="0"/>
        <v>1340.2785999999999</v>
      </c>
      <c r="C16" s="7">
        <v>4.0999999999999996</v>
      </c>
      <c r="D16" s="8">
        <v>486</v>
      </c>
      <c r="E16" s="7">
        <v>134027.85999999999</v>
      </c>
    </row>
    <row r="17" spans="1:5" x14ac:dyDescent="0.4">
      <c r="A17" s="5">
        <v>2012</v>
      </c>
      <c r="B17" s="9">
        <f t="shared" si="0"/>
        <v>1543.5573000000002</v>
      </c>
      <c r="C17" s="7">
        <v>4.7</v>
      </c>
      <c r="D17" s="8">
        <v>550</v>
      </c>
      <c r="E17" s="7">
        <v>154355.73000000001</v>
      </c>
    </row>
    <row r="18" spans="1:5" x14ac:dyDescent="0.4">
      <c r="A18" s="5">
        <v>2013</v>
      </c>
      <c r="B18" s="9">
        <f t="shared" si="0"/>
        <v>1624.2866000000001</v>
      </c>
      <c r="C18" s="7">
        <v>5</v>
      </c>
      <c r="D18" s="8">
        <v>577</v>
      </c>
      <c r="E18" s="7">
        <v>162428.66</v>
      </c>
    </row>
    <row r="19" spans="1:5" x14ac:dyDescent="0.4">
      <c r="A19" s="5">
        <v>2014</v>
      </c>
      <c r="B19" s="9">
        <f t="shared" si="0"/>
        <v>1433.3795</v>
      </c>
      <c r="C19" s="7">
        <v>4.4000000000000004</v>
      </c>
      <c r="D19" s="8">
        <v>601</v>
      </c>
      <c r="E19" s="7">
        <v>143337.95000000001</v>
      </c>
    </row>
    <row r="20" spans="1:5" x14ac:dyDescent="0.4">
      <c r="A20" s="5">
        <v>2015</v>
      </c>
      <c r="B20" s="9">
        <f t="shared" si="0"/>
        <v>1278.7305999999999</v>
      </c>
      <c r="C20" s="7">
        <v>3.9</v>
      </c>
      <c r="D20" s="8">
        <v>519</v>
      </c>
      <c r="E20" s="7">
        <v>127873.06</v>
      </c>
    </row>
    <row r="21" spans="1:5" x14ac:dyDescent="0.4">
      <c r="A21" s="5">
        <v>2016</v>
      </c>
      <c r="B21" s="9">
        <f t="shared" si="0"/>
        <v>1814.7567999999999</v>
      </c>
      <c r="C21" s="7">
        <v>5.6</v>
      </c>
      <c r="D21" s="8">
        <v>652</v>
      </c>
      <c r="E21" s="7">
        <v>181475.68</v>
      </c>
    </row>
    <row r="22" spans="1:5" x14ac:dyDescent="0.4">
      <c r="A22" s="5">
        <v>2017</v>
      </c>
      <c r="B22" s="9">
        <f t="shared" si="0"/>
        <v>2140.9313000000002</v>
      </c>
      <c r="C22" s="7">
        <v>6.6</v>
      </c>
      <c r="D22" s="8">
        <v>851</v>
      </c>
      <c r="E22" s="7">
        <v>214093.13</v>
      </c>
    </row>
    <row r="23" spans="1:5" x14ac:dyDescent="0.4">
      <c r="A23" s="5">
        <v>2018</v>
      </c>
      <c r="B23" s="9">
        <f t="shared" si="0"/>
        <v>1972.2026000000001</v>
      </c>
      <c r="C23" s="7">
        <v>6</v>
      </c>
      <c r="D23" s="8">
        <v>790</v>
      </c>
      <c r="E23" s="7">
        <v>197220.26</v>
      </c>
    </row>
    <row r="24" spans="1:5" x14ac:dyDescent="0.4">
      <c r="A24" s="5">
        <v>2019</v>
      </c>
      <c r="B24" s="9">
        <f t="shared" si="0"/>
        <v>2214.0308999999997</v>
      </c>
      <c r="C24" s="7">
        <v>6.8</v>
      </c>
      <c r="D24" s="8">
        <v>822</v>
      </c>
      <c r="E24" s="7">
        <v>221403.09</v>
      </c>
    </row>
    <row r="25" spans="1:5" x14ac:dyDescent="0.4">
      <c r="A25" s="5">
        <v>2020</v>
      </c>
      <c r="B25" s="9">
        <f t="shared" si="0"/>
        <v>2684.2340000000004</v>
      </c>
      <c r="C25" s="7">
        <v>8.1999999999999993</v>
      </c>
      <c r="D25" s="8">
        <v>870</v>
      </c>
      <c r="E25" s="7">
        <v>268423.40000000002</v>
      </c>
    </row>
    <row r="26" spans="1:5" x14ac:dyDescent="0.4">
      <c r="A26" s="5">
        <v>2021</v>
      </c>
      <c r="B26" s="9">
        <f t="shared" si="0"/>
        <v>2753.9653000000003</v>
      </c>
      <c r="C26" s="7">
        <v>8.4</v>
      </c>
      <c r="D26" s="8">
        <v>848</v>
      </c>
      <c r="E26" s="7">
        <v>275396.53000000003</v>
      </c>
    </row>
    <row r="27" spans="1:5" x14ac:dyDescent="0.4">
      <c r="A27" s="5">
        <v>2022</v>
      </c>
      <c r="B27" s="9">
        <f t="shared" si="0"/>
        <v>498.05809999999997</v>
      </c>
      <c r="C27" s="7">
        <v>1.5</v>
      </c>
      <c r="D27" s="8">
        <v>140</v>
      </c>
      <c r="E27" s="7">
        <v>49805.81</v>
      </c>
    </row>
    <row r="28" spans="1:5" x14ac:dyDescent="0.4">
      <c r="A28" s="5" t="s">
        <v>0</v>
      </c>
      <c r="B28" s="9" t="s">
        <v>0</v>
      </c>
      <c r="C28" s="5" t="s">
        <v>0</v>
      </c>
      <c r="D28" s="5" t="s">
        <v>0</v>
      </c>
      <c r="E28" s="5" t="s">
        <v>0</v>
      </c>
    </row>
    <row r="29" spans="1:5" x14ac:dyDescent="0.4">
      <c r="A29" s="5" t="s">
        <v>4</v>
      </c>
      <c r="B29" s="9">
        <v>3268270.71</v>
      </c>
      <c r="C29" s="7">
        <v>100</v>
      </c>
      <c r="D29" s="8">
        <v>13213</v>
      </c>
      <c r="E29" s="7">
        <v>3268270.71</v>
      </c>
    </row>
    <row r="30" spans="1:5" x14ac:dyDescent="0.4">
      <c r="A30" s="5"/>
      <c r="B30" s="9"/>
      <c r="C30" s="5"/>
      <c r="D30" s="5"/>
      <c r="E30" s="5"/>
    </row>
    <row r="31" spans="1:5" x14ac:dyDescent="0.4">
      <c r="A31" s="5"/>
      <c r="B31" s="9"/>
      <c r="C31" s="5"/>
      <c r="D31" s="5"/>
      <c r="E31" s="5"/>
    </row>
    <row r="32" spans="1:5" x14ac:dyDescent="0.4">
      <c r="A32" s="5" t="s">
        <v>20</v>
      </c>
      <c r="B32" s="9">
        <f>B26/B24</f>
        <v>1.2438694057973629</v>
      </c>
      <c r="C32" s="5"/>
      <c r="D32" s="5"/>
      <c r="E32" s="5"/>
    </row>
    <row r="34" spans="1:1" x14ac:dyDescent="0.4">
      <c r="A34" s="1" t="s">
        <v>23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workbookViewId="0">
      <selection activeCell="A33" sqref="A33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8</v>
      </c>
    </row>
    <row r="4" spans="1:5" ht="24" x14ac:dyDescent="0.4">
      <c r="A4" s="3" t="s">
        <v>14</v>
      </c>
      <c r="B4" s="4" t="s">
        <v>1</v>
      </c>
      <c r="C4" s="4" t="s">
        <v>2</v>
      </c>
      <c r="D4" s="4" t="s">
        <v>3</v>
      </c>
      <c r="E4" s="4" t="s">
        <v>1</v>
      </c>
    </row>
    <row r="5" spans="1:5" x14ac:dyDescent="0.4">
      <c r="A5" s="5">
        <v>2000</v>
      </c>
      <c r="B5" s="9">
        <f>E5/100</f>
        <v>1022.0403</v>
      </c>
      <c r="C5" s="7">
        <v>2.4</v>
      </c>
      <c r="D5" s="8">
        <v>328</v>
      </c>
      <c r="E5" s="7">
        <v>102204.03</v>
      </c>
    </row>
    <row r="6" spans="1:5" x14ac:dyDescent="0.4">
      <c r="A6" s="5">
        <v>2001</v>
      </c>
      <c r="B6" s="9">
        <f t="shared" ref="B6:B27" si="0">E6/100</f>
        <v>991.45529999999997</v>
      </c>
      <c r="C6" s="7">
        <v>2.2999999999999998</v>
      </c>
      <c r="D6" s="8">
        <v>420</v>
      </c>
      <c r="E6" s="7">
        <v>99145.53</v>
      </c>
    </row>
    <row r="7" spans="1:5" x14ac:dyDescent="0.4">
      <c r="A7" s="5">
        <v>2002</v>
      </c>
      <c r="B7" s="9">
        <f t="shared" si="0"/>
        <v>996.02820000000008</v>
      </c>
      <c r="C7" s="7">
        <v>2.2999999999999998</v>
      </c>
      <c r="D7" s="8">
        <v>430</v>
      </c>
      <c r="E7" s="7">
        <v>99602.82</v>
      </c>
    </row>
    <row r="8" spans="1:5" x14ac:dyDescent="0.4">
      <c r="A8" s="5">
        <v>2003</v>
      </c>
      <c r="B8" s="9">
        <f t="shared" si="0"/>
        <v>1639.0870000000002</v>
      </c>
      <c r="C8" s="7">
        <v>3.8</v>
      </c>
      <c r="D8" s="8">
        <v>532</v>
      </c>
      <c r="E8" s="7">
        <v>163908.70000000001</v>
      </c>
    </row>
    <row r="9" spans="1:5" x14ac:dyDescent="0.4">
      <c r="A9" s="5">
        <v>2004</v>
      </c>
      <c r="B9" s="9">
        <f t="shared" si="0"/>
        <v>1993.7042000000001</v>
      </c>
      <c r="C9" s="7">
        <v>4.7</v>
      </c>
      <c r="D9" s="8">
        <v>465</v>
      </c>
      <c r="E9" s="7">
        <v>199370.42</v>
      </c>
    </row>
    <row r="10" spans="1:5" x14ac:dyDescent="0.4">
      <c r="A10" s="5">
        <v>2005</v>
      </c>
      <c r="B10" s="9">
        <f t="shared" si="0"/>
        <v>1805.4981</v>
      </c>
      <c r="C10" s="7">
        <v>4.2</v>
      </c>
      <c r="D10" s="8">
        <v>413</v>
      </c>
      <c r="E10" s="7">
        <v>180549.81</v>
      </c>
    </row>
    <row r="11" spans="1:5" x14ac:dyDescent="0.4">
      <c r="A11" s="5">
        <v>2006</v>
      </c>
      <c r="B11" s="9">
        <f t="shared" si="0"/>
        <v>2220.1098999999999</v>
      </c>
      <c r="C11" s="7">
        <v>5.2</v>
      </c>
      <c r="D11" s="8">
        <v>482</v>
      </c>
      <c r="E11" s="7">
        <v>222010.99</v>
      </c>
    </row>
    <row r="12" spans="1:5" x14ac:dyDescent="0.4">
      <c r="A12" s="5">
        <v>2007</v>
      </c>
      <c r="B12" s="9">
        <f t="shared" si="0"/>
        <v>2295.8045000000002</v>
      </c>
      <c r="C12" s="7">
        <v>5.4</v>
      </c>
      <c r="D12" s="8">
        <v>448</v>
      </c>
      <c r="E12" s="7">
        <v>229580.45</v>
      </c>
    </row>
    <row r="13" spans="1:5" x14ac:dyDescent="0.4">
      <c r="A13" s="5">
        <v>2008</v>
      </c>
      <c r="B13" s="9">
        <f t="shared" si="0"/>
        <v>1915.9646</v>
      </c>
      <c r="C13" s="7">
        <v>4.5</v>
      </c>
      <c r="D13" s="8">
        <v>306</v>
      </c>
      <c r="E13" s="7">
        <v>191596.46</v>
      </c>
    </row>
    <row r="14" spans="1:5" x14ac:dyDescent="0.4">
      <c r="A14" s="5">
        <v>2009</v>
      </c>
      <c r="B14" s="9">
        <f t="shared" si="0"/>
        <v>2156.3975</v>
      </c>
      <c r="C14" s="7">
        <v>5.0999999999999996</v>
      </c>
      <c r="D14" s="8">
        <v>268</v>
      </c>
      <c r="E14" s="7">
        <v>215639.75</v>
      </c>
    </row>
    <row r="15" spans="1:5" x14ac:dyDescent="0.4">
      <c r="A15" s="5">
        <v>2010</v>
      </c>
      <c r="B15" s="9">
        <f t="shared" si="0"/>
        <v>1930.8311999999999</v>
      </c>
      <c r="C15" s="7">
        <v>4.5</v>
      </c>
      <c r="D15" s="8">
        <v>342</v>
      </c>
      <c r="E15" s="7">
        <v>193083.12</v>
      </c>
    </row>
    <row r="16" spans="1:5" x14ac:dyDescent="0.4">
      <c r="A16" s="5">
        <v>2011</v>
      </c>
      <c r="B16" s="9">
        <f t="shared" si="0"/>
        <v>1839.9607999999998</v>
      </c>
      <c r="C16" s="7">
        <v>4.3</v>
      </c>
      <c r="D16" s="8">
        <v>353</v>
      </c>
      <c r="E16" s="7">
        <v>183996.08</v>
      </c>
    </row>
    <row r="17" spans="1:5" x14ac:dyDescent="0.4">
      <c r="A17" s="5">
        <v>2012</v>
      </c>
      <c r="B17" s="9">
        <f t="shared" si="0"/>
        <v>1862.4991</v>
      </c>
      <c r="C17" s="7">
        <v>4.4000000000000004</v>
      </c>
      <c r="D17" s="8">
        <v>346</v>
      </c>
      <c r="E17" s="7">
        <v>186249.91</v>
      </c>
    </row>
    <row r="18" spans="1:5" x14ac:dyDescent="0.4">
      <c r="A18" s="5">
        <v>2013</v>
      </c>
      <c r="B18" s="9">
        <f t="shared" si="0"/>
        <v>1668.9192</v>
      </c>
      <c r="C18" s="7">
        <v>3.9</v>
      </c>
      <c r="D18" s="8">
        <v>277</v>
      </c>
      <c r="E18" s="7">
        <v>166891.92000000001</v>
      </c>
    </row>
    <row r="19" spans="1:5" x14ac:dyDescent="0.4">
      <c r="A19" s="5">
        <v>2014</v>
      </c>
      <c r="B19" s="9">
        <f t="shared" si="0"/>
        <v>2174.5623999999998</v>
      </c>
      <c r="C19" s="7">
        <v>5.0999999999999996</v>
      </c>
      <c r="D19" s="8">
        <v>310</v>
      </c>
      <c r="E19" s="7">
        <v>217456.24</v>
      </c>
    </row>
    <row r="20" spans="1:5" x14ac:dyDescent="0.4">
      <c r="A20" s="5">
        <v>2015</v>
      </c>
      <c r="B20" s="9">
        <f t="shared" si="0"/>
        <v>2122.5972000000002</v>
      </c>
      <c r="C20" s="7">
        <v>5</v>
      </c>
      <c r="D20" s="8">
        <v>384</v>
      </c>
      <c r="E20" s="7">
        <v>212259.72</v>
      </c>
    </row>
    <row r="21" spans="1:5" x14ac:dyDescent="0.4">
      <c r="A21" s="5">
        <v>2016</v>
      </c>
      <c r="B21" s="9">
        <f t="shared" si="0"/>
        <v>1987.4760000000001</v>
      </c>
      <c r="C21" s="7">
        <v>4.7</v>
      </c>
      <c r="D21" s="8">
        <v>318</v>
      </c>
      <c r="E21" s="7">
        <v>198747.6</v>
      </c>
    </row>
    <row r="22" spans="1:5" x14ac:dyDescent="0.4">
      <c r="A22" s="5">
        <v>2017</v>
      </c>
      <c r="B22" s="9">
        <f t="shared" si="0"/>
        <v>2274.2231000000002</v>
      </c>
      <c r="C22" s="7">
        <v>5.3</v>
      </c>
      <c r="D22" s="8">
        <v>371</v>
      </c>
      <c r="E22" s="7">
        <v>227422.31</v>
      </c>
    </row>
    <row r="23" spans="1:5" x14ac:dyDescent="0.4">
      <c r="A23" s="5">
        <v>2018</v>
      </c>
      <c r="B23" s="9">
        <f t="shared" si="0"/>
        <v>2388.3622</v>
      </c>
      <c r="C23" s="7">
        <v>5.6</v>
      </c>
      <c r="D23" s="8">
        <v>363</v>
      </c>
      <c r="E23" s="7">
        <v>238836.22</v>
      </c>
    </row>
    <row r="24" spans="1:5" x14ac:dyDescent="0.4">
      <c r="A24" s="5">
        <v>2019</v>
      </c>
      <c r="B24" s="9">
        <f t="shared" si="0"/>
        <v>2021.0035999999998</v>
      </c>
      <c r="C24" s="7">
        <v>4.7</v>
      </c>
      <c r="D24" s="8">
        <v>350</v>
      </c>
      <c r="E24" s="7">
        <v>202100.36</v>
      </c>
    </row>
    <row r="25" spans="1:5" x14ac:dyDescent="0.4">
      <c r="A25" s="5">
        <v>2020</v>
      </c>
      <c r="B25" s="9">
        <f t="shared" si="0"/>
        <v>2520.4032000000002</v>
      </c>
      <c r="C25" s="7">
        <v>5.9</v>
      </c>
      <c r="D25" s="8">
        <v>347</v>
      </c>
      <c r="E25" s="7">
        <v>252040.32000000001</v>
      </c>
    </row>
    <row r="26" spans="1:5" x14ac:dyDescent="0.4">
      <c r="A26" s="5">
        <v>2021</v>
      </c>
      <c r="B26" s="9">
        <f t="shared" si="0"/>
        <v>2111.8813</v>
      </c>
      <c r="C26" s="7">
        <v>5</v>
      </c>
      <c r="D26" s="8">
        <v>311</v>
      </c>
      <c r="E26" s="7">
        <v>211188.13</v>
      </c>
    </row>
    <row r="27" spans="1:5" x14ac:dyDescent="0.4">
      <c r="A27" s="5">
        <v>2022</v>
      </c>
      <c r="B27" s="9">
        <f t="shared" si="0"/>
        <v>644.13760000000002</v>
      </c>
      <c r="C27" s="7">
        <v>1.5</v>
      </c>
      <c r="D27" s="8">
        <v>78</v>
      </c>
      <c r="E27" s="7">
        <v>64413.760000000002</v>
      </c>
    </row>
    <row r="28" spans="1:5" x14ac:dyDescent="0.4">
      <c r="A28" s="5" t="s">
        <v>0</v>
      </c>
      <c r="B28" s="9" t="s">
        <v>0</v>
      </c>
      <c r="C28" s="5" t="s">
        <v>13</v>
      </c>
      <c r="D28" s="5" t="s">
        <v>0</v>
      </c>
      <c r="E28" s="5" t="s">
        <v>0</v>
      </c>
    </row>
    <row r="29" spans="1:5" x14ac:dyDescent="0.4">
      <c r="A29" s="5" t="s">
        <v>4</v>
      </c>
      <c r="B29" s="9">
        <v>4258294.6399999997</v>
      </c>
      <c r="C29" s="7">
        <v>100</v>
      </c>
      <c r="D29" s="8">
        <v>8242</v>
      </c>
      <c r="E29" s="7">
        <v>4258294.6399999997</v>
      </c>
    </row>
    <row r="30" spans="1:5" x14ac:dyDescent="0.4">
      <c r="A30" s="5"/>
      <c r="B30" s="9"/>
      <c r="C30" s="5"/>
      <c r="D30" s="5"/>
      <c r="E30" s="5"/>
    </row>
    <row r="31" spans="1:5" x14ac:dyDescent="0.4">
      <c r="A31" s="5" t="s">
        <v>20</v>
      </c>
      <c r="B31" s="10">
        <f>B26/B24</f>
        <v>1.04496661955476</v>
      </c>
      <c r="C31" s="5"/>
      <c r="D31" s="5"/>
      <c r="E31" s="5"/>
    </row>
    <row r="33" spans="1:1" x14ac:dyDescent="0.4">
      <c r="A33" s="1" t="s">
        <v>23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workbookViewId="0">
      <selection activeCell="A33" sqref="A33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6" x14ac:dyDescent="0.4">
      <c r="A1" s="1" t="s">
        <v>22</v>
      </c>
    </row>
    <row r="3" spans="1:6" x14ac:dyDescent="0.4">
      <c r="A3" s="2" t="s">
        <v>7</v>
      </c>
    </row>
    <row r="4" spans="1:6" ht="24" x14ac:dyDescent="0.4">
      <c r="A4" s="3" t="s">
        <v>14</v>
      </c>
      <c r="B4" s="4" t="s">
        <v>1</v>
      </c>
      <c r="C4" s="4" t="s">
        <v>2</v>
      </c>
      <c r="D4" s="4" t="s">
        <v>3</v>
      </c>
      <c r="E4" s="4" t="s">
        <v>1</v>
      </c>
      <c r="F4" s="5"/>
    </row>
    <row r="5" spans="1:6" x14ac:dyDescent="0.4">
      <c r="A5" s="5">
        <v>2000</v>
      </c>
      <c r="B5" s="7">
        <f>E5/1000000</f>
        <v>8.2129999999999996E-4</v>
      </c>
      <c r="C5" s="7">
        <v>0</v>
      </c>
      <c r="D5" s="8">
        <v>9</v>
      </c>
      <c r="E5" s="7">
        <v>821.3</v>
      </c>
      <c r="F5" s="5">
        <f>E5/100</f>
        <v>8.2129999999999992</v>
      </c>
    </row>
    <row r="6" spans="1:6" x14ac:dyDescent="0.4">
      <c r="A6" s="5">
        <v>2001</v>
      </c>
      <c r="B6" s="7">
        <f t="shared" ref="B6:B27" si="0">E6/1000000</f>
        <v>2.4104400000000002E-3</v>
      </c>
      <c r="C6" s="7">
        <v>0</v>
      </c>
      <c r="D6" s="8">
        <v>17</v>
      </c>
      <c r="E6" s="7">
        <v>2410.44</v>
      </c>
      <c r="F6" s="5">
        <f t="shared" ref="F6:F27" si="1">E6/100</f>
        <v>24.104400000000002</v>
      </c>
    </row>
    <row r="7" spans="1:6" x14ac:dyDescent="0.4">
      <c r="A7" s="5">
        <v>2002</v>
      </c>
      <c r="B7" s="7">
        <f t="shared" si="0"/>
        <v>4.1686099999999997E-3</v>
      </c>
      <c r="C7" s="7">
        <v>0</v>
      </c>
      <c r="D7" s="8">
        <v>18</v>
      </c>
      <c r="E7" s="7">
        <v>4168.6099999999997</v>
      </c>
      <c r="F7" s="5">
        <f t="shared" si="1"/>
        <v>41.686099999999996</v>
      </c>
    </row>
    <row r="8" spans="1:6" x14ac:dyDescent="0.4">
      <c r="A8" s="5">
        <v>2003</v>
      </c>
      <c r="B8" s="7">
        <f t="shared" si="0"/>
        <v>4.6825900000000004E-3</v>
      </c>
      <c r="C8" s="7">
        <v>0</v>
      </c>
      <c r="D8" s="8">
        <v>26</v>
      </c>
      <c r="E8" s="7">
        <v>4682.59</v>
      </c>
      <c r="F8" s="5">
        <f t="shared" si="1"/>
        <v>46.825900000000004</v>
      </c>
    </row>
    <row r="9" spans="1:6" x14ac:dyDescent="0.4">
      <c r="A9" s="5">
        <v>2004</v>
      </c>
      <c r="B9" s="7">
        <f t="shared" si="0"/>
        <v>8.0373700000000003E-3</v>
      </c>
      <c r="C9" s="7">
        <v>0.1</v>
      </c>
      <c r="D9" s="8">
        <v>43</v>
      </c>
      <c r="E9" s="7">
        <v>8037.37</v>
      </c>
      <c r="F9" s="5">
        <f t="shared" si="1"/>
        <v>80.373699999999999</v>
      </c>
    </row>
    <row r="10" spans="1:6" x14ac:dyDescent="0.4">
      <c r="A10" s="5">
        <v>2005</v>
      </c>
      <c r="B10" s="7">
        <f t="shared" si="0"/>
        <v>5.91561E-3</v>
      </c>
      <c r="C10" s="7">
        <v>0.1</v>
      </c>
      <c r="D10" s="8">
        <v>53</v>
      </c>
      <c r="E10" s="7">
        <v>5915.61</v>
      </c>
      <c r="F10" s="5">
        <f t="shared" si="1"/>
        <v>59.156099999999995</v>
      </c>
    </row>
    <row r="11" spans="1:6" x14ac:dyDescent="0.4">
      <c r="A11" s="5">
        <v>2006</v>
      </c>
      <c r="B11" s="7">
        <f t="shared" si="0"/>
        <v>1.5177399999999999E-2</v>
      </c>
      <c r="C11" s="7">
        <v>0.2</v>
      </c>
      <c r="D11" s="8">
        <v>81</v>
      </c>
      <c r="E11" s="7">
        <v>15177.4</v>
      </c>
      <c r="F11" s="5">
        <f t="shared" si="1"/>
        <v>151.774</v>
      </c>
    </row>
    <row r="12" spans="1:6" x14ac:dyDescent="0.4">
      <c r="A12" s="5">
        <v>2007</v>
      </c>
      <c r="B12" s="7">
        <f t="shared" si="0"/>
        <v>3.9874470000000002E-2</v>
      </c>
      <c r="C12" s="7">
        <v>0.4</v>
      </c>
      <c r="D12" s="8">
        <v>134</v>
      </c>
      <c r="E12" s="7">
        <v>39874.47</v>
      </c>
      <c r="F12" s="5">
        <f t="shared" si="1"/>
        <v>398.74470000000002</v>
      </c>
    </row>
    <row r="13" spans="1:6" x14ac:dyDescent="0.4">
      <c r="A13" s="5">
        <v>2008</v>
      </c>
      <c r="B13" s="7">
        <f t="shared" si="0"/>
        <v>7.4785000000000004E-2</v>
      </c>
      <c r="C13" s="7">
        <v>0.8</v>
      </c>
      <c r="D13" s="8">
        <v>156</v>
      </c>
      <c r="E13" s="7">
        <v>74785</v>
      </c>
      <c r="F13" s="5">
        <f t="shared" si="1"/>
        <v>747.85</v>
      </c>
    </row>
    <row r="14" spans="1:6" x14ac:dyDescent="0.4">
      <c r="A14" s="5">
        <v>2009</v>
      </c>
      <c r="B14" s="7">
        <f t="shared" si="0"/>
        <v>0.20919373999999999</v>
      </c>
      <c r="C14" s="7">
        <v>2.1</v>
      </c>
      <c r="D14" s="8">
        <v>507</v>
      </c>
      <c r="E14" s="7">
        <v>209193.74</v>
      </c>
      <c r="F14" s="5">
        <f t="shared" si="1"/>
        <v>2091.9373999999998</v>
      </c>
    </row>
    <row r="15" spans="1:6" x14ac:dyDescent="0.4">
      <c r="A15" s="5">
        <v>2010</v>
      </c>
      <c r="B15" s="7">
        <f t="shared" si="0"/>
        <v>0.17190070000000002</v>
      </c>
      <c r="C15" s="7">
        <v>1.8</v>
      </c>
      <c r="D15" s="8">
        <v>551</v>
      </c>
      <c r="E15" s="7">
        <v>171900.7</v>
      </c>
      <c r="F15" s="5">
        <f t="shared" si="1"/>
        <v>1719.0070000000001</v>
      </c>
    </row>
    <row r="16" spans="1:6" x14ac:dyDescent="0.4">
      <c r="A16" s="5">
        <v>2011</v>
      </c>
      <c r="B16" s="7">
        <f t="shared" si="0"/>
        <v>0.21587879000000001</v>
      </c>
      <c r="C16" s="7">
        <v>2.2000000000000002</v>
      </c>
      <c r="D16" s="8">
        <v>509</v>
      </c>
      <c r="E16" s="7">
        <v>215878.79</v>
      </c>
      <c r="F16" s="5">
        <f t="shared" si="1"/>
        <v>2158.7879000000003</v>
      </c>
    </row>
    <row r="17" spans="1:6" x14ac:dyDescent="0.4">
      <c r="A17" s="5">
        <v>2012</v>
      </c>
      <c r="B17" s="7">
        <f t="shared" si="0"/>
        <v>0.22447744</v>
      </c>
      <c r="C17" s="7">
        <v>2.2999999999999998</v>
      </c>
      <c r="D17" s="8">
        <v>412</v>
      </c>
      <c r="E17" s="7">
        <v>224477.44</v>
      </c>
      <c r="F17" s="5">
        <f t="shared" si="1"/>
        <v>2244.7744000000002</v>
      </c>
    </row>
    <row r="18" spans="1:6" x14ac:dyDescent="0.4">
      <c r="A18" s="5">
        <v>2013</v>
      </c>
      <c r="B18" s="7">
        <f t="shared" si="0"/>
        <v>0.26191439</v>
      </c>
      <c r="C18" s="7">
        <v>2.7</v>
      </c>
      <c r="D18" s="8">
        <v>905</v>
      </c>
      <c r="E18" s="7">
        <v>261914.39</v>
      </c>
      <c r="F18" s="5">
        <f t="shared" si="1"/>
        <v>2619.1439</v>
      </c>
    </row>
    <row r="19" spans="1:6" x14ac:dyDescent="0.4">
      <c r="A19" s="5">
        <v>2014</v>
      </c>
      <c r="B19" s="7">
        <f t="shared" si="0"/>
        <v>0.57340065000000007</v>
      </c>
      <c r="C19" s="7">
        <v>5.9</v>
      </c>
      <c r="D19" s="8">
        <v>2022</v>
      </c>
      <c r="E19" s="7">
        <v>573400.65</v>
      </c>
      <c r="F19" s="5">
        <f t="shared" si="1"/>
        <v>5734.0065000000004</v>
      </c>
    </row>
    <row r="20" spans="1:6" x14ac:dyDescent="0.4">
      <c r="A20" s="5">
        <v>2015</v>
      </c>
      <c r="B20" s="7">
        <f t="shared" si="0"/>
        <v>0.62259578999999998</v>
      </c>
      <c r="C20" s="7">
        <v>6.4</v>
      </c>
      <c r="D20" s="8">
        <v>2360</v>
      </c>
      <c r="E20" s="7">
        <v>622595.79</v>
      </c>
      <c r="F20" s="5">
        <f t="shared" si="1"/>
        <v>6225.9579000000003</v>
      </c>
    </row>
    <row r="21" spans="1:6" x14ac:dyDescent="0.4">
      <c r="A21" s="5">
        <v>2016</v>
      </c>
      <c r="B21" s="7">
        <f t="shared" si="0"/>
        <v>0.93445269999999991</v>
      </c>
      <c r="C21" s="7">
        <v>9.6</v>
      </c>
      <c r="D21" s="8">
        <v>4212</v>
      </c>
      <c r="E21" s="7">
        <v>934452.7</v>
      </c>
      <c r="F21" s="5">
        <f t="shared" si="1"/>
        <v>9344.527</v>
      </c>
    </row>
    <row r="22" spans="1:6" x14ac:dyDescent="0.4">
      <c r="A22" s="5">
        <v>2017</v>
      </c>
      <c r="B22" s="7">
        <f t="shared" si="0"/>
        <v>0.82694878000000005</v>
      </c>
      <c r="C22" s="7">
        <v>8.5</v>
      </c>
      <c r="D22" s="8">
        <v>3526</v>
      </c>
      <c r="E22" s="7">
        <v>826948.78</v>
      </c>
      <c r="F22" s="5">
        <f t="shared" si="1"/>
        <v>8269.4878000000008</v>
      </c>
    </row>
    <row r="23" spans="1:6" x14ac:dyDescent="0.4">
      <c r="A23" s="5">
        <v>2018</v>
      </c>
      <c r="B23" s="7">
        <f t="shared" si="0"/>
        <v>0.89463923000000001</v>
      </c>
      <c r="C23" s="7">
        <v>9.1999999999999993</v>
      </c>
      <c r="D23" s="8">
        <v>3835</v>
      </c>
      <c r="E23" s="7">
        <v>894639.23</v>
      </c>
      <c r="F23" s="5">
        <f t="shared" si="1"/>
        <v>8946.3922999999995</v>
      </c>
    </row>
    <row r="24" spans="1:6" x14ac:dyDescent="0.4">
      <c r="A24" s="5">
        <v>2019</v>
      </c>
      <c r="B24" s="7">
        <f t="shared" si="0"/>
        <v>1.1896282199999999</v>
      </c>
      <c r="C24" s="7">
        <v>12.2</v>
      </c>
      <c r="D24" s="8">
        <v>4974</v>
      </c>
      <c r="E24" s="7">
        <v>1189628.22</v>
      </c>
      <c r="F24" s="5">
        <f t="shared" si="1"/>
        <v>11896.2822</v>
      </c>
    </row>
    <row r="25" spans="1:6" x14ac:dyDescent="0.4">
      <c r="A25" s="5">
        <v>2020</v>
      </c>
      <c r="B25" s="7">
        <f t="shared" si="0"/>
        <v>1.4485092500000001</v>
      </c>
      <c r="C25" s="7">
        <v>14.9</v>
      </c>
      <c r="D25" s="8">
        <v>6365</v>
      </c>
      <c r="E25" s="7">
        <v>1448509.25</v>
      </c>
      <c r="F25" s="5">
        <f t="shared" si="1"/>
        <v>14485.092500000001</v>
      </c>
    </row>
    <row r="26" spans="1:6" x14ac:dyDescent="0.4">
      <c r="A26" s="5">
        <v>2021</v>
      </c>
      <c r="B26" s="7">
        <f t="shared" si="0"/>
        <v>1.60946072</v>
      </c>
      <c r="C26" s="7">
        <v>16.5</v>
      </c>
      <c r="D26" s="8">
        <v>7587</v>
      </c>
      <c r="E26" s="7">
        <v>1609460.72</v>
      </c>
      <c r="F26" s="5">
        <f t="shared" si="1"/>
        <v>16094.6072</v>
      </c>
    </row>
    <row r="27" spans="1:6" x14ac:dyDescent="0.4">
      <c r="A27" s="5">
        <v>2022</v>
      </c>
      <c r="B27" s="7">
        <f t="shared" si="0"/>
        <v>0.41285744000000002</v>
      </c>
      <c r="C27" s="7">
        <v>4.2</v>
      </c>
      <c r="D27" s="8">
        <v>1774</v>
      </c>
      <c r="E27" s="7">
        <v>412857.44</v>
      </c>
      <c r="F27" s="5">
        <f t="shared" si="1"/>
        <v>4128.5744000000004</v>
      </c>
    </row>
    <row r="28" spans="1:6" x14ac:dyDescent="0.4">
      <c r="A28" s="5" t="s">
        <v>0</v>
      </c>
      <c r="B28" s="5" t="s">
        <v>0</v>
      </c>
      <c r="C28" s="5" t="s">
        <v>0</v>
      </c>
      <c r="D28" s="5" t="s">
        <v>0</v>
      </c>
      <c r="E28" s="5" t="s">
        <v>0</v>
      </c>
      <c r="F28" s="5"/>
    </row>
    <row r="29" spans="1:6" x14ac:dyDescent="0.4">
      <c r="A29" s="5" t="s">
        <v>4</v>
      </c>
      <c r="B29" s="7">
        <v>9751730.6300000008</v>
      </c>
      <c r="C29" s="7">
        <v>100</v>
      </c>
      <c r="D29" s="8">
        <v>40073</v>
      </c>
      <c r="E29" s="7">
        <v>9751730.6300000008</v>
      </c>
      <c r="F29" s="5"/>
    </row>
    <row r="30" spans="1:6" x14ac:dyDescent="0.4">
      <c r="A30" s="5"/>
      <c r="B30" s="5"/>
      <c r="C30" s="5"/>
      <c r="D30" s="5"/>
      <c r="E30" s="5"/>
      <c r="F30" s="5"/>
    </row>
    <row r="31" spans="1:6" x14ac:dyDescent="0.4">
      <c r="A31" s="5" t="s">
        <v>21</v>
      </c>
      <c r="B31" s="6">
        <f>B26/B24</f>
        <v>1.3529106765809575</v>
      </c>
      <c r="C31" s="5"/>
      <c r="D31" s="5"/>
      <c r="E31" s="5"/>
      <c r="F31" s="5"/>
    </row>
    <row r="33" spans="1:1" x14ac:dyDescent="0.4">
      <c r="A33" s="1" t="s">
        <v>23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3"/>
  <sheetViews>
    <sheetView workbookViewId="0">
      <selection activeCell="A33" sqref="A33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10</v>
      </c>
    </row>
    <row r="4" spans="1:5" ht="24" x14ac:dyDescent="0.4">
      <c r="A4" s="3" t="s">
        <v>14</v>
      </c>
      <c r="B4" s="4" t="s">
        <v>1</v>
      </c>
      <c r="C4" s="4" t="s">
        <v>2</v>
      </c>
      <c r="D4" s="4" t="s">
        <v>3</v>
      </c>
      <c r="E4" s="4" t="s">
        <v>1</v>
      </c>
    </row>
    <row r="5" spans="1:5" x14ac:dyDescent="0.4">
      <c r="A5" s="5">
        <v>2000</v>
      </c>
      <c r="B5" s="7">
        <f>E5/100</f>
        <v>544.60080000000005</v>
      </c>
      <c r="C5" s="7">
        <v>1.4</v>
      </c>
      <c r="D5" s="8">
        <v>177</v>
      </c>
      <c r="E5" s="7">
        <v>54460.08</v>
      </c>
    </row>
    <row r="6" spans="1:5" x14ac:dyDescent="0.4">
      <c r="A6" s="5">
        <v>2001</v>
      </c>
      <c r="B6" s="7">
        <f t="shared" ref="B6:B27" si="0">E6/100</f>
        <v>864.29579999999999</v>
      </c>
      <c r="C6" s="7">
        <v>2.2000000000000002</v>
      </c>
      <c r="D6" s="8">
        <v>238</v>
      </c>
      <c r="E6" s="7">
        <v>86429.58</v>
      </c>
    </row>
    <row r="7" spans="1:5" x14ac:dyDescent="0.4">
      <c r="A7" s="5">
        <v>2002</v>
      </c>
      <c r="B7" s="7">
        <f t="shared" si="0"/>
        <v>732.58729999999991</v>
      </c>
      <c r="C7" s="7">
        <v>1.9</v>
      </c>
      <c r="D7" s="8">
        <v>257</v>
      </c>
      <c r="E7" s="7">
        <v>73258.73</v>
      </c>
    </row>
    <row r="8" spans="1:5" x14ac:dyDescent="0.4">
      <c r="A8" s="5">
        <v>2003</v>
      </c>
      <c r="B8" s="7">
        <f t="shared" si="0"/>
        <v>1281.2601</v>
      </c>
      <c r="C8" s="7">
        <v>3.3</v>
      </c>
      <c r="D8" s="8">
        <v>429</v>
      </c>
      <c r="E8" s="7">
        <v>128126.01</v>
      </c>
    </row>
    <row r="9" spans="1:5" x14ac:dyDescent="0.4">
      <c r="A9" s="5">
        <v>2004</v>
      </c>
      <c r="B9" s="7">
        <f t="shared" si="0"/>
        <v>1251.8302000000001</v>
      </c>
      <c r="C9" s="7">
        <v>3.2</v>
      </c>
      <c r="D9" s="8">
        <v>446</v>
      </c>
      <c r="E9" s="7">
        <v>125183.02</v>
      </c>
    </row>
    <row r="10" spans="1:5" x14ac:dyDescent="0.4">
      <c r="A10" s="5">
        <v>2005</v>
      </c>
      <c r="B10" s="7">
        <f t="shared" si="0"/>
        <v>1291.8984</v>
      </c>
      <c r="C10" s="7">
        <v>3.3</v>
      </c>
      <c r="D10" s="8">
        <v>387</v>
      </c>
      <c r="E10" s="7">
        <v>129189.84</v>
      </c>
    </row>
    <row r="11" spans="1:5" x14ac:dyDescent="0.4">
      <c r="A11" s="5">
        <v>2006</v>
      </c>
      <c r="B11" s="7">
        <f t="shared" si="0"/>
        <v>1938.1239</v>
      </c>
      <c r="C11" s="7">
        <v>5</v>
      </c>
      <c r="D11" s="8">
        <v>436</v>
      </c>
      <c r="E11" s="7">
        <v>193812.39</v>
      </c>
    </row>
    <row r="12" spans="1:5" x14ac:dyDescent="0.4">
      <c r="A12" s="5">
        <v>2007</v>
      </c>
      <c r="B12" s="7">
        <f t="shared" si="0"/>
        <v>1930.2892999999999</v>
      </c>
      <c r="C12" s="7">
        <v>4.9000000000000004</v>
      </c>
      <c r="D12" s="8">
        <v>409</v>
      </c>
      <c r="E12" s="7">
        <v>193028.93</v>
      </c>
    </row>
    <row r="13" spans="1:5" x14ac:dyDescent="0.4">
      <c r="A13" s="5">
        <v>2008</v>
      </c>
      <c r="B13" s="7">
        <f t="shared" si="0"/>
        <v>1872.8552</v>
      </c>
      <c r="C13" s="7">
        <v>4.8</v>
      </c>
      <c r="D13" s="8">
        <v>314</v>
      </c>
      <c r="E13" s="7">
        <v>187285.52</v>
      </c>
    </row>
    <row r="14" spans="1:5" x14ac:dyDescent="0.4">
      <c r="A14" s="5">
        <v>2009</v>
      </c>
      <c r="B14" s="7">
        <f t="shared" si="0"/>
        <v>1971.5885999999998</v>
      </c>
      <c r="C14" s="7">
        <v>5</v>
      </c>
      <c r="D14" s="8">
        <v>314</v>
      </c>
      <c r="E14" s="7">
        <v>197158.86</v>
      </c>
    </row>
    <row r="15" spans="1:5" x14ac:dyDescent="0.4">
      <c r="A15" s="5">
        <v>2010</v>
      </c>
      <c r="B15" s="7">
        <f t="shared" si="0"/>
        <v>2122.4387999999999</v>
      </c>
      <c r="C15" s="7">
        <v>5.4</v>
      </c>
      <c r="D15" s="8">
        <v>371</v>
      </c>
      <c r="E15" s="7">
        <v>212243.88</v>
      </c>
    </row>
    <row r="16" spans="1:5" x14ac:dyDescent="0.4">
      <c r="A16" s="5">
        <v>2011</v>
      </c>
      <c r="B16" s="7">
        <f t="shared" si="0"/>
        <v>2135.7696000000001</v>
      </c>
      <c r="C16" s="7">
        <v>5.5</v>
      </c>
      <c r="D16" s="8">
        <v>328</v>
      </c>
      <c r="E16" s="7">
        <v>213576.95999999999</v>
      </c>
    </row>
    <row r="17" spans="1:5" x14ac:dyDescent="0.4">
      <c r="A17" s="5">
        <v>2012</v>
      </c>
      <c r="B17" s="7">
        <f t="shared" si="0"/>
        <v>2061.2655</v>
      </c>
      <c r="C17" s="7">
        <v>5.3</v>
      </c>
      <c r="D17" s="8">
        <v>373</v>
      </c>
      <c r="E17" s="7">
        <v>206126.55</v>
      </c>
    </row>
    <row r="18" spans="1:5" x14ac:dyDescent="0.4">
      <c r="A18" s="5">
        <v>2013</v>
      </c>
      <c r="B18" s="7">
        <f t="shared" si="0"/>
        <v>2129.2766000000001</v>
      </c>
      <c r="C18" s="7">
        <v>5.4</v>
      </c>
      <c r="D18" s="8">
        <v>382</v>
      </c>
      <c r="E18" s="7">
        <v>212927.66</v>
      </c>
    </row>
    <row r="19" spans="1:5" x14ac:dyDescent="0.4">
      <c r="A19" s="5">
        <v>2014</v>
      </c>
      <c r="B19" s="7">
        <f t="shared" si="0"/>
        <v>2491.4870000000001</v>
      </c>
      <c r="C19" s="7">
        <v>6.4</v>
      </c>
      <c r="D19" s="8">
        <v>481</v>
      </c>
      <c r="E19" s="7">
        <v>249148.7</v>
      </c>
    </row>
    <row r="20" spans="1:5" x14ac:dyDescent="0.4">
      <c r="A20" s="5">
        <v>2015</v>
      </c>
      <c r="B20" s="7">
        <f t="shared" si="0"/>
        <v>1595.2688000000001</v>
      </c>
      <c r="C20" s="7">
        <v>4.0999999999999996</v>
      </c>
      <c r="D20" s="8">
        <v>378</v>
      </c>
      <c r="E20" s="7">
        <v>159526.88</v>
      </c>
    </row>
    <row r="21" spans="1:5" x14ac:dyDescent="0.4">
      <c r="A21" s="5">
        <v>2016</v>
      </c>
      <c r="B21" s="7">
        <f t="shared" si="0"/>
        <v>1928.4917</v>
      </c>
      <c r="C21" s="7">
        <v>4.9000000000000004</v>
      </c>
      <c r="D21" s="8">
        <v>324</v>
      </c>
      <c r="E21" s="7">
        <v>192849.17</v>
      </c>
    </row>
    <row r="22" spans="1:5" x14ac:dyDescent="0.4">
      <c r="A22" s="5">
        <v>2017</v>
      </c>
      <c r="B22" s="7">
        <f t="shared" si="0"/>
        <v>1800.0581</v>
      </c>
      <c r="C22" s="7">
        <v>4.5999999999999996</v>
      </c>
      <c r="D22" s="8">
        <v>347</v>
      </c>
      <c r="E22" s="7">
        <v>180005.81</v>
      </c>
    </row>
    <row r="23" spans="1:5" x14ac:dyDescent="0.4">
      <c r="A23" s="5">
        <v>2018</v>
      </c>
      <c r="B23" s="7">
        <f t="shared" si="0"/>
        <v>2019.723</v>
      </c>
      <c r="C23" s="7">
        <v>5.2</v>
      </c>
      <c r="D23" s="8">
        <v>312</v>
      </c>
      <c r="E23" s="7">
        <v>201972.3</v>
      </c>
    </row>
    <row r="24" spans="1:5" x14ac:dyDescent="0.4">
      <c r="A24" s="5">
        <v>2019</v>
      </c>
      <c r="B24" s="7">
        <f t="shared" si="0"/>
        <v>2247.8217</v>
      </c>
      <c r="C24" s="7">
        <v>5.7</v>
      </c>
      <c r="D24" s="8">
        <v>388</v>
      </c>
      <c r="E24" s="7">
        <v>224782.17</v>
      </c>
    </row>
    <row r="25" spans="1:5" x14ac:dyDescent="0.4">
      <c r="A25" s="5">
        <v>2020</v>
      </c>
      <c r="B25" s="7">
        <f t="shared" si="0"/>
        <v>2384.8951999999999</v>
      </c>
      <c r="C25" s="7">
        <v>6.1</v>
      </c>
      <c r="D25" s="8">
        <v>380</v>
      </c>
      <c r="E25" s="7">
        <v>238489.52</v>
      </c>
    </row>
    <row r="26" spans="1:5" x14ac:dyDescent="0.4">
      <c r="A26" s="5">
        <v>2021</v>
      </c>
      <c r="B26" s="7">
        <f t="shared" si="0"/>
        <v>1819.9785000000002</v>
      </c>
      <c r="C26" s="7">
        <v>4.7</v>
      </c>
      <c r="D26" s="8">
        <v>277</v>
      </c>
      <c r="E26" s="7">
        <v>181997.85</v>
      </c>
    </row>
    <row r="27" spans="1:5" x14ac:dyDescent="0.4">
      <c r="A27" s="5">
        <v>2022</v>
      </c>
      <c r="B27" s="7">
        <f t="shared" si="0"/>
        <v>722.80899999999997</v>
      </c>
      <c r="C27" s="7">
        <v>1.8</v>
      </c>
      <c r="D27" s="8">
        <v>77</v>
      </c>
      <c r="E27" s="7">
        <v>72280.899999999994</v>
      </c>
    </row>
    <row r="28" spans="1:5" x14ac:dyDescent="0.4">
      <c r="A28" s="5" t="s">
        <v>0</v>
      </c>
      <c r="B28" s="5" t="s">
        <v>0</v>
      </c>
      <c r="C28" s="5" t="s">
        <v>0</v>
      </c>
      <c r="D28" s="5" t="s">
        <v>0</v>
      </c>
      <c r="E28" s="5" t="s">
        <v>0</v>
      </c>
    </row>
    <row r="29" spans="1:5" x14ac:dyDescent="0.4">
      <c r="A29" s="5" t="s">
        <v>4</v>
      </c>
      <c r="B29" s="7">
        <v>3913861.32</v>
      </c>
      <c r="C29" s="7">
        <v>100</v>
      </c>
      <c r="D29" s="8">
        <v>7825</v>
      </c>
      <c r="E29" s="7">
        <v>3913861.32</v>
      </c>
    </row>
    <row r="30" spans="1:5" x14ac:dyDescent="0.4">
      <c r="A30" s="5"/>
      <c r="B30" s="5"/>
      <c r="C30" s="5"/>
      <c r="D30" s="5"/>
      <c r="E30" s="5"/>
    </row>
    <row r="31" spans="1:5" x14ac:dyDescent="0.4">
      <c r="A31" s="5" t="s">
        <v>20</v>
      </c>
      <c r="B31" s="5">
        <f>B26/B24</f>
        <v>0.80966319526143915</v>
      </c>
      <c r="C31" s="5"/>
      <c r="D31" s="5"/>
      <c r="E31" s="5"/>
    </row>
    <row r="33" spans="1:1" x14ac:dyDescent="0.4">
      <c r="A33" s="1" t="s">
        <v>23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workbookViewId="0">
      <selection activeCell="B34" sqref="B34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9</v>
      </c>
    </row>
    <row r="4" spans="1:5" ht="24" x14ac:dyDescent="0.4">
      <c r="A4" s="3" t="s">
        <v>14</v>
      </c>
      <c r="B4" s="4" t="s">
        <v>1</v>
      </c>
      <c r="C4" s="4" t="s">
        <v>2</v>
      </c>
      <c r="D4" s="4" t="s">
        <v>16</v>
      </c>
      <c r="E4" s="4" t="s">
        <v>1</v>
      </c>
    </row>
    <row r="5" spans="1:5" x14ac:dyDescent="0.4">
      <c r="A5" s="5">
        <v>2000</v>
      </c>
      <c r="B5" s="7">
        <f>E5/100</f>
        <v>2085.0084000000002</v>
      </c>
      <c r="C5" s="7">
        <v>4.7</v>
      </c>
      <c r="D5" s="8">
        <v>632</v>
      </c>
      <c r="E5" s="7">
        <v>208500.84</v>
      </c>
    </row>
    <row r="6" spans="1:5" x14ac:dyDescent="0.4">
      <c r="A6" s="5">
        <v>2001</v>
      </c>
      <c r="B6" s="7">
        <f t="shared" ref="B6:B27" si="0">E6/100</f>
        <v>2379.6136999999999</v>
      </c>
      <c r="C6" s="7">
        <v>5.3</v>
      </c>
      <c r="D6" s="8">
        <v>844</v>
      </c>
      <c r="E6" s="7">
        <v>237961.37</v>
      </c>
    </row>
    <row r="7" spans="1:5" x14ac:dyDescent="0.4">
      <c r="A7" s="5">
        <v>2002</v>
      </c>
      <c r="B7" s="7">
        <f t="shared" si="0"/>
        <v>2331.8471</v>
      </c>
      <c r="C7" s="7">
        <v>5.2</v>
      </c>
      <c r="D7" s="8">
        <v>935</v>
      </c>
      <c r="E7" s="7">
        <v>233184.71</v>
      </c>
    </row>
    <row r="8" spans="1:5" x14ac:dyDescent="0.4">
      <c r="A8" s="5">
        <v>2003</v>
      </c>
      <c r="B8" s="7">
        <f t="shared" si="0"/>
        <v>3337.8362999999999</v>
      </c>
      <c r="C8" s="7">
        <v>7.5</v>
      </c>
      <c r="D8" s="8">
        <v>1006</v>
      </c>
      <c r="E8" s="7">
        <v>333783.63</v>
      </c>
    </row>
    <row r="9" spans="1:5" x14ac:dyDescent="0.4">
      <c r="A9" s="5">
        <v>2004</v>
      </c>
      <c r="B9" s="7">
        <f t="shared" si="0"/>
        <v>2985.6219000000001</v>
      </c>
      <c r="C9" s="7">
        <v>6.7</v>
      </c>
      <c r="D9" s="8">
        <v>1069</v>
      </c>
      <c r="E9" s="7">
        <v>298562.19</v>
      </c>
    </row>
    <row r="10" spans="1:5" x14ac:dyDescent="0.4">
      <c r="A10" s="5">
        <v>2005</v>
      </c>
      <c r="B10" s="7">
        <f t="shared" si="0"/>
        <v>2863.5151000000001</v>
      </c>
      <c r="C10" s="7">
        <v>6.4</v>
      </c>
      <c r="D10" s="8">
        <v>885</v>
      </c>
      <c r="E10" s="7">
        <v>286351.51</v>
      </c>
    </row>
    <row r="11" spans="1:5" x14ac:dyDescent="0.4">
      <c r="A11" s="5">
        <v>2006</v>
      </c>
      <c r="B11" s="7">
        <f t="shared" si="0"/>
        <v>2633.6747999999998</v>
      </c>
      <c r="C11" s="7">
        <v>5.9</v>
      </c>
      <c r="D11" s="8">
        <v>753</v>
      </c>
      <c r="E11" s="7">
        <v>263367.48</v>
      </c>
    </row>
    <row r="12" spans="1:5" x14ac:dyDescent="0.4">
      <c r="A12" s="5">
        <v>2007</v>
      </c>
      <c r="B12" s="7">
        <f t="shared" si="0"/>
        <v>2125.8626999999997</v>
      </c>
      <c r="C12" s="7">
        <v>4.8</v>
      </c>
      <c r="D12" s="8">
        <v>574</v>
      </c>
      <c r="E12" s="7">
        <v>212586.27</v>
      </c>
    </row>
    <row r="13" spans="1:5" x14ac:dyDescent="0.4">
      <c r="A13" s="5">
        <v>2008</v>
      </c>
      <c r="B13" s="7">
        <f t="shared" si="0"/>
        <v>1543.0635</v>
      </c>
      <c r="C13" s="7">
        <v>3.5</v>
      </c>
      <c r="D13" s="8">
        <v>266</v>
      </c>
      <c r="E13" s="7">
        <v>154306.35</v>
      </c>
    </row>
    <row r="14" spans="1:5" x14ac:dyDescent="0.4">
      <c r="A14" s="5">
        <v>2009</v>
      </c>
      <c r="B14" s="7">
        <f t="shared" si="0"/>
        <v>1732.8267999999998</v>
      </c>
      <c r="C14" s="7">
        <v>3.9</v>
      </c>
      <c r="D14" s="8">
        <v>247</v>
      </c>
      <c r="E14" s="7">
        <v>173282.68</v>
      </c>
    </row>
    <row r="15" spans="1:5" x14ac:dyDescent="0.4">
      <c r="A15" s="5">
        <v>2010</v>
      </c>
      <c r="B15" s="7">
        <f t="shared" si="0"/>
        <v>1107.4508000000001</v>
      </c>
      <c r="C15" s="7">
        <v>2.5</v>
      </c>
      <c r="D15" s="8">
        <v>251</v>
      </c>
      <c r="E15" s="7">
        <v>110745.08</v>
      </c>
    </row>
    <row r="16" spans="1:5" x14ac:dyDescent="0.4">
      <c r="A16" s="5">
        <v>2011</v>
      </c>
      <c r="B16" s="7">
        <f t="shared" si="0"/>
        <v>1178.9858999999999</v>
      </c>
      <c r="C16" s="7">
        <v>2.6</v>
      </c>
      <c r="D16" s="8">
        <v>371</v>
      </c>
      <c r="E16" s="7">
        <v>117898.59</v>
      </c>
    </row>
    <row r="17" spans="1:5" x14ac:dyDescent="0.4">
      <c r="A17" s="5">
        <v>2012</v>
      </c>
      <c r="B17" s="7">
        <f t="shared" si="0"/>
        <v>1501.2574999999999</v>
      </c>
      <c r="C17" s="7">
        <v>3.4</v>
      </c>
      <c r="D17" s="8">
        <v>427</v>
      </c>
      <c r="E17" s="7">
        <v>150125.75</v>
      </c>
    </row>
    <row r="18" spans="1:5" x14ac:dyDescent="0.4">
      <c r="A18" s="5">
        <v>2013</v>
      </c>
      <c r="B18" s="7">
        <f t="shared" si="0"/>
        <v>1609.01</v>
      </c>
      <c r="C18" s="7">
        <v>3.6</v>
      </c>
      <c r="D18" s="8">
        <v>389</v>
      </c>
      <c r="E18" s="7">
        <v>160901</v>
      </c>
    </row>
    <row r="19" spans="1:5" x14ac:dyDescent="0.4">
      <c r="A19" s="5">
        <v>2014</v>
      </c>
      <c r="B19" s="7">
        <f t="shared" si="0"/>
        <v>1934.4479000000001</v>
      </c>
      <c r="C19" s="7">
        <v>4.3</v>
      </c>
      <c r="D19" s="8">
        <v>396</v>
      </c>
      <c r="E19" s="7">
        <v>193444.79</v>
      </c>
    </row>
    <row r="20" spans="1:5" x14ac:dyDescent="0.4">
      <c r="A20" s="5">
        <v>2015</v>
      </c>
      <c r="B20" s="7">
        <f t="shared" si="0"/>
        <v>1526.1191000000001</v>
      </c>
      <c r="C20" s="7">
        <v>3.4</v>
      </c>
      <c r="D20" s="8">
        <v>309</v>
      </c>
      <c r="E20" s="7">
        <v>152611.91</v>
      </c>
    </row>
    <row r="21" spans="1:5" x14ac:dyDescent="0.4">
      <c r="A21" s="5">
        <v>2016</v>
      </c>
      <c r="B21" s="7">
        <f t="shared" si="0"/>
        <v>1546.2282</v>
      </c>
      <c r="C21" s="7">
        <v>3.5</v>
      </c>
      <c r="D21" s="8">
        <v>307</v>
      </c>
      <c r="E21" s="7">
        <v>154622.82</v>
      </c>
    </row>
    <row r="22" spans="1:5" x14ac:dyDescent="0.4">
      <c r="A22" s="5">
        <v>2017</v>
      </c>
      <c r="B22" s="7">
        <f t="shared" si="0"/>
        <v>1725.9</v>
      </c>
      <c r="C22" s="7">
        <v>3.9</v>
      </c>
      <c r="D22" s="8">
        <v>290</v>
      </c>
      <c r="E22" s="7">
        <v>172590</v>
      </c>
    </row>
    <row r="23" spans="1:5" x14ac:dyDescent="0.4">
      <c r="A23" s="5">
        <v>2018</v>
      </c>
      <c r="B23" s="7">
        <f t="shared" si="0"/>
        <v>2177.1358</v>
      </c>
      <c r="C23" s="7">
        <v>4.9000000000000004</v>
      </c>
      <c r="D23" s="8">
        <v>325</v>
      </c>
      <c r="E23" s="7">
        <v>217713.58</v>
      </c>
    </row>
    <row r="24" spans="1:5" x14ac:dyDescent="0.4">
      <c r="A24" s="5">
        <v>2019</v>
      </c>
      <c r="B24" s="7">
        <f t="shared" si="0"/>
        <v>2023.4344000000001</v>
      </c>
      <c r="C24" s="7">
        <v>4.5</v>
      </c>
      <c r="D24" s="8">
        <v>341</v>
      </c>
      <c r="E24" s="7">
        <v>202343.44</v>
      </c>
    </row>
    <row r="25" spans="1:5" x14ac:dyDescent="0.4">
      <c r="A25" s="5">
        <v>2020</v>
      </c>
      <c r="B25" s="7">
        <f t="shared" si="0"/>
        <v>1842.2637999999999</v>
      </c>
      <c r="C25" s="7">
        <v>4.0999999999999996</v>
      </c>
      <c r="D25" s="8">
        <v>338</v>
      </c>
      <c r="E25" s="7">
        <v>184226.38</v>
      </c>
    </row>
    <row r="26" spans="1:5" x14ac:dyDescent="0.4">
      <c r="A26" s="5">
        <v>2021</v>
      </c>
      <c r="B26" s="7">
        <f t="shared" si="0"/>
        <v>1868.7456</v>
      </c>
      <c r="C26" s="7">
        <v>4.2</v>
      </c>
      <c r="D26" s="8">
        <v>351</v>
      </c>
      <c r="E26" s="7">
        <v>186874.56</v>
      </c>
    </row>
    <row r="27" spans="1:5" x14ac:dyDescent="0.4">
      <c r="A27" s="5">
        <v>2022</v>
      </c>
      <c r="B27" s="7">
        <f t="shared" si="0"/>
        <v>552.62030000000004</v>
      </c>
      <c r="C27" s="7">
        <v>1.2</v>
      </c>
      <c r="D27" s="8">
        <v>64</v>
      </c>
      <c r="E27" s="7">
        <v>55262.03</v>
      </c>
    </row>
    <row r="28" spans="1:5" x14ac:dyDescent="0.4">
      <c r="A28" s="5" t="s">
        <v>0</v>
      </c>
      <c r="B28" s="5" t="s">
        <v>0</v>
      </c>
      <c r="C28" s="5" t="s">
        <v>0</v>
      </c>
      <c r="D28" s="5" t="s">
        <v>17</v>
      </c>
      <c r="E28" s="5" t="s">
        <v>0</v>
      </c>
    </row>
    <row r="29" spans="1:5" x14ac:dyDescent="0.4">
      <c r="A29" s="5" t="s">
        <v>4</v>
      </c>
      <c r="B29" s="7">
        <v>4461246.93</v>
      </c>
      <c r="C29" s="7">
        <v>100</v>
      </c>
      <c r="D29" s="8">
        <v>11370</v>
      </c>
      <c r="E29" s="7">
        <v>4461246.93</v>
      </c>
    </row>
    <row r="31" spans="1:5" x14ac:dyDescent="0.4">
      <c r="A31" s="1" t="s">
        <v>23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1"/>
  <sheetViews>
    <sheetView workbookViewId="0">
      <selection activeCell="B35" sqref="B35"/>
    </sheetView>
  </sheetViews>
  <sheetFormatPr defaultRowHeight="12" x14ac:dyDescent="0.4"/>
  <cols>
    <col min="1" max="1" width="11.5" style="1" customWidth="1"/>
    <col min="2" max="2" width="28.75" style="1" customWidth="1"/>
    <col min="3" max="4" width="18.625" style="1" customWidth="1"/>
    <col min="5" max="5" width="28.7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11</v>
      </c>
    </row>
    <row r="4" spans="1:5" ht="24" x14ac:dyDescent="0.4">
      <c r="A4" s="3" t="s">
        <v>14</v>
      </c>
      <c r="B4" s="4" t="s">
        <v>1</v>
      </c>
      <c r="C4" s="4" t="s">
        <v>2</v>
      </c>
      <c r="D4" s="4" t="s">
        <v>3</v>
      </c>
      <c r="E4" s="4" t="s">
        <v>1</v>
      </c>
    </row>
    <row r="5" spans="1:5" x14ac:dyDescent="0.4">
      <c r="A5" s="5">
        <v>2000</v>
      </c>
      <c r="B5" s="7">
        <f>E5/100</f>
        <v>315.05549999999999</v>
      </c>
      <c r="C5" s="7">
        <v>2.1</v>
      </c>
      <c r="D5" s="8">
        <v>117</v>
      </c>
      <c r="E5" s="7">
        <v>31505.55</v>
      </c>
    </row>
    <row r="6" spans="1:5" x14ac:dyDescent="0.4">
      <c r="A6" s="5">
        <v>2001</v>
      </c>
      <c r="B6" s="7">
        <f t="shared" ref="B6:B27" si="0">E6/100</f>
        <v>365.24900000000002</v>
      </c>
      <c r="C6" s="7">
        <v>2.4</v>
      </c>
      <c r="D6" s="8">
        <v>124</v>
      </c>
      <c r="E6" s="7">
        <v>36524.9</v>
      </c>
    </row>
    <row r="7" spans="1:5" x14ac:dyDescent="0.4">
      <c r="A7" s="5">
        <v>2002</v>
      </c>
      <c r="B7" s="7">
        <f t="shared" si="0"/>
        <v>267.8048</v>
      </c>
      <c r="C7" s="7">
        <v>1.8</v>
      </c>
      <c r="D7" s="8">
        <v>150</v>
      </c>
      <c r="E7" s="7">
        <v>26780.48</v>
      </c>
    </row>
    <row r="8" spans="1:5" x14ac:dyDescent="0.4">
      <c r="A8" s="5">
        <v>2003</v>
      </c>
      <c r="B8" s="7">
        <f t="shared" si="0"/>
        <v>410.05870000000004</v>
      </c>
      <c r="C8" s="7">
        <v>2.7</v>
      </c>
      <c r="D8" s="8">
        <v>138</v>
      </c>
      <c r="E8" s="7">
        <v>41005.870000000003</v>
      </c>
    </row>
    <row r="9" spans="1:5" x14ac:dyDescent="0.4">
      <c r="A9" s="5">
        <v>2004</v>
      </c>
      <c r="B9" s="7">
        <f t="shared" si="0"/>
        <v>770.08190000000002</v>
      </c>
      <c r="C9" s="7">
        <v>5.0999999999999996</v>
      </c>
      <c r="D9" s="8">
        <v>190</v>
      </c>
      <c r="E9" s="7">
        <v>77008.19</v>
      </c>
    </row>
    <row r="10" spans="1:5" x14ac:dyDescent="0.4">
      <c r="A10" s="5">
        <v>2005</v>
      </c>
      <c r="B10" s="7">
        <f t="shared" si="0"/>
        <v>733.55690000000004</v>
      </c>
      <c r="C10" s="7">
        <v>4.8</v>
      </c>
      <c r="D10" s="8">
        <v>199</v>
      </c>
      <c r="E10" s="7">
        <v>73355.69</v>
      </c>
    </row>
    <row r="11" spans="1:5" x14ac:dyDescent="0.4">
      <c r="A11" s="5">
        <v>2006</v>
      </c>
      <c r="B11" s="7">
        <f t="shared" si="0"/>
        <v>1132.5996</v>
      </c>
      <c r="C11" s="7">
        <v>7.5</v>
      </c>
      <c r="D11" s="8">
        <v>216</v>
      </c>
      <c r="E11" s="7">
        <v>113259.96</v>
      </c>
    </row>
    <row r="12" spans="1:5" x14ac:dyDescent="0.4">
      <c r="A12" s="5">
        <v>2007</v>
      </c>
      <c r="B12" s="7">
        <f t="shared" si="0"/>
        <v>868.41320000000007</v>
      </c>
      <c r="C12" s="7">
        <v>5.7</v>
      </c>
      <c r="D12" s="8">
        <v>251</v>
      </c>
      <c r="E12" s="7">
        <v>86841.32</v>
      </c>
    </row>
    <row r="13" spans="1:5" x14ac:dyDescent="0.4">
      <c r="A13" s="5">
        <v>2008</v>
      </c>
      <c r="B13" s="7">
        <f t="shared" si="0"/>
        <v>583.86789999999996</v>
      </c>
      <c r="C13" s="7">
        <v>3.8</v>
      </c>
      <c r="D13" s="8">
        <v>179</v>
      </c>
      <c r="E13" s="7">
        <v>58386.79</v>
      </c>
    </row>
    <row r="14" spans="1:5" x14ac:dyDescent="0.4">
      <c r="A14" s="5">
        <v>2009</v>
      </c>
      <c r="B14" s="7">
        <f t="shared" si="0"/>
        <v>950.2725999999999</v>
      </c>
      <c r="C14" s="7">
        <v>6.3</v>
      </c>
      <c r="D14" s="8">
        <v>159</v>
      </c>
      <c r="E14" s="7">
        <v>95027.26</v>
      </c>
    </row>
    <row r="15" spans="1:5" x14ac:dyDescent="0.4">
      <c r="A15" s="5">
        <v>2010</v>
      </c>
      <c r="B15" s="7">
        <f t="shared" si="0"/>
        <v>767.16309999999999</v>
      </c>
      <c r="C15" s="7">
        <v>5.0999999999999996</v>
      </c>
      <c r="D15" s="8">
        <v>124</v>
      </c>
      <c r="E15" s="7">
        <v>76716.31</v>
      </c>
    </row>
    <row r="16" spans="1:5" x14ac:dyDescent="0.4">
      <c r="A16" s="5">
        <v>2011</v>
      </c>
      <c r="B16" s="7">
        <f t="shared" si="0"/>
        <v>904.42809999999997</v>
      </c>
      <c r="C16" s="7">
        <v>6</v>
      </c>
      <c r="D16" s="8">
        <v>120</v>
      </c>
      <c r="E16" s="7">
        <v>90442.81</v>
      </c>
    </row>
    <row r="17" spans="1:5" x14ac:dyDescent="0.4">
      <c r="A17" s="5">
        <v>2012</v>
      </c>
      <c r="B17" s="7">
        <f t="shared" si="0"/>
        <v>742.98289999999997</v>
      </c>
      <c r="C17" s="7">
        <v>4.9000000000000004</v>
      </c>
      <c r="D17" s="8">
        <v>96</v>
      </c>
      <c r="E17" s="7">
        <v>74298.289999999994</v>
      </c>
    </row>
    <row r="18" spans="1:5" x14ac:dyDescent="0.4">
      <c r="A18" s="5">
        <v>2013</v>
      </c>
      <c r="B18" s="7">
        <f t="shared" si="0"/>
        <v>871.9076</v>
      </c>
      <c r="C18" s="7">
        <v>5.7</v>
      </c>
      <c r="D18" s="8">
        <v>134</v>
      </c>
      <c r="E18" s="7">
        <v>87190.76</v>
      </c>
    </row>
    <row r="19" spans="1:5" x14ac:dyDescent="0.4">
      <c r="A19" s="5">
        <v>2014</v>
      </c>
      <c r="B19" s="7">
        <f t="shared" si="0"/>
        <v>776.20009999999991</v>
      </c>
      <c r="C19" s="7">
        <v>5.0999999999999996</v>
      </c>
      <c r="D19" s="8">
        <v>114</v>
      </c>
      <c r="E19" s="7">
        <v>77620.009999999995</v>
      </c>
    </row>
    <row r="20" spans="1:5" x14ac:dyDescent="0.4">
      <c r="A20" s="5">
        <v>2015</v>
      </c>
      <c r="B20" s="7">
        <f t="shared" si="0"/>
        <v>556.79759999999999</v>
      </c>
      <c r="C20" s="7">
        <v>3.7</v>
      </c>
      <c r="D20" s="8">
        <v>85</v>
      </c>
      <c r="E20" s="7">
        <v>55679.76</v>
      </c>
    </row>
    <row r="21" spans="1:5" x14ac:dyDescent="0.4">
      <c r="A21" s="5">
        <v>2016</v>
      </c>
      <c r="B21" s="7">
        <f t="shared" si="0"/>
        <v>377.9957</v>
      </c>
      <c r="C21" s="7">
        <v>2.5</v>
      </c>
      <c r="D21" s="8">
        <v>67</v>
      </c>
      <c r="E21" s="7">
        <v>37799.57</v>
      </c>
    </row>
    <row r="22" spans="1:5" x14ac:dyDescent="0.4">
      <c r="A22" s="5">
        <v>2017</v>
      </c>
      <c r="B22" s="7">
        <f t="shared" si="0"/>
        <v>687.35429999999997</v>
      </c>
      <c r="C22" s="7">
        <v>4.5</v>
      </c>
      <c r="D22" s="8">
        <v>108</v>
      </c>
      <c r="E22" s="7">
        <v>68735.429999999993</v>
      </c>
    </row>
    <row r="23" spans="1:5" x14ac:dyDescent="0.4">
      <c r="A23" s="5">
        <v>2018</v>
      </c>
      <c r="B23" s="7">
        <f t="shared" si="0"/>
        <v>534.5806</v>
      </c>
      <c r="C23" s="7">
        <v>3.5</v>
      </c>
      <c r="D23" s="8">
        <v>76</v>
      </c>
      <c r="E23" s="7">
        <v>53458.06</v>
      </c>
    </row>
    <row r="24" spans="1:5" x14ac:dyDescent="0.4">
      <c r="A24" s="5">
        <v>2019</v>
      </c>
      <c r="B24" s="7">
        <f t="shared" si="0"/>
        <v>851.35380000000009</v>
      </c>
      <c r="C24" s="7">
        <v>5.6</v>
      </c>
      <c r="D24" s="8">
        <v>132</v>
      </c>
      <c r="E24" s="7">
        <v>85135.38</v>
      </c>
    </row>
    <row r="25" spans="1:5" x14ac:dyDescent="0.4">
      <c r="A25" s="5">
        <v>2020</v>
      </c>
      <c r="B25" s="7">
        <f t="shared" si="0"/>
        <v>722.39330000000007</v>
      </c>
      <c r="C25" s="7">
        <v>4.8</v>
      </c>
      <c r="D25" s="8">
        <v>113</v>
      </c>
      <c r="E25" s="7">
        <v>72239.33</v>
      </c>
    </row>
    <row r="26" spans="1:5" x14ac:dyDescent="0.4">
      <c r="A26" s="5">
        <v>2021</v>
      </c>
      <c r="B26" s="7">
        <f t="shared" si="0"/>
        <v>773.31990000000008</v>
      </c>
      <c r="C26" s="7">
        <v>5.0999999999999996</v>
      </c>
      <c r="D26" s="8">
        <v>97</v>
      </c>
      <c r="E26" s="7">
        <v>77331.990000000005</v>
      </c>
    </row>
    <row r="27" spans="1:5" x14ac:dyDescent="0.4">
      <c r="A27" s="5">
        <v>2022</v>
      </c>
      <c r="B27" s="7">
        <f t="shared" si="0"/>
        <v>213.0258</v>
      </c>
      <c r="C27" s="7">
        <v>1.4</v>
      </c>
      <c r="D27" s="8">
        <v>26</v>
      </c>
      <c r="E27" s="7">
        <v>21302.58</v>
      </c>
    </row>
    <row r="28" spans="1:5" x14ac:dyDescent="0.4">
      <c r="A28" s="5" t="s">
        <v>0</v>
      </c>
      <c r="B28" s="5" t="s">
        <v>0</v>
      </c>
      <c r="C28" s="5" t="s">
        <v>0</v>
      </c>
      <c r="D28" s="5" t="s">
        <v>0</v>
      </c>
      <c r="E28" s="5" t="s">
        <v>0</v>
      </c>
    </row>
    <row r="29" spans="1:5" x14ac:dyDescent="0.4">
      <c r="A29" s="5" t="s">
        <v>4</v>
      </c>
      <c r="B29" s="7">
        <v>1517646.3</v>
      </c>
      <c r="C29" s="7">
        <v>100</v>
      </c>
      <c r="D29" s="8">
        <v>3015</v>
      </c>
      <c r="E29" s="7">
        <v>1517646.3</v>
      </c>
    </row>
    <row r="31" spans="1:5" x14ac:dyDescent="0.4">
      <c r="A31" s="1" t="s">
        <v>23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C8B9-9378-4C3E-82BE-223A71700480}">
  <dimension ref="A1:E33"/>
  <sheetViews>
    <sheetView workbookViewId="0">
      <selection activeCell="I22" sqref="I22"/>
    </sheetView>
  </sheetViews>
  <sheetFormatPr defaultRowHeight="12" x14ac:dyDescent="0.4"/>
  <cols>
    <col min="1" max="2" width="11.5" style="1" customWidth="1"/>
    <col min="3" max="3" width="28.75" style="1" customWidth="1"/>
    <col min="4" max="5" width="18.625" style="1" customWidth="1"/>
    <col min="6" max="16384" width="9" style="1"/>
  </cols>
  <sheetData>
    <row r="1" spans="1:5" x14ac:dyDescent="0.4">
      <c r="A1" s="1" t="s">
        <v>22</v>
      </c>
    </row>
    <row r="3" spans="1:5" x14ac:dyDescent="0.4">
      <c r="A3" s="2" t="s">
        <v>18</v>
      </c>
      <c r="B3" s="2"/>
    </row>
    <row r="4" spans="1:5" ht="24" x14ac:dyDescent="0.4">
      <c r="A4" s="3" t="s">
        <v>12</v>
      </c>
      <c r="B4" s="3" t="s">
        <v>19</v>
      </c>
      <c r="C4" s="4" t="s">
        <v>1</v>
      </c>
      <c r="D4" s="4" t="s">
        <v>2</v>
      </c>
      <c r="E4" s="4" t="s">
        <v>3</v>
      </c>
    </row>
    <row r="5" spans="1:5" x14ac:dyDescent="0.4">
      <c r="A5" s="5">
        <v>2000</v>
      </c>
      <c r="B5" s="6">
        <f>C5/100</f>
        <v>230.27180000000001</v>
      </c>
      <c r="C5" s="7">
        <v>23027.18</v>
      </c>
      <c r="D5" s="7">
        <v>1</v>
      </c>
      <c r="E5" s="8">
        <v>179</v>
      </c>
    </row>
    <row r="6" spans="1:5" x14ac:dyDescent="0.4">
      <c r="A6" s="5">
        <v>2001</v>
      </c>
      <c r="B6" s="6">
        <f t="shared" ref="B6:B27" si="0">C6/100</f>
        <v>465.18709999999999</v>
      </c>
      <c r="C6" s="7">
        <v>46518.71</v>
      </c>
      <c r="D6" s="7">
        <v>2</v>
      </c>
      <c r="E6" s="8">
        <v>244</v>
      </c>
    </row>
    <row r="7" spans="1:5" x14ac:dyDescent="0.4">
      <c r="A7" s="5">
        <v>2002</v>
      </c>
      <c r="B7" s="6">
        <f t="shared" si="0"/>
        <v>396.95300000000003</v>
      </c>
      <c r="C7" s="7">
        <v>39695.300000000003</v>
      </c>
      <c r="D7" s="7">
        <v>1.7</v>
      </c>
      <c r="E7" s="8">
        <v>210</v>
      </c>
    </row>
    <row r="8" spans="1:5" x14ac:dyDescent="0.4">
      <c r="A8" s="5">
        <v>2003</v>
      </c>
      <c r="B8" s="6">
        <f t="shared" si="0"/>
        <v>524.19929999999999</v>
      </c>
      <c r="C8" s="7">
        <v>52419.93</v>
      </c>
      <c r="D8" s="7">
        <v>2.2000000000000002</v>
      </c>
      <c r="E8" s="8">
        <v>282</v>
      </c>
    </row>
    <row r="9" spans="1:5" x14ac:dyDescent="0.4">
      <c r="A9" s="5">
        <v>2004</v>
      </c>
      <c r="B9" s="6">
        <f t="shared" si="0"/>
        <v>511.48349999999999</v>
      </c>
      <c r="C9" s="7">
        <v>51148.35</v>
      </c>
      <c r="D9" s="7">
        <v>2.2000000000000002</v>
      </c>
      <c r="E9" s="8">
        <v>242</v>
      </c>
    </row>
    <row r="10" spans="1:5" x14ac:dyDescent="0.4">
      <c r="A10" s="5">
        <v>2005</v>
      </c>
      <c r="B10" s="6">
        <f t="shared" si="0"/>
        <v>456.60940000000005</v>
      </c>
      <c r="C10" s="7">
        <v>45660.94</v>
      </c>
      <c r="D10" s="7">
        <v>1.9</v>
      </c>
      <c r="E10" s="8">
        <v>216</v>
      </c>
    </row>
    <row r="11" spans="1:5" x14ac:dyDescent="0.4">
      <c r="A11" s="5">
        <v>2006</v>
      </c>
      <c r="B11" s="6">
        <f t="shared" si="0"/>
        <v>583.66779999999994</v>
      </c>
      <c r="C11" s="7">
        <v>58366.78</v>
      </c>
      <c r="D11" s="7">
        <v>2.5</v>
      </c>
      <c r="E11" s="8">
        <v>326</v>
      </c>
    </row>
    <row r="12" spans="1:5" x14ac:dyDescent="0.4">
      <c r="A12" s="5">
        <v>2007</v>
      </c>
      <c r="B12" s="6">
        <f t="shared" si="0"/>
        <v>844.05939999999998</v>
      </c>
      <c r="C12" s="7">
        <v>84405.94</v>
      </c>
      <c r="D12" s="7">
        <v>3.6</v>
      </c>
      <c r="E12" s="8">
        <v>228</v>
      </c>
    </row>
    <row r="13" spans="1:5" x14ac:dyDescent="0.4">
      <c r="A13" s="5">
        <v>2008</v>
      </c>
      <c r="B13" s="6">
        <f t="shared" si="0"/>
        <v>815.37979999999993</v>
      </c>
      <c r="C13" s="7">
        <v>81537.98</v>
      </c>
      <c r="D13" s="7">
        <v>3.5</v>
      </c>
      <c r="E13" s="8">
        <v>163</v>
      </c>
    </row>
    <row r="14" spans="1:5" x14ac:dyDescent="0.4">
      <c r="A14" s="5">
        <v>2009</v>
      </c>
      <c r="B14" s="6">
        <f t="shared" si="0"/>
        <v>735.67210000000011</v>
      </c>
      <c r="C14" s="7">
        <v>73567.210000000006</v>
      </c>
      <c r="D14" s="7">
        <v>3.1</v>
      </c>
      <c r="E14" s="8">
        <v>228</v>
      </c>
    </row>
    <row r="15" spans="1:5" x14ac:dyDescent="0.4">
      <c r="A15" s="5">
        <v>2010</v>
      </c>
      <c r="B15" s="6">
        <f t="shared" si="0"/>
        <v>1056.3546000000001</v>
      </c>
      <c r="C15" s="7">
        <v>105635.46</v>
      </c>
      <c r="D15" s="7">
        <v>4.5</v>
      </c>
      <c r="E15" s="8">
        <v>237</v>
      </c>
    </row>
    <row r="16" spans="1:5" x14ac:dyDescent="0.4">
      <c r="A16" s="5">
        <v>2011</v>
      </c>
      <c r="B16" s="6">
        <f t="shared" si="0"/>
        <v>1121.2608</v>
      </c>
      <c r="C16" s="7">
        <v>112126.08</v>
      </c>
      <c r="D16" s="7">
        <v>4.8</v>
      </c>
      <c r="E16" s="8">
        <v>223</v>
      </c>
    </row>
    <row r="17" spans="1:5" x14ac:dyDescent="0.4">
      <c r="A17" s="5">
        <v>2012</v>
      </c>
      <c r="B17" s="6">
        <f t="shared" si="0"/>
        <v>1134.7483999999999</v>
      </c>
      <c r="C17" s="7">
        <v>113474.84</v>
      </c>
      <c r="D17" s="7">
        <v>4.8</v>
      </c>
      <c r="E17" s="8">
        <v>251</v>
      </c>
    </row>
    <row r="18" spans="1:5" x14ac:dyDescent="0.4">
      <c r="A18" s="5">
        <v>2013</v>
      </c>
      <c r="B18" s="6">
        <f t="shared" si="0"/>
        <v>1319.6517000000001</v>
      </c>
      <c r="C18" s="7">
        <v>131965.17000000001</v>
      </c>
      <c r="D18" s="7">
        <v>5.6</v>
      </c>
      <c r="E18" s="8">
        <v>267</v>
      </c>
    </row>
    <row r="19" spans="1:5" x14ac:dyDescent="0.4">
      <c r="A19" s="5">
        <v>2014</v>
      </c>
      <c r="B19" s="6">
        <f t="shared" si="0"/>
        <v>1410.3819000000001</v>
      </c>
      <c r="C19" s="7">
        <v>141038.19</v>
      </c>
      <c r="D19" s="7">
        <v>6</v>
      </c>
      <c r="E19" s="8">
        <v>329</v>
      </c>
    </row>
    <row r="20" spans="1:5" x14ac:dyDescent="0.4">
      <c r="A20" s="5">
        <v>2015</v>
      </c>
      <c r="B20" s="6">
        <f t="shared" si="0"/>
        <v>1455.0257000000001</v>
      </c>
      <c r="C20" s="7">
        <v>145502.57</v>
      </c>
      <c r="D20" s="7">
        <v>6.2</v>
      </c>
      <c r="E20" s="8">
        <v>282</v>
      </c>
    </row>
    <row r="21" spans="1:5" x14ac:dyDescent="0.4">
      <c r="A21" s="5">
        <v>2016</v>
      </c>
      <c r="B21" s="6">
        <f t="shared" si="0"/>
        <v>1299.5232000000001</v>
      </c>
      <c r="C21" s="7">
        <v>129952.32000000001</v>
      </c>
      <c r="D21" s="7">
        <v>5.5</v>
      </c>
      <c r="E21" s="8">
        <v>298</v>
      </c>
    </row>
    <row r="22" spans="1:5" x14ac:dyDescent="0.4">
      <c r="A22" s="5">
        <v>2017</v>
      </c>
      <c r="B22" s="6">
        <f t="shared" si="0"/>
        <v>1578.0439000000001</v>
      </c>
      <c r="C22" s="7">
        <v>157804.39000000001</v>
      </c>
      <c r="D22" s="7">
        <v>6.7</v>
      </c>
      <c r="E22" s="8">
        <v>312</v>
      </c>
    </row>
    <row r="23" spans="1:5" x14ac:dyDescent="0.4">
      <c r="A23" s="5">
        <v>2018</v>
      </c>
      <c r="B23" s="6">
        <f t="shared" si="0"/>
        <v>1453.4512999999999</v>
      </c>
      <c r="C23" s="7">
        <v>145345.13</v>
      </c>
      <c r="D23" s="7">
        <v>6.2</v>
      </c>
      <c r="E23" s="8">
        <v>322</v>
      </c>
    </row>
    <row r="24" spans="1:5" x14ac:dyDescent="0.4">
      <c r="A24" s="5">
        <v>2019</v>
      </c>
      <c r="B24" s="6">
        <f t="shared" si="0"/>
        <v>1405.0472</v>
      </c>
      <c r="C24" s="7">
        <v>140504.72</v>
      </c>
      <c r="D24" s="7">
        <v>6</v>
      </c>
      <c r="E24" s="8">
        <v>258</v>
      </c>
    </row>
    <row r="25" spans="1:5" x14ac:dyDescent="0.4">
      <c r="A25" s="5">
        <v>2020</v>
      </c>
      <c r="B25" s="6">
        <f t="shared" si="0"/>
        <v>1660.0146999999999</v>
      </c>
      <c r="C25" s="7">
        <v>166001.47</v>
      </c>
      <c r="D25" s="7">
        <v>7.1</v>
      </c>
      <c r="E25" s="8">
        <v>334</v>
      </c>
    </row>
    <row r="26" spans="1:5" x14ac:dyDescent="0.4">
      <c r="A26" s="5">
        <v>2021</v>
      </c>
      <c r="B26" s="6">
        <f t="shared" si="0"/>
        <v>1942.8307</v>
      </c>
      <c r="C26" s="7">
        <v>194283.07</v>
      </c>
      <c r="D26" s="7">
        <v>8.3000000000000007</v>
      </c>
      <c r="E26" s="8">
        <v>314</v>
      </c>
    </row>
    <row r="27" spans="1:5" x14ac:dyDescent="0.4">
      <c r="A27" s="5">
        <v>2022</v>
      </c>
      <c r="B27" s="6">
        <f t="shared" si="0"/>
        <v>1048.8980999999999</v>
      </c>
      <c r="C27" s="7">
        <v>104889.81</v>
      </c>
      <c r="D27" s="7">
        <v>4.5</v>
      </c>
      <c r="E27" s="8">
        <v>102</v>
      </c>
    </row>
    <row r="28" spans="1:5" x14ac:dyDescent="0.4">
      <c r="A28" s="5" t="s">
        <v>0</v>
      </c>
      <c r="B28" s="6"/>
      <c r="C28" s="5" t="s">
        <v>0</v>
      </c>
      <c r="D28" s="5" t="s">
        <v>0</v>
      </c>
      <c r="E28" s="5" t="s">
        <v>0</v>
      </c>
    </row>
    <row r="29" spans="1:5" x14ac:dyDescent="0.4">
      <c r="A29" s="5" t="s">
        <v>4</v>
      </c>
      <c r="B29" s="6"/>
      <c r="C29" s="7">
        <v>2344871.54</v>
      </c>
      <c r="D29" s="7">
        <v>100</v>
      </c>
      <c r="E29" s="8">
        <v>5847</v>
      </c>
    </row>
    <row r="30" spans="1:5" x14ac:dyDescent="0.4">
      <c r="A30" s="5"/>
      <c r="B30" s="6"/>
      <c r="C30" s="5"/>
      <c r="D30" s="5"/>
      <c r="E30" s="5"/>
    </row>
    <row r="31" spans="1:5" x14ac:dyDescent="0.4">
      <c r="A31" s="5" t="s">
        <v>20</v>
      </c>
      <c r="B31" s="6">
        <f>B26/B24</f>
        <v>1.3827511986785925</v>
      </c>
      <c r="C31" s="5"/>
      <c r="D31" s="5"/>
      <c r="E31" s="5"/>
    </row>
    <row r="33" spans="1:1" x14ac:dyDescent="0.4">
      <c r="A33" s="1" t="s">
        <v>23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customProperties>
    <customPr name="msc71c75918e5b46a8b873fc1bf3762e6c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1-1-4-16米国</vt:lpstr>
      <vt:lpstr>1-1-4-16日本</vt:lpstr>
      <vt:lpstr>1-1-4-16英国</vt:lpstr>
      <vt:lpstr>1-1-4-16中国</vt:lpstr>
      <vt:lpstr>1-1-4-16フランス</vt:lpstr>
      <vt:lpstr>1-1-4-16ドイツ</vt:lpstr>
      <vt:lpstr>1-1-4-16イタリア</vt:lpstr>
      <vt:lpstr>1-1-4-16カナダ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</dc:creator>
  <cp:lastModifiedBy>2010</cp:lastModifiedBy>
  <dcterms:created xsi:type="dcterms:W3CDTF">2022-04-06T08:14:01Z</dcterms:created>
  <dcterms:modified xsi:type="dcterms:W3CDTF">2022-07-24T23:27:16Z</dcterms:modified>
</cp:coreProperties>
</file>