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55" tabRatio="841"/>
  </bookViews>
  <sheets>
    <sheet name="331-5" sheetId="17" r:id="rId1"/>
    <sheet name="331-6" sheetId="18" r:id="rId2"/>
    <sheet name="331-7" sheetId="19" r:id="rId3"/>
    <sheet name="331-8" sheetId="20" r:id="rId4"/>
    <sheet name="332-4" sheetId="21" r:id="rId5"/>
    <sheet name="332-5" sheetId="22" r:id="rId6"/>
  </sheets>
  <calcPr calcId="162913"/>
</workbook>
</file>

<file path=xl/calcChain.xml><?xml version="1.0" encoding="utf-8"?>
<calcChain xmlns="http://schemas.openxmlformats.org/spreadsheetml/2006/main">
  <c r="M5" i="18" l="1"/>
  <c r="E55" i="17"/>
  <c r="I3" i="20" l="1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L5" i="18" l="1"/>
  <c r="K5" i="18"/>
  <c r="J5" i="18"/>
  <c r="I5" i="18"/>
  <c r="H5" i="18"/>
  <c r="G5" i="18"/>
  <c r="F5" i="18"/>
  <c r="E5" i="18"/>
  <c r="D5" i="18"/>
  <c r="C5" i="18"/>
  <c r="B5" i="18"/>
</calcChain>
</file>

<file path=xl/sharedStrings.xml><?xml version="1.0" encoding="utf-8"?>
<sst xmlns="http://schemas.openxmlformats.org/spreadsheetml/2006/main" count="97" uniqueCount="73">
  <si>
    <t>図331-5　博士後期課程入学者数の推移</t>
    <rPh sb="0" eb="1">
      <t>ズ</t>
    </rPh>
    <phoneticPr fontId="1"/>
  </si>
  <si>
    <t>図331-6　大学における40歳未満の本務教員の割合</t>
    <phoneticPr fontId="1"/>
  </si>
  <si>
    <t>表331-7　技術士第二次試験の部門別合格者（2020年度）</t>
    <rPh sb="0" eb="1">
      <t>ヒョウ</t>
    </rPh>
    <phoneticPr fontId="1"/>
  </si>
  <si>
    <t>表331-8　国際科学オリンピック国内大会への参加者数の推移</t>
    <rPh sb="0" eb="1">
      <t>ヒョウ</t>
    </rPh>
    <phoneticPr fontId="1"/>
  </si>
  <si>
    <t>図332-4　大学等における産学官連携活動</t>
    <rPh sb="0" eb="1">
      <t>ズ</t>
    </rPh>
    <phoneticPr fontId="1"/>
  </si>
  <si>
    <t>図332-5　大学等発ベンチャーの設立数の推移</t>
    <rPh sb="0" eb="1">
      <t>ズ</t>
    </rPh>
    <phoneticPr fontId="1"/>
  </si>
  <si>
    <t>技術部門</t>
  </si>
  <si>
    <t>受験者数</t>
  </si>
  <si>
    <t>合格者数</t>
  </si>
  <si>
    <t>合格率(％)</t>
  </si>
  <si>
    <t>（名）</t>
  </si>
  <si>
    <t>機械</t>
  </si>
  <si>
    <t>農業</t>
  </si>
  <si>
    <t>船舶・海洋</t>
  </si>
  <si>
    <t>森林</t>
  </si>
  <si>
    <t>航空・宇宙</t>
  </si>
  <si>
    <t>水産</t>
  </si>
  <si>
    <t>電気電子</t>
  </si>
  <si>
    <t>経営工学</t>
  </si>
  <si>
    <t>化学</t>
  </si>
  <si>
    <t>情報工学</t>
  </si>
  <si>
    <t>繊維</t>
  </si>
  <si>
    <t>応用理学</t>
  </si>
  <si>
    <t>金属</t>
  </si>
  <si>
    <t>生物工学</t>
  </si>
  <si>
    <t>資源工学</t>
  </si>
  <si>
    <t>環境</t>
  </si>
  <si>
    <t>建設</t>
  </si>
  <si>
    <t>原子力・放射線</t>
  </si>
  <si>
    <t>上下水道</t>
  </si>
  <si>
    <t>総合技術監理</t>
  </si>
  <si>
    <t>衛生工学</t>
  </si>
  <si>
    <t>資料：文部科学省作成</t>
    <phoneticPr fontId="1"/>
  </si>
  <si>
    <t>大学本務教員</t>
    <rPh sb="0" eb="2">
      <t>ダイガク</t>
    </rPh>
    <rPh sb="2" eb="4">
      <t>ホンム</t>
    </rPh>
    <rPh sb="4" eb="6">
      <t>キョウイン</t>
    </rPh>
    <phoneticPr fontId="1"/>
  </si>
  <si>
    <t>全体</t>
    <rPh sb="0" eb="2">
      <t>ゼンタイ</t>
    </rPh>
    <phoneticPr fontId="1"/>
  </si>
  <si>
    <t>40歳未満</t>
    <rPh sb="2" eb="5">
      <t>サイミマン</t>
    </rPh>
    <phoneticPr fontId="1"/>
  </si>
  <si>
    <t>割合</t>
    <rPh sb="0" eb="2">
      <t>ワリアイ</t>
    </rPh>
    <phoneticPr fontId="1"/>
  </si>
  <si>
    <t>資料：文部科学省「学校教員統計調査」により文部科学省作成</t>
    <phoneticPr fontId="1"/>
  </si>
  <si>
    <t>社会人（内数）</t>
    <rPh sb="0" eb="2">
      <t>シャカイ</t>
    </rPh>
    <rPh sb="2" eb="3">
      <t>ジン</t>
    </rPh>
    <rPh sb="4" eb="6">
      <t>ウチスウ</t>
    </rPh>
    <phoneticPr fontId="1"/>
  </si>
  <si>
    <t>留学生（内数）</t>
    <rPh sb="0" eb="3">
      <t>リュウガクセイ</t>
    </rPh>
    <rPh sb="4" eb="6">
      <t>ウチスウ</t>
    </rPh>
    <phoneticPr fontId="1"/>
  </si>
  <si>
    <t>計</t>
    <rPh sb="0" eb="1">
      <t>ケイ</t>
    </rPh>
    <phoneticPr fontId="1"/>
  </si>
  <si>
    <t>社会人</t>
    <rPh sb="0" eb="2">
      <t>シャカイ</t>
    </rPh>
    <rPh sb="2" eb="3">
      <t>ジン</t>
    </rPh>
    <phoneticPr fontId="1"/>
  </si>
  <si>
    <t>留学生</t>
    <rPh sb="0" eb="3">
      <t>リュウガクセイ</t>
    </rPh>
    <phoneticPr fontId="1"/>
  </si>
  <si>
    <t>社会人以外</t>
    <rPh sb="0" eb="2">
      <t>シャカイ</t>
    </rPh>
    <rPh sb="2" eb="3">
      <t>ジン</t>
    </rPh>
    <rPh sb="3" eb="5">
      <t>イガイ</t>
    </rPh>
    <phoneticPr fontId="6"/>
  </si>
  <si>
    <t>資料：文部科学省「学校基本調査」により文部科学省作成</t>
    <phoneticPr fontId="1"/>
  </si>
  <si>
    <t>数学</t>
    <rPh sb="0" eb="2">
      <t>スウガク</t>
    </rPh>
    <phoneticPr fontId="7"/>
  </si>
  <si>
    <t>化学</t>
    <rPh sb="0" eb="2">
      <t>カガク</t>
    </rPh>
    <phoneticPr fontId="7"/>
  </si>
  <si>
    <t>生物学</t>
    <rPh sb="0" eb="3">
      <t>セイブツガク</t>
    </rPh>
    <phoneticPr fontId="7"/>
  </si>
  <si>
    <t>物理</t>
    <rPh sb="0" eb="2">
      <t>ブツリ</t>
    </rPh>
    <phoneticPr fontId="7"/>
  </si>
  <si>
    <t>情報</t>
    <rPh sb="0" eb="2">
      <t>ジョウホウ</t>
    </rPh>
    <phoneticPr fontId="7"/>
  </si>
  <si>
    <t>地学</t>
    <rPh sb="0" eb="2">
      <t>チガク</t>
    </rPh>
    <phoneticPr fontId="7"/>
  </si>
  <si>
    <t>地理</t>
    <rPh sb="0" eb="2">
      <t>チリ</t>
    </rPh>
    <phoneticPr fontId="7"/>
  </si>
  <si>
    <t>合計</t>
    <rPh sb="0" eb="2">
      <t>ゴウケイ</t>
    </rPh>
    <phoneticPr fontId="7"/>
  </si>
  <si>
    <t>-</t>
    <phoneticPr fontId="7"/>
  </si>
  <si>
    <t xml:space="preserve">備考：「数学」はJMO（高校生以下対象）とJJMO（中学生以下対象）の二つの国内大会の合計値
</t>
    <phoneticPr fontId="1"/>
  </si>
  <si>
    <t>18年度に把握した企業数</t>
    <rPh sb="2" eb="4">
      <t>ネンド</t>
    </rPh>
    <rPh sb="5" eb="7">
      <t>ハアク</t>
    </rPh>
    <rPh sb="9" eb="11">
      <t>キギョウ</t>
    </rPh>
    <rPh sb="11" eb="12">
      <t>スウ</t>
    </rPh>
    <phoneticPr fontId="7"/>
  </si>
  <si>
    <t>19年度に新たに把握した企業数</t>
    <rPh sb="2" eb="4">
      <t>ネンド</t>
    </rPh>
    <rPh sb="5" eb="6">
      <t>アラ</t>
    </rPh>
    <rPh sb="8" eb="10">
      <t>ハアク</t>
    </rPh>
    <rPh sb="12" eb="14">
      <t>キギョウ</t>
    </rPh>
    <rPh sb="14" eb="15">
      <t>スウ</t>
    </rPh>
    <phoneticPr fontId="7"/>
  </si>
  <si>
    <t>年度</t>
    <rPh sb="0" eb="2">
      <t>ネンド</t>
    </rPh>
    <phoneticPr fontId="7"/>
  </si>
  <si>
    <t>実施件数</t>
    <rPh sb="0" eb="2">
      <t>ジッシ</t>
    </rPh>
    <rPh sb="2" eb="4">
      <t>ケンスウ</t>
    </rPh>
    <phoneticPr fontId="7"/>
  </si>
  <si>
    <t>研究費受入額</t>
    <rPh sb="0" eb="3">
      <t>ケンキュウヒ</t>
    </rPh>
    <phoneticPr fontId="7"/>
  </si>
  <si>
    <t>収入額</t>
    <rPh sb="0" eb="2">
      <t>シュウニュウ</t>
    </rPh>
    <rPh sb="2" eb="3">
      <t>ガク</t>
    </rPh>
    <phoneticPr fontId="7"/>
  </si>
  <si>
    <t>件数</t>
    <rPh sb="0" eb="2">
      <t>ケンスウ</t>
    </rPh>
    <phoneticPr fontId="7"/>
  </si>
  <si>
    <t>（百万円）</t>
    <phoneticPr fontId="1"/>
  </si>
  <si>
    <t>特許実施等件数及び収入の推移</t>
    <phoneticPr fontId="1"/>
  </si>
  <si>
    <t>（億円）</t>
    <rPh sb="1" eb="2">
      <t>オク</t>
    </rPh>
    <rPh sb="2" eb="3">
      <t>エン</t>
    </rPh>
    <phoneticPr fontId="7"/>
  </si>
  <si>
    <t xml:space="preserve">民間企業との共同研究の実施件数及び研究費受入額の推移
</t>
    <phoneticPr fontId="1"/>
  </si>
  <si>
    <t xml:space="preserve">※国公私立大学（短期大学を含む）、国公私立高等専門学校、大学共同利用機関が対象。
</t>
    <phoneticPr fontId="1"/>
  </si>
  <si>
    <t xml:space="preserve">民間企業との共同研究費受入額1，000万円以上の実施件数及び研究費受入額の推移
</t>
    <phoneticPr fontId="1"/>
  </si>
  <si>
    <t>資料：文部科学省「2019年度大学等における産学連携等実施状況について」（2021年1月29日）</t>
    <phoneticPr fontId="1"/>
  </si>
  <si>
    <t xml:space="preserve">※2014年度から2018年度までの設立数は、2019年度に新たに設立が把握された企業（上記グラフ赤色部分）が含まれる。
</t>
    <phoneticPr fontId="1"/>
  </si>
  <si>
    <t>資料：文部科学省「2019年度大学等における産学連携等実施状況について」(2021年1月29日)</t>
  </si>
  <si>
    <t xml:space="preserve">※本調査における大学等発ベンチャーとは、大学等の教職員・学生等を発明者とする特許を基に起業した場合、関係する教職員等が設立者となった場合等に
おける企業を指す。
</t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</si>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</sst>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_);[Red]\(#,##0\)"/>
    <numFmt numFmtId="178" formatCode="#,##0_ "/>
    <numFmt numFmtId="179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right" vertical="center"/>
    </xf>
    <xf numFmtId="177" fontId="0" fillId="0" borderId="1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 shrinkToFit="1"/>
    </xf>
    <xf numFmtId="178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178" fontId="0" fillId="0" borderId="5" xfId="0" applyNumberFormat="1" applyFill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vertic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0" borderId="1" xfId="0" applyFont="1" applyBorder="1" applyAlignment="1"/>
    <xf numFmtId="0" fontId="2" fillId="0" borderId="0" xfId="2" applyFont="1" applyBorder="1"/>
    <xf numFmtId="177" fontId="2" fillId="0" borderId="1" xfId="1" applyNumberFormat="1" applyFont="1" applyFill="1" applyBorder="1" applyAlignment="1">
      <alignment vertical="center"/>
    </xf>
    <xf numFmtId="179" fontId="2" fillId="0" borderId="1" xfId="3" applyNumberFormat="1" applyFont="1" applyBorder="1">
      <alignment vertical="center"/>
    </xf>
    <xf numFmtId="3" fontId="2" fillId="0" borderId="1" xfId="3" applyNumberFormat="1" applyFont="1" applyBorder="1">
      <alignment vertical="center"/>
    </xf>
    <xf numFmtId="0" fontId="2" fillId="0" borderId="3" xfId="2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" fillId="0" borderId="0" xfId="2" applyFont="1" applyBorder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178" fontId="2" fillId="0" borderId="1" xfId="4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2" fillId="0" borderId="1" xfId="1" applyFont="1" applyFill="1" applyBorder="1">
      <alignment vertical="center"/>
    </xf>
    <xf numFmtId="0" fontId="9" fillId="0" borderId="1" xfId="0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2" fillId="0" borderId="1" xfId="2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_Sheet" xfId="3"/>
    <cellStyle name="標準_Sheet 2" xfId="4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I36" sqref="I36"/>
    </sheetView>
  </sheetViews>
  <sheetFormatPr defaultRowHeight="13.5" x14ac:dyDescent="0.15"/>
  <cols>
    <col min="1" max="1" width="9" style="3"/>
    <col min="2" max="2" width="7.5" style="3" bestFit="1" customWidth="1"/>
    <col min="3" max="4" width="16.125" style="3" bestFit="1" customWidth="1"/>
    <col min="5" max="5" width="11.625" style="3" bestFit="1" customWidth="1"/>
    <col min="6" max="16384" width="9" style="3"/>
  </cols>
  <sheetData>
    <row r="1" spans="1:5" x14ac:dyDescent="0.15">
      <c r="A1" s="3" t="s">
        <v>0</v>
      </c>
    </row>
    <row r="2" spans="1:5" x14ac:dyDescent="0.15">
      <c r="A2" s="4"/>
      <c r="B2" s="4"/>
      <c r="C2" s="3" t="s">
        <v>38</v>
      </c>
      <c r="D2" s="3" t="s">
        <v>39</v>
      </c>
      <c r="E2" s="10"/>
    </row>
    <row r="3" spans="1:5" x14ac:dyDescent="0.15">
      <c r="A3" s="11" t="s">
        <v>72</v>
      </c>
      <c r="B3" s="11" t="s">
        <v>40</v>
      </c>
      <c r="C3" s="11" t="s">
        <v>41</v>
      </c>
      <c r="D3" s="12" t="s">
        <v>42</v>
      </c>
      <c r="E3" s="13" t="s">
        <v>43</v>
      </c>
    </row>
    <row r="4" spans="1:5" x14ac:dyDescent="0.15">
      <c r="A4" s="65">
        <v>2002</v>
      </c>
      <c r="B4" s="9">
        <v>17234</v>
      </c>
      <c r="C4" s="9">
        <v>3187</v>
      </c>
      <c r="D4" s="9"/>
      <c r="E4" s="9">
        <v>14047</v>
      </c>
    </row>
    <row r="5" spans="1:5" x14ac:dyDescent="0.15">
      <c r="A5" s="66"/>
      <c r="B5" s="9"/>
      <c r="C5" s="9"/>
      <c r="D5" s="9"/>
      <c r="E5" s="9"/>
    </row>
    <row r="6" spans="1:5" x14ac:dyDescent="0.15">
      <c r="A6" s="67"/>
      <c r="B6" s="9"/>
      <c r="C6" s="9"/>
      <c r="D6" s="9"/>
      <c r="E6" s="9"/>
    </row>
    <row r="7" spans="1:5" x14ac:dyDescent="0.15">
      <c r="A7" s="65">
        <v>2003</v>
      </c>
      <c r="B7" s="9">
        <v>18232</v>
      </c>
      <c r="C7" s="9">
        <v>3952</v>
      </c>
      <c r="D7" s="9"/>
      <c r="E7" s="9">
        <v>14280</v>
      </c>
    </row>
    <row r="8" spans="1:5" x14ac:dyDescent="0.15">
      <c r="A8" s="66"/>
      <c r="B8" s="9"/>
      <c r="C8" s="9"/>
      <c r="D8" s="9">
        <v>2643</v>
      </c>
      <c r="E8" s="9"/>
    </row>
    <row r="9" spans="1:5" x14ac:dyDescent="0.15">
      <c r="A9" s="67"/>
      <c r="B9" s="9"/>
      <c r="C9" s="9"/>
      <c r="D9" s="9"/>
      <c r="E9" s="9"/>
    </row>
    <row r="10" spans="1:5" x14ac:dyDescent="0.15">
      <c r="A10" s="65">
        <v>2004</v>
      </c>
      <c r="B10" s="9">
        <v>17944</v>
      </c>
      <c r="C10" s="9">
        <v>4392</v>
      </c>
      <c r="D10" s="9"/>
      <c r="E10" s="9">
        <v>13552</v>
      </c>
    </row>
    <row r="11" spans="1:5" x14ac:dyDescent="0.15">
      <c r="A11" s="66"/>
      <c r="B11" s="9"/>
      <c r="C11" s="9"/>
      <c r="D11" s="9">
        <v>2468</v>
      </c>
      <c r="E11" s="9"/>
    </row>
    <row r="12" spans="1:5" x14ac:dyDescent="0.15">
      <c r="A12" s="67"/>
      <c r="B12" s="9"/>
      <c r="C12" s="9"/>
      <c r="D12" s="9"/>
      <c r="E12" s="9"/>
    </row>
    <row r="13" spans="1:5" x14ac:dyDescent="0.15">
      <c r="A13" s="65">
        <v>2005</v>
      </c>
      <c r="B13" s="9">
        <v>17553</v>
      </c>
      <c r="C13" s="9">
        <v>4709</v>
      </c>
      <c r="D13" s="9"/>
      <c r="E13" s="9">
        <v>12844</v>
      </c>
    </row>
    <row r="14" spans="1:5" x14ac:dyDescent="0.15">
      <c r="A14" s="66"/>
      <c r="B14" s="9"/>
      <c r="C14" s="9"/>
      <c r="D14" s="9">
        <v>2483</v>
      </c>
      <c r="E14" s="9"/>
    </row>
    <row r="15" spans="1:5" x14ac:dyDescent="0.15">
      <c r="A15" s="67"/>
      <c r="B15" s="9"/>
      <c r="C15" s="9"/>
      <c r="D15" s="9"/>
      <c r="E15" s="9"/>
    </row>
    <row r="16" spans="1:5" x14ac:dyDescent="0.15">
      <c r="A16" s="65">
        <v>2006</v>
      </c>
      <c r="B16" s="9">
        <v>17131</v>
      </c>
      <c r="C16" s="9">
        <v>5257</v>
      </c>
      <c r="D16" s="9"/>
      <c r="E16" s="9">
        <v>11874</v>
      </c>
    </row>
    <row r="17" spans="1:5" x14ac:dyDescent="0.15">
      <c r="A17" s="66"/>
      <c r="B17" s="9"/>
      <c r="C17" s="9"/>
      <c r="D17" s="9">
        <v>2534</v>
      </c>
      <c r="E17" s="9"/>
    </row>
    <row r="18" spans="1:5" x14ac:dyDescent="0.15">
      <c r="A18" s="67"/>
      <c r="B18" s="9"/>
      <c r="C18" s="9"/>
      <c r="D18" s="9"/>
      <c r="E18" s="9"/>
    </row>
    <row r="19" spans="1:5" x14ac:dyDescent="0.15">
      <c r="A19" s="65">
        <v>2007</v>
      </c>
      <c r="B19" s="9">
        <v>16926</v>
      </c>
      <c r="C19" s="9">
        <v>5417</v>
      </c>
      <c r="D19" s="9"/>
      <c r="E19" s="9">
        <v>11509</v>
      </c>
    </row>
    <row r="20" spans="1:5" x14ac:dyDescent="0.15">
      <c r="A20" s="66"/>
      <c r="B20" s="9"/>
      <c r="C20" s="9"/>
      <c r="D20" s="9">
        <v>2397</v>
      </c>
      <c r="E20" s="9"/>
    </row>
    <row r="21" spans="1:5" x14ac:dyDescent="0.15">
      <c r="A21" s="67"/>
      <c r="B21" s="9"/>
      <c r="C21" s="9"/>
      <c r="D21" s="9"/>
      <c r="E21" s="9"/>
    </row>
    <row r="22" spans="1:5" x14ac:dyDescent="0.15">
      <c r="A22" s="65">
        <v>2008</v>
      </c>
      <c r="B22" s="9">
        <v>16271</v>
      </c>
      <c r="C22" s="9">
        <v>5552</v>
      </c>
      <c r="D22" s="9"/>
      <c r="E22" s="9">
        <v>10719</v>
      </c>
    </row>
    <row r="23" spans="1:5" x14ac:dyDescent="0.15">
      <c r="A23" s="66"/>
      <c r="B23" s="9"/>
      <c r="C23" s="9"/>
      <c r="D23" s="9">
        <v>2323</v>
      </c>
      <c r="E23" s="9"/>
    </row>
    <row r="24" spans="1:5" x14ac:dyDescent="0.15">
      <c r="A24" s="67"/>
      <c r="B24" s="9"/>
      <c r="C24" s="9"/>
      <c r="D24" s="9"/>
      <c r="E24" s="9"/>
    </row>
    <row r="25" spans="1:5" x14ac:dyDescent="0.15">
      <c r="A25" s="65">
        <v>2009</v>
      </c>
      <c r="B25" s="9">
        <v>15901</v>
      </c>
      <c r="C25" s="9">
        <v>5314</v>
      </c>
      <c r="D25" s="9"/>
      <c r="E25" s="9">
        <v>10587</v>
      </c>
    </row>
    <row r="26" spans="1:5" x14ac:dyDescent="0.15">
      <c r="A26" s="66"/>
      <c r="B26" s="9"/>
      <c r="C26" s="9"/>
      <c r="D26" s="9">
        <v>2581</v>
      </c>
      <c r="E26" s="9"/>
    </row>
    <row r="27" spans="1:5" x14ac:dyDescent="0.15">
      <c r="A27" s="67"/>
      <c r="B27" s="9"/>
      <c r="C27" s="9"/>
      <c r="D27" s="9"/>
      <c r="E27" s="9"/>
    </row>
    <row r="28" spans="1:5" x14ac:dyDescent="0.15">
      <c r="A28" s="65">
        <v>2010</v>
      </c>
      <c r="B28" s="9">
        <v>16471</v>
      </c>
      <c r="C28" s="9">
        <v>5384</v>
      </c>
      <c r="D28" s="9"/>
      <c r="E28" s="9">
        <v>11087</v>
      </c>
    </row>
    <row r="29" spans="1:5" x14ac:dyDescent="0.15">
      <c r="A29" s="66"/>
      <c r="B29" s="9"/>
      <c r="C29" s="9"/>
      <c r="D29" s="9">
        <v>2819</v>
      </c>
      <c r="E29" s="9"/>
    </row>
    <row r="30" spans="1:5" x14ac:dyDescent="0.15">
      <c r="A30" s="67"/>
      <c r="B30" s="9"/>
      <c r="C30" s="9"/>
      <c r="D30" s="9"/>
      <c r="E30" s="9"/>
    </row>
    <row r="31" spans="1:5" x14ac:dyDescent="0.15">
      <c r="A31" s="65">
        <v>2011</v>
      </c>
      <c r="B31" s="9">
        <v>15685</v>
      </c>
      <c r="C31" s="9">
        <v>5462</v>
      </c>
      <c r="D31" s="9"/>
      <c r="E31" s="9">
        <v>10223</v>
      </c>
    </row>
    <row r="32" spans="1:5" x14ac:dyDescent="0.15">
      <c r="A32" s="66"/>
      <c r="B32" s="9"/>
      <c r="C32" s="9"/>
      <c r="D32" s="9">
        <v>2503</v>
      </c>
      <c r="E32" s="9"/>
    </row>
    <row r="33" spans="1:5" x14ac:dyDescent="0.15">
      <c r="A33" s="67"/>
      <c r="B33" s="9"/>
      <c r="C33" s="9"/>
      <c r="D33" s="9"/>
      <c r="E33" s="9"/>
    </row>
    <row r="34" spans="1:5" x14ac:dyDescent="0.15">
      <c r="A34" s="65">
        <v>2012</v>
      </c>
      <c r="B34" s="9">
        <v>15557</v>
      </c>
      <c r="C34" s="9">
        <v>5790</v>
      </c>
      <c r="D34" s="9"/>
      <c r="E34" s="9">
        <v>9767</v>
      </c>
    </row>
    <row r="35" spans="1:5" x14ac:dyDescent="0.15">
      <c r="A35" s="66"/>
      <c r="B35" s="9"/>
      <c r="C35" s="9"/>
      <c r="D35" s="9">
        <v>2250</v>
      </c>
      <c r="E35" s="9"/>
    </row>
    <row r="36" spans="1:5" x14ac:dyDescent="0.15">
      <c r="A36" s="67"/>
      <c r="B36" s="9"/>
      <c r="C36" s="9"/>
      <c r="D36" s="9"/>
      <c r="E36" s="9"/>
    </row>
    <row r="37" spans="1:5" x14ac:dyDescent="0.15">
      <c r="A37" s="65">
        <v>2013</v>
      </c>
      <c r="B37" s="9">
        <v>15491</v>
      </c>
      <c r="C37" s="9">
        <v>5646</v>
      </c>
      <c r="D37" s="9"/>
      <c r="E37" s="9">
        <v>9845</v>
      </c>
    </row>
    <row r="38" spans="1:5" x14ac:dyDescent="0.15">
      <c r="A38" s="66"/>
      <c r="B38" s="9"/>
      <c r="C38" s="9"/>
      <c r="D38" s="9">
        <v>2235</v>
      </c>
      <c r="E38" s="9"/>
    </row>
    <row r="39" spans="1:5" x14ac:dyDescent="0.15">
      <c r="A39" s="67"/>
      <c r="B39" s="9"/>
      <c r="C39" s="9"/>
      <c r="D39" s="9"/>
      <c r="E39" s="9"/>
    </row>
    <row r="40" spans="1:5" x14ac:dyDescent="0.15">
      <c r="A40" s="65">
        <v>2014</v>
      </c>
      <c r="B40" s="9">
        <v>15418</v>
      </c>
      <c r="C40" s="9">
        <v>5810</v>
      </c>
      <c r="D40" s="9"/>
      <c r="E40" s="9">
        <v>9608</v>
      </c>
    </row>
    <row r="41" spans="1:5" x14ac:dyDescent="0.15">
      <c r="A41" s="66"/>
      <c r="B41" s="9"/>
      <c r="C41" s="9"/>
      <c r="D41" s="9">
        <v>2300</v>
      </c>
      <c r="E41" s="9"/>
    </row>
    <row r="42" spans="1:5" x14ac:dyDescent="0.15">
      <c r="A42" s="67"/>
      <c r="B42" s="9"/>
      <c r="C42" s="9"/>
      <c r="D42" s="9"/>
      <c r="E42" s="9"/>
    </row>
    <row r="43" spans="1:5" x14ac:dyDescent="0.15">
      <c r="A43" s="65">
        <v>2015</v>
      </c>
      <c r="B43" s="9">
        <v>15283</v>
      </c>
      <c r="C43" s="9">
        <v>5872</v>
      </c>
      <c r="D43" s="9"/>
      <c r="E43" s="9">
        <v>9411</v>
      </c>
    </row>
    <row r="44" spans="1:5" x14ac:dyDescent="0.15">
      <c r="A44" s="66"/>
      <c r="B44" s="9"/>
      <c r="C44" s="9"/>
      <c r="D44" s="9">
        <v>2290</v>
      </c>
      <c r="E44" s="9"/>
    </row>
    <row r="45" spans="1:5" x14ac:dyDescent="0.15">
      <c r="A45" s="67"/>
      <c r="B45" s="9"/>
      <c r="C45" s="9"/>
      <c r="D45" s="9"/>
      <c r="E45" s="9"/>
    </row>
    <row r="46" spans="1:5" x14ac:dyDescent="0.15">
      <c r="A46" s="65">
        <v>2016</v>
      </c>
      <c r="B46" s="9">
        <v>14972</v>
      </c>
      <c r="C46" s="9">
        <v>6203</v>
      </c>
      <c r="D46" s="9"/>
      <c r="E46" s="9">
        <v>8769</v>
      </c>
    </row>
    <row r="47" spans="1:5" x14ac:dyDescent="0.15">
      <c r="A47" s="66"/>
      <c r="B47" s="9"/>
      <c r="C47" s="9"/>
      <c r="D47" s="9">
        <v>2278</v>
      </c>
      <c r="E47" s="9"/>
    </row>
    <row r="48" spans="1:5" x14ac:dyDescent="0.15">
      <c r="A48" s="67"/>
      <c r="B48" s="9"/>
      <c r="C48" s="9"/>
      <c r="D48" s="9"/>
      <c r="E48" s="9"/>
    </row>
    <row r="49" spans="1:5" x14ac:dyDescent="0.15">
      <c r="A49" s="65">
        <v>2017</v>
      </c>
      <c r="B49" s="9">
        <v>14766</v>
      </c>
      <c r="C49" s="9">
        <v>6111</v>
      </c>
      <c r="D49" s="9"/>
      <c r="E49" s="9">
        <v>8655</v>
      </c>
    </row>
    <row r="50" spans="1:5" x14ac:dyDescent="0.15">
      <c r="A50" s="66"/>
      <c r="B50" s="9"/>
      <c r="C50" s="9"/>
      <c r="D50" s="9">
        <v>2384</v>
      </c>
      <c r="E50" s="9"/>
    </row>
    <row r="51" spans="1:5" x14ac:dyDescent="0.15">
      <c r="A51" s="67"/>
      <c r="B51" s="9"/>
      <c r="C51" s="9"/>
      <c r="D51" s="9"/>
      <c r="E51" s="9"/>
    </row>
    <row r="52" spans="1:5" x14ac:dyDescent="0.15">
      <c r="A52" s="65">
        <v>2018</v>
      </c>
      <c r="B52" s="9">
        <v>14903</v>
      </c>
      <c r="C52" s="9">
        <v>6368</v>
      </c>
      <c r="D52" s="9"/>
      <c r="E52" s="9">
        <v>8535</v>
      </c>
    </row>
    <row r="53" spans="1:5" x14ac:dyDescent="0.15">
      <c r="A53" s="66"/>
      <c r="B53" s="9"/>
      <c r="C53" s="9"/>
      <c r="D53" s="9">
        <v>2513</v>
      </c>
      <c r="E53" s="9"/>
    </row>
    <row r="54" spans="1:5" x14ac:dyDescent="0.15">
      <c r="A54" s="67"/>
      <c r="B54" s="9"/>
      <c r="C54" s="9"/>
      <c r="D54" s="9"/>
      <c r="E54" s="9"/>
    </row>
    <row r="55" spans="1:5" x14ac:dyDescent="0.15">
      <c r="A55" s="65">
        <v>2019</v>
      </c>
      <c r="B55" s="9">
        <v>14976</v>
      </c>
      <c r="C55" s="9">
        <v>6349</v>
      </c>
      <c r="D55" s="9"/>
      <c r="E55" s="9">
        <f>B55-C55</f>
        <v>8627</v>
      </c>
    </row>
    <row r="56" spans="1:5" x14ac:dyDescent="0.15">
      <c r="A56" s="66"/>
      <c r="B56" s="9"/>
      <c r="C56" s="9"/>
      <c r="D56" s="9">
        <v>2664</v>
      </c>
      <c r="E56" s="9"/>
    </row>
    <row r="57" spans="1:5" x14ac:dyDescent="0.15">
      <c r="A57" s="67"/>
      <c r="B57" s="9"/>
      <c r="C57" s="9"/>
      <c r="D57" s="9"/>
      <c r="E57" s="9"/>
    </row>
    <row r="58" spans="1:5" x14ac:dyDescent="0.15">
      <c r="A58" s="68">
        <v>2020</v>
      </c>
      <c r="B58" s="59">
        <v>14659</v>
      </c>
      <c r="C58" s="59">
        <v>6335</v>
      </c>
      <c r="D58" s="59"/>
      <c r="E58" s="59">
        <v>8324</v>
      </c>
    </row>
    <row r="59" spans="1:5" x14ac:dyDescent="0.15">
      <c r="A59" s="69"/>
      <c r="B59" s="59"/>
      <c r="C59" s="59"/>
      <c r="D59" s="59">
        <v>2621</v>
      </c>
      <c r="E59" s="59"/>
    </row>
    <row r="60" spans="1:5" x14ac:dyDescent="0.15">
      <c r="A60" s="70"/>
      <c r="B60" s="59"/>
      <c r="C60" s="59"/>
      <c r="D60" s="59"/>
      <c r="E60" s="59"/>
    </row>
    <row r="61" spans="1:5" x14ac:dyDescent="0.15">
      <c r="A61" s="3" t="s">
        <v>44</v>
      </c>
    </row>
  </sheetData>
  <mergeCells count="19">
    <mergeCell ref="A58:A60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defaultRowHeight="13.5" x14ac:dyDescent="0.15"/>
  <cols>
    <col min="1" max="1" width="14.375" customWidth="1"/>
  </cols>
  <sheetData>
    <row r="1" spans="1:13" x14ac:dyDescent="0.15">
      <c r="A1" t="s">
        <v>1</v>
      </c>
    </row>
    <row r="2" spans="1:13" x14ac:dyDescent="0.15">
      <c r="A2" s="1" t="s">
        <v>33</v>
      </c>
      <c r="B2" s="1">
        <v>1986</v>
      </c>
      <c r="C2" s="1">
        <v>1989</v>
      </c>
      <c r="D2" s="1">
        <v>1992</v>
      </c>
      <c r="E2" s="1">
        <v>1995</v>
      </c>
      <c r="F2" s="1">
        <v>1998</v>
      </c>
      <c r="G2" s="1">
        <v>2001</v>
      </c>
      <c r="H2" s="1">
        <v>2004</v>
      </c>
      <c r="I2" s="1">
        <v>2007</v>
      </c>
      <c r="J2" s="1">
        <v>2010</v>
      </c>
      <c r="K2" s="1">
        <v>2013</v>
      </c>
      <c r="L2" s="1">
        <v>2016</v>
      </c>
      <c r="M2" s="1">
        <v>2019</v>
      </c>
    </row>
    <row r="3" spans="1:13" x14ac:dyDescent="0.15">
      <c r="A3" s="1" t="s">
        <v>34</v>
      </c>
      <c r="B3" s="1">
        <v>113932</v>
      </c>
      <c r="C3" s="1">
        <v>121105</v>
      </c>
      <c r="D3" s="1">
        <v>130854</v>
      </c>
      <c r="E3" s="1">
        <v>139487</v>
      </c>
      <c r="F3" s="1">
        <v>146153</v>
      </c>
      <c r="G3" s="1">
        <v>151593</v>
      </c>
      <c r="H3" s="1">
        <v>159724</v>
      </c>
      <c r="I3" s="1">
        <v>167971</v>
      </c>
      <c r="J3" s="1">
        <v>172728</v>
      </c>
      <c r="K3" s="1">
        <v>177263</v>
      </c>
      <c r="L3" s="7">
        <v>184273</v>
      </c>
      <c r="M3" s="60">
        <v>185918</v>
      </c>
    </row>
    <row r="4" spans="1:13" x14ac:dyDescent="0.15">
      <c r="A4" s="1" t="s">
        <v>35</v>
      </c>
      <c r="B4" s="1">
        <v>44723</v>
      </c>
      <c r="C4" s="1">
        <v>42031</v>
      </c>
      <c r="D4" s="1">
        <v>44412</v>
      </c>
      <c r="E4" s="1">
        <v>46195</v>
      </c>
      <c r="F4" s="1">
        <v>46162</v>
      </c>
      <c r="G4" s="1">
        <v>44727</v>
      </c>
      <c r="H4" s="1">
        <v>44005</v>
      </c>
      <c r="I4" s="1">
        <v>45694</v>
      </c>
      <c r="J4" s="1">
        <v>45107</v>
      </c>
      <c r="K4" s="1">
        <v>43763</v>
      </c>
      <c r="L4" s="7">
        <v>43153</v>
      </c>
      <c r="M4" s="60">
        <v>41072</v>
      </c>
    </row>
    <row r="5" spans="1:13" x14ac:dyDescent="0.15">
      <c r="A5" s="1" t="s">
        <v>36</v>
      </c>
      <c r="B5" s="8">
        <f>B4/B3*100</f>
        <v>39.254116490538216</v>
      </c>
      <c r="C5" s="8">
        <f t="shared" ref="C5:K5" si="0">C4/C3*100</f>
        <v>34.706246645472937</v>
      </c>
      <c r="D5" s="8">
        <f t="shared" si="0"/>
        <v>33.940116465679303</v>
      </c>
      <c r="E5" s="8">
        <f t="shared" si="0"/>
        <v>33.117781585380719</v>
      </c>
      <c r="F5" s="8">
        <f t="shared" si="0"/>
        <v>31.584709174632064</v>
      </c>
      <c r="G5" s="8">
        <f t="shared" si="0"/>
        <v>29.504660505432305</v>
      </c>
      <c r="H5" s="8">
        <f t="shared" si="0"/>
        <v>27.55064987102752</v>
      </c>
      <c r="I5" s="8">
        <f t="shared" si="0"/>
        <v>27.203505366997877</v>
      </c>
      <c r="J5" s="8">
        <f t="shared" si="0"/>
        <v>26.114468991709511</v>
      </c>
      <c r="K5" s="8">
        <f t="shared" si="0"/>
        <v>24.688175197305696</v>
      </c>
      <c r="L5" s="8">
        <f>L4/L3*100</f>
        <v>23.417972247697712</v>
      </c>
      <c r="M5" s="61">
        <f>M4/M3*100</f>
        <v>22.091459675771038</v>
      </c>
    </row>
    <row r="6" spans="1:13" x14ac:dyDescent="0.15">
      <c r="A6" t="s">
        <v>37</v>
      </c>
    </row>
    <row r="41" spans="5:5" x14ac:dyDescent="0.15">
      <c r="E41" s="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3.5" x14ac:dyDescent="0.15"/>
  <cols>
    <col min="1" max="1" width="14.625" style="14" customWidth="1"/>
    <col min="2" max="5" width="9" style="14"/>
    <col min="6" max="6" width="16.125" style="14" bestFit="1" customWidth="1"/>
    <col min="7" max="16384" width="9" style="14"/>
  </cols>
  <sheetData>
    <row r="1" spans="1:9" x14ac:dyDescent="0.15">
      <c r="A1" s="14" t="s">
        <v>2</v>
      </c>
    </row>
    <row r="2" spans="1:9" x14ac:dyDescent="0.15">
      <c r="A2" s="71" t="s">
        <v>6</v>
      </c>
      <c r="B2" s="54" t="s">
        <v>7</v>
      </c>
      <c r="C2" s="54" t="s">
        <v>8</v>
      </c>
      <c r="D2" s="72" t="s">
        <v>9</v>
      </c>
      <c r="E2" s="73"/>
      <c r="F2" s="71" t="s">
        <v>6</v>
      </c>
      <c r="G2" s="54" t="s">
        <v>7</v>
      </c>
      <c r="H2" s="54" t="s">
        <v>8</v>
      </c>
      <c r="I2" s="72" t="s">
        <v>9</v>
      </c>
    </row>
    <row r="3" spans="1:9" x14ac:dyDescent="0.15">
      <c r="A3" s="71"/>
      <c r="B3" s="54" t="s">
        <v>10</v>
      </c>
      <c r="C3" s="54" t="s">
        <v>10</v>
      </c>
      <c r="D3" s="72"/>
      <c r="E3" s="73"/>
      <c r="F3" s="71"/>
      <c r="G3" s="54" t="s">
        <v>10</v>
      </c>
      <c r="H3" s="54" t="s">
        <v>10</v>
      </c>
      <c r="I3" s="72"/>
    </row>
    <row r="4" spans="1:9" x14ac:dyDescent="0.15">
      <c r="A4" s="55" t="s">
        <v>11</v>
      </c>
      <c r="B4" s="56">
        <v>766</v>
      </c>
      <c r="C4" s="56">
        <v>140</v>
      </c>
      <c r="D4" s="56">
        <v>18.3</v>
      </c>
      <c r="E4" s="58"/>
      <c r="F4" s="55" t="s">
        <v>12</v>
      </c>
      <c r="G4" s="56">
        <v>592</v>
      </c>
      <c r="H4" s="56">
        <v>63</v>
      </c>
      <c r="I4" s="56">
        <v>10.6</v>
      </c>
    </row>
    <row r="5" spans="1:9" x14ac:dyDescent="0.15">
      <c r="A5" s="55" t="s">
        <v>13</v>
      </c>
      <c r="B5" s="56">
        <v>6</v>
      </c>
      <c r="C5" s="56">
        <v>3</v>
      </c>
      <c r="D5" s="56">
        <v>50</v>
      </c>
      <c r="E5" s="58"/>
      <c r="F5" s="55" t="s">
        <v>14</v>
      </c>
      <c r="G5" s="56">
        <v>236</v>
      </c>
      <c r="H5" s="56">
        <v>61</v>
      </c>
      <c r="I5" s="56">
        <v>25.8</v>
      </c>
    </row>
    <row r="6" spans="1:9" x14ac:dyDescent="0.15">
      <c r="A6" s="55" t="s">
        <v>15</v>
      </c>
      <c r="B6" s="56">
        <v>39</v>
      </c>
      <c r="C6" s="56">
        <v>7</v>
      </c>
      <c r="D6" s="56">
        <v>17.899999999999999</v>
      </c>
      <c r="E6" s="58"/>
      <c r="F6" s="55" t="s">
        <v>16</v>
      </c>
      <c r="G6" s="56">
        <v>97</v>
      </c>
      <c r="H6" s="56">
        <v>13</v>
      </c>
      <c r="I6" s="56">
        <v>13.4</v>
      </c>
    </row>
    <row r="7" spans="1:9" x14ac:dyDescent="0.15">
      <c r="A7" s="55" t="s">
        <v>17</v>
      </c>
      <c r="B7" s="56">
        <v>952</v>
      </c>
      <c r="C7" s="56">
        <v>123</v>
      </c>
      <c r="D7" s="56">
        <v>12.9</v>
      </c>
      <c r="E7" s="58"/>
      <c r="F7" s="55" t="s">
        <v>18</v>
      </c>
      <c r="G7" s="56">
        <v>186</v>
      </c>
      <c r="H7" s="56">
        <v>22</v>
      </c>
      <c r="I7" s="56">
        <v>11.8</v>
      </c>
    </row>
    <row r="8" spans="1:9" x14ac:dyDescent="0.15">
      <c r="A8" s="55" t="s">
        <v>19</v>
      </c>
      <c r="B8" s="56">
        <v>119</v>
      </c>
      <c r="C8" s="56">
        <v>29</v>
      </c>
      <c r="D8" s="56">
        <v>24.4</v>
      </c>
      <c r="E8" s="58"/>
      <c r="F8" s="55" t="s">
        <v>20</v>
      </c>
      <c r="G8" s="56">
        <v>304</v>
      </c>
      <c r="H8" s="56">
        <v>23</v>
      </c>
      <c r="I8" s="56">
        <v>7.6</v>
      </c>
    </row>
    <row r="9" spans="1:9" x14ac:dyDescent="0.15">
      <c r="A9" s="55" t="s">
        <v>21</v>
      </c>
      <c r="B9" s="56">
        <v>40</v>
      </c>
      <c r="C9" s="56">
        <v>9</v>
      </c>
      <c r="D9" s="56">
        <v>22.5</v>
      </c>
      <c r="E9" s="58"/>
      <c r="F9" s="55" t="s">
        <v>22</v>
      </c>
      <c r="G9" s="56">
        <v>499</v>
      </c>
      <c r="H9" s="56">
        <v>82</v>
      </c>
      <c r="I9" s="56">
        <v>16.399999999999999</v>
      </c>
    </row>
    <row r="10" spans="1:9" x14ac:dyDescent="0.15">
      <c r="A10" s="55" t="s">
        <v>23</v>
      </c>
      <c r="B10" s="56">
        <v>53</v>
      </c>
      <c r="C10" s="56">
        <v>19</v>
      </c>
      <c r="D10" s="56">
        <v>35.799999999999997</v>
      </c>
      <c r="E10" s="58"/>
      <c r="F10" s="55" t="s">
        <v>24</v>
      </c>
      <c r="G10" s="56">
        <v>33</v>
      </c>
      <c r="H10" s="56">
        <v>9</v>
      </c>
      <c r="I10" s="56">
        <v>27.3</v>
      </c>
    </row>
    <row r="11" spans="1:9" x14ac:dyDescent="0.15">
      <c r="A11" s="55" t="s">
        <v>25</v>
      </c>
      <c r="B11" s="56">
        <v>14</v>
      </c>
      <c r="C11" s="56">
        <v>3</v>
      </c>
      <c r="D11" s="56">
        <v>21.4</v>
      </c>
      <c r="E11" s="58"/>
      <c r="F11" s="55" t="s">
        <v>26</v>
      </c>
      <c r="G11" s="56">
        <v>383</v>
      </c>
      <c r="H11" s="56">
        <v>52</v>
      </c>
      <c r="I11" s="56">
        <v>13.6</v>
      </c>
    </row>
    <row r="12" spans="1:9" x14ac:dyDescent="0.15">
      <c r="A12" s="55" t="s">
        <v>27</v>
      </c>
      <c r="B12" s="57">
        <v>11763</v>
      </c>
      <c r="C12" s="57">
        <v>1214</v>
      </c>
      <c r="D12" s="56">
        <v>10.3</v>
      </c>
      <c r="E12" s="58"/>
      <c r="F12" s="55" t="s">
        <v>28</v>
      </c>
      <c r="G12" s="56">
        <v>44</v>
      </c>
      <c r="H12" s="56">
        <v>6</v>
      </c>
      <c r="I12" s="56">
        <v>13.6</v>
      </c>
    </row>
    <row r="13" spans="1:9" x14ac:dyDescent="0.15">
      <c r="A13" s="55" t="s">
        <v>29</v>
      </c>
      <c r="B13" s="57">
        <v>1237</v>
      </c>
      <c r="C13" s="56">
        <v>181</v>
      </c>
      <c r="D13" s="56">
        <v>14.6</v>
      </c>
      <c r="E13" s="58"/>
      <c r="F13" s="55" t="s">
        <v>30</v>
      </c>
      <c r="G13" s="57">
        <v>2582</v>
      </c>
      <c r="H13" s="56">
        <v>324</v>
      </c>
      <c r="I13" s="56">
        <v>12.5</v>
      </c>
    </row>
    <row r="14" spans="1:9" x14ac:dyDescent="0.15">
      <c r="A14" s="55" t="s">
        <v>31</v>
      </c>
      <c r="B14" s="56">
        <v>420</v>
      </c>
      <c r="C14" s="56">
        <v>32</v>
      </c>
      <c r="D14" s="56">
        <v>7.6</v>
      </c>
      <c r="E14" s="5"/>
      <c r="F14" s="5"/>
      <c r="G14" s="6"/>
      <c r="H14" s="6"/>
      <c r="I14" s="6"/>
    </row>
    <row r="15" spans="1:9" x14ac:dyDescent="0.15">
      <c r="A15" s="14" t="s">
        <v>32</v>
      </c>
    </row>
  </sheetData>
  <mergeCells count="5">
    <mergeCell ref="A2:A3"/>
    <mergeCell ref="D2:D3"/>
    <mergeCell ref="E2:E3"/>
    <mergeCell ref="F2:F3"/>
    <mergeCell ref="I2:I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RowHeight="13.5" x14ac:dyDescent="0.15"/>
  <sheetData>
    <row r="1" spans="1:9" x14ac:dyDescent="0.15">
      <c r="A1" t="s">
        <v>3</v>
      </c>
    </row>
    <row r="2" spans="1:9" x14ac:dyDescent="0.15">
      <c r="A2" s="2" t="s">
        <v>72</v>
      </c>
      <c r="B2" s="15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16" t="s">
        <v>51</v>
      </c>
      <c r="I2" s="17" t="s">
        <v>52</v>
      </c>
    </row>
    <row r="3" spans="1:9" x14ac:dyDescent="0.15">
      <c r="A3" s="2">
        <v>2020</v>
      </c>
      <c r="B3" s="18">
        <v>4555</v>
      </c>
      <c r="C3" s="19">
        <v>1640</v>
      </c>
      <c r="D3" s="19">
        <v>1566</v>
      </c>
      <c r="E3" s="19">
        <v>753</v>
      </c>
      <c r="F3" s="19">
        <v>1335</v>
      </c>
      <c r="G3" s="19">
        <v>1383</v>
      </c>
      <c r="H3" s="19">
        <v>1114</v>
      </c>
      <c r="I3" s="19">
        <f>SUM(B3:H3)</f>
        <v>12346</v>
      </c>
    </row>
    <row r="4" spans="1:9" x14ac:dyDescent="0.15">
      <c r="A4" s="2">
        <v>2019</v>
      </c>
      <c r="B4" s="18">
        <v>7540</v>
      </c>
      <c r="C4" s="19">
        <v>3983</v>
      </c>
      <c r="D4" s="19">
        <v>4340</v>
      </c>
      <c r="E4" s="19">
        <v>1112</v>
      </c>
      <c r="F4" s="19">
        <v>1265</v>
      </c>
      <c r="G4" s="19">
        <v>1681</v>
      </c>
      <c r="H4" s="19">
        <v>1265</v>
      </c>
      <c r="I4" s="19">
        <f t="shared" ref="I4:I19" si="0">SUM(B4:H4)</f>
        <v>21186</v>
      </c>
    </row>
    <row r="5" spans="1:9" x14ac:dyDescent="0.15">
      <c r="A5" s="2">
        <v>2018</v>
      </c>
      <c r="B5" s="20">
        <v>6927</v>
      </c>
      <c r="C5" s="21">
        <v>3963</v>
      </c>
      <c r="D5" s="21">
        <v>4189</v>
      </c>
      <c r="E5" s="21">
        <v>1249</v>
      </c>
      <c r="F5" s="20">
        <v>1086</v>
      </c>
      <c r="G5" s="20">
        <v>1600</v>
      </c>
      <c r="H5" s="20">
        <v>1326</v>
      </c>
      <c r="I5" s="22">
        <f t="shared" si="0"/>
        <v>20340</v>
      </c>
    </row>
    <row r="6" spans="1:9" x14ac:dyDescent="0.15">
      <c r="A6" s="2">
        <v>2017</v>
      </c>
      <c r="B6" s="22">
        <v>7094</v>
      </c>
      <c r="C6" s="22">
        <v>4182</v>
      </c>
      <c r="D6" s="22">
        <v>3849</v>
      </c>
      <c r="E6" s="22">
        <v>1596</v>
      </c>
      <c r="F6" s="22">
        <v>978</v>
      </c>
      <c r="G6" s="22">
        <v>1903</v>
      </c>
      <c r="H6" s="22">
        <v>1431</v>
      </c>
      <c r="I6" s="22">
        <f t="shared" si="0"/>
        <v>21033</v>
      </c>
    </row>
    <row r="7" spans="1:9" x14ac:dyDescent="0.15">
      <c r="A7" s="2">
        <v>2016</v>
      </c>
      <c r="B7" s="23">
        <v>6697</v>
      </c>
      <c r="C7" s="22">
        <v>3792</v>
      </c>
      <c r="D7" s="22">
        <v>3469</v>
      </c>
      <c r="E7" s="22">
        <v>1527</v>
      </c>
      <c r="F7" s="23">
        <v>1052</v>
      </c>
      <c r="G7" s="23">
        <v>1594</v>
      </c>
      <c r="H7" s="23">
        <v>1078</v>
      </c>
      <c r="I7" s="22">
        <f t="shared" si="0"/>
        <v>19209</v>
      </c>
    </row>
    <row r="8" spans="1:9" x14ac:dyDescent="0.15">
      <c r="A8" s="2">
        <v>2015</v>
      </c>
      <c r="B8" s="22">
        <v>6201</v>
      </c>
      <c r="C8" s="22">
        <v>3565</v>
      </c>
      <c r="D8" s="22">
        <v>3433</v>
      </c>
      <c r="E8" s="22">
        <v>1662</v>
      </c>
      <c r="F8" s="22">
        <v>998</v>
      </c>
      <c r="G8" s="22">
        <v>1748</v>
      </c>
      <c r="H8" s="24">
        <v>1409</v>
      </c>
      <c r="I8" s="25">
        <f t="shared" si="0"/>
        <v>19016</v>
      </c>
    </row>
    <row r="9" spans="1:9" x14ac:dyDescent="0.15">
      <c r="A9" s="2">
        <v>2014</v>
      </c>
      <c r="B9" s="22">
        <v>5528</v>
      </c>
      <c r="C9" s="22">
        <v>3416</v>
      </c>
      <c r="D9" s="22">
        <v>3265</v>
      </c>
      <c r="E9" s="22">
        <v>1554</v>
      </c>
      <c r="F9" s="22">
        <v>1121</v>
      </c>
      <c r="G9" s="22">
        <v>1868</v>
      </c>
      <c r="H9" s="24">
        <v>1337</v>
      </c>
      <c r="I9" s="25">
        <f t="shared" si="0"/>
        <v>18089</v>
      </c>
    </row>
    <row r="10" spans="1:9" x14ac:dyDescent="0.15">
      <c r="A10" s="2">
        <v>2013</v>
      </c>
      <c r="B10" s="22">
        <v>5063</v>
      </c>
      <c r="C10" s="22">
        <v>3481</v>
      </c>
      <c r="D10" s="22">
        <v>3149</v>
      </c>
      <c r="E10" s="22">
        <v>1222</v>
      </c>
      <c r="F10" s="22">
        <v>998</v>
      </c>
      <c r="G10" s="22">
        <v>1462</v>
      </c>
      <c r="H10" s="24">
        <v>1013</v>
      </c>
      <c r="I10" s="25">
        <f t="shared" si="0"/>
        <v>16388</v>
      </c>
    </row>
    <row r="11" spans="1:9" x14ac:dyDescent="0.15">
      <c r="A11" s="2">
        <v>2012</v>
      </c>
      <c r="B11" s="22">
        <v>4882</v>
      </c>
      <c r="C11" s="22">
        <v>3202</v>
      </c>
      <c r="D11" s="22">
        <v>3113</v>
      </c>
      <c r="E11" s="22">
        <v>1116</v>
      </c>
      <c r="F11" s="22">
        <v>857</v>
      </c>
      <c r="G11" s="22">
        <v>812</v>
      </c>
      <c r="H11" s="24">
        <v>782</v>
      </c>
      <c r="I11" s="25">
        <f t="shared" si="0"/>
        <v>14764</v>
      </c>
    </row>
    <row r="12" spans="1:9" x14ac:dyDescent="0.15">
      <c r="A12" s="2">
        <v>2011</v>
      </c>
      <c r="B12" s="26">
        <v>4286</v>
      </c>
      <c r="C12" s="26">
        <v>3049</v>
      </c>
      <c r="D12" s="26">
        <v>2453</v>
      </c>
      <c r="E12" s="26">
        <v>983</v>
      </c>
      <c r="F12" s="26">
        <v>729</v>
      </c>
      <c r="G12" s="26">
        <v>791</v>
      </c>
      <c r="H12" s="27">
        <v>571</v>
      </c>
      <c r="I12" s="25">
        <f t="shared" si="0"/>
        <v>12862</v>
      </c>
    </row>
    <row r="13" spans="1:9" x14ac:dyDescent="0.15">
      <c r="A13" s="2">
        <v>2010</v>
      </c>
      <c r="B13" s="22">
        <v>3452</v>
      </c>
      <c r="C13" s="22">
        <v>2879</v>
      </c>
      <c r="D13" s="22">
        <v>2181</v>
      </c>
      <c r="E13" s="22">
        <v>842</v>
      </c>
      <c r="F13" s="22">
        <v>714</v>
      </c>
      <c r="G13" s="22">
        <v>777</v>
      </c>
      <c r="H13" s="24">
        <v>448</v>
      </c>
      <c r="I13" s="25">
        <f t="shared" si="0"/>
        <v>11293</v>
      </c>
    </row>
    <row r="14" spans="1:9" x14ac:dyDescent="0.15">
      <c r="A14" s="2">
        <v>2009</v>
      </c>
      <c r="B14" s="28">
        <v>2880</v>
      </c>
      <c r="C14" s="28">
        <v>3078</v>
      </c>
      <c r="D14" s="28">
        <v>2395</v>
      </c>
      <c r="E14" s="28">
        <v>809</v>
      </c>
      <c r="F14" s="28">
        <v>531</v>
      </c>
      <c r="G14" s="28">
        <v>551</v>
      </c>
      <c r="H14" s="29">
        <v>260</v>
      </c>
      <c r="I14" s="30">
        <f t="shared" si="0"/>
        <v>10504</v>
      </c>
    </row>
    <row r="15" spans="1:9" x14ac:dyDescent="0.15">
      <c r="A15" s="2">
        <v>2008</v>
      </c>
      <c r="B15" s="31">
        <v>2672</v>
      </c>
      <c r="C15" s="31">
        <v>2105</v>
      </c>
      <c r="D15" s="31">
        <v>2069</v>
      </c>
      <c r="E15" s="31">
        <v>653</v>
      </c>
      <c r="F15" s="31">
        <v>415</v>
      </c>
      <c r="G15" s="31">
        <v>587</v>
      </c>
      <c r="H15" s="32">
        <v>200</v>
      </c>
      <c r="I15" s="33">
        <f t="shared" si="0"/>
        <v>8701</v>
      </c>
    </row>
    <row r="16" spans="1:9" x14ac:dyDescent="0.15">
      <c r="A16" s="2">
        <v>2007</v>
      </c>
      <c r="B16" s="33">
        <v>2335</v>
      </c>
      <c r="C16" s="33">
        <v>2009</v>
      </c>
      <c r="D16" s="33">
        <v>1322</v>
      </c>
      <c r="E16" s="33">
        <v>312</v>
      </c>
      <c r="F16" s="33">
        <v>334</v>
      </c>
      <c r="G16" s="34" t="s">
        <v>53</v>
      </c>
      <c r="H16" s="35" t="s">
        <v>53</v>
      </c>
      <c r="I16" s="33">
        <f t="shared" si="0"/>
        <v>6312</v>
      </c>
    </row>
    <row r="17" spans="1:9" x14ac:dyDescent="0.15">
      <c r="A17" s="2">
        <v>2006</v>
      </c>
      <c r="B17" s="33">
        <v>2148</v>
      </c>
      <c r="C17" s="33">
        <v>1318</v>
      </c>
      <c r="D17" s="33">
        <v>851</v>
      </c>
      <c r="E17" s="33">
        <v>198</v>
      </c>
      <c r="F17" s="33">
        <v>150</v>
      </c>
      <c r="G17" s="34" t="s">
        <v>53</v>
      </c>
      <c r="H17" s="35" t="s">
        <v>53</v>
      </c>
      <c r="I17" s="33">
        <f t="shared" si="0"/>
        <v>4665</v>
      </c>
    </row>
    <row r="18" spans="1:9" x14ac:dyDescent="0.15">
      <c r="A18" s="2">
        <v>2005</v>
      </c>
      <c r="B18" s="33">
        <v>1855</v>
      </c>
      <c r="C18" s="33">
        <v>1193</v>
      </c>
      <c r="D18" s="33">
        <v>443</v>
      </c>
      <c r="E18" s="33">
        <v>187</v>
      </c>
      <c r="F18" s="33">
        <v>59</v>
      </c>
      <c r="G18" s="34" t="s">
        <v>53</v>
      </c>
      <c r="H18" s="35" t="s">
        <v>53</v>
      </c>
      <c r="I18" s="33">
        <f t="shared" si="0"/>
        <v>3737</v>
      </c>
    </row>
    <row r="19" spans="1:9" x14ac:dyDescent="0.15">
      <c r="A19" s="2">
        <v>2004</v>
      </c>
      <c r="B19" s="33">
        <v>1732</v>
      </c>
      <c r="C19" s="33">
        <v>1201</v>
      </c>
      <c r="D19" s="33">
        <v>324</v>
      </c>
      <c r="E19" s="34" t="s">
        <v>53</v>
      </c>
      <c r="F19" s="34" t="s">
        <v>53</v>
      </c>
      <c r="G19" s="34" t="s">
        <v>53</v>
      </c>
      <c r="H19" s="35" t="s">
        <v>53</v>
      </c>
      <c r="I19" s="33">
        <f t="shared" si="0"/>
        <v>3257</v>
      </c>
    </row>
    <row r="20" spans="1:9" x14ac:dyDescent="0.15">
      <c r="A20" s="36" t="s">
        <v>54</v>
      </c>
    </row>
    <row r="21" spans="1:9" x14ac:dyDescent="0.15">
      <c r="A21" t="s">
        <v>32</v>
      </c>
    </row>
    <row r="42" spans="5:5" x14ac:dyDescent="0.15">
      <c r="E42" s="3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3.5" x14ac:dyDescent="0.15"/>
  <cols>
    <col min="1" max="9" width="10.75" style="3" customWidth="1"/>
    <col min="10" max="10" width="9" style="3"/>
    <col min="11" max="11" width="11.625" style="3" bestFit="1" customWidth="1"/>
    <col min="12" max="16384" width="9" style="3"/>
  </cols>
  <sheetData>
    <row r="1" spans="1:11" x14ac:dyDescent="0.15">
      <c r="A1" s="3" t="s">
        <v>4</v>
      </c>
    </row>
    <row r="2" spans="1:11" x14ac:dyDescent="0.15">
      <c r="A2" s="43"/>
    </row>
    <row r="3" spans="1:11" s="41" customFormat="1" ht="41.25" customHeight="1" x14ac:dyDescent="0.15">
      <c r="A3" s="74" t="s">
        <v>65</v>
      </c>
      <c r="B3" s="74"/>
      <c r="C3" s="74"/>
      <c r="D3" s="49"/>
      <c r="E3" s="75" t="s">
        <v>67</v>
      </c>
      <c r="F3" s="75"/>
      <c r="G3" s="75"/>
      <c r="H3" s="49"/>
      <c r="I3" s="75" t="s">
        <v>63</v>
      </c>
      <c r="J3" s="75"/>
      <c r="K3" s="75"/>
    </row>
    <row r="4" spans="1:11" s="41" customFormat="1" x14ac:dyDescent="0.15">
      <c r="A4" s="47"/>
      <c r="B4" s="47"/>
      <c r="C4" s="50" t="s">
        <v>64</v>
      </c>
      <c r="E4" s="48"/>
      <c r="F4" s="48"/>
      <c r="G4" s="50" t="s">
        <v>64</v>
      </c>
      <c r="I4" s="51"/>
      <c r="J4" s="51"/>
      <c r="K4" s="52" t="s">
        <v>62</v>
      </c>
    </row>
    <row r="5" spans="1:11" x14ac:dyDescent="0.15">
      <c r="A5" s="62" t="s">
        <v>57</v>
      </c>
      <c r="B5" s="62" t="s">
        <v>58</v>
      </c>
      <c r="C5" s="63" t="s">
        <v>59</v>
      </c>
      <c r="E5" s="62" t="s">
        <v>57</v>
      </c>
      <c r="F5" s="62" t="s">
        <v>58</v>
      </c>
      <c r="G5" s="63" t="s">
        <v>59</v>
      </c>
      <c r="I5" s="62" t="s">
        <v>57</v>
      </c>
      <c r="J5" s="64" t="s">
        <v>60</v>
      </c>
      <c r="K5" s="64" t="s">
        <v>61</v>
      </c>
    </row>
    <row r="6" spans="1:11" x14ac:dyDescent="0.15">
      <c r="A6" s="42">
        <v>15</v>
      </c>
      <c r="B6" s="44">
        <v>20821</v>
      </c>
      <c r="C6" s="45">
        <v>467.18821000000003</v>
      </c>
      <c r="E6" s="42">
        <v>15</v>
      </c>
      <c r="F6" s="44">
        <v>803</v>
      </c>
      <c r="G6" s="46">
        <v>206.43612999999996</v>
      </c>
      <c r="I6" s="42">
        <v>15</v>
      </c>
      <c r="J6" s="53">
        <v>2684.3530000000001</v>
      </c>
      <c r="K6" s="53">
        <v>11872</v>
      </c>
    </row>
    <row r="7" spans="1:11" x14ac:dyDescent="0.15">
      <c r="A7" s="42">
        <v>16</v>
      </c>
      <c r="B7" s="44">
        <v>23021</v>
      </c>
      <c r="C7" s="45">
        <v>525.57300999999995</v>
      </c>
      <c r="E7" s="42">
        <v>16</v>
      </c>
      <c r="F7" s="44">
        <v>918</v>
      </c>
      <c r="G7" s="46">
        <v>231.60657000000003</v>
      </c>
      <c r="I7" s="42">
        <v>16</v>
      </c>
      <c r="J7" s="53">
        <v>2575.5540000000001</v>
      </c>
      <c r="K7" s="53">
        <v>13832</v>
      </c>
    </row>
    <row r="8" spans="1:11" x14ac:dyDescent="0.15">
      <c r="A8" s="42">
        <v>17</v>
      </c>
      <c r="B8" s="44">
        <v>25451</v>
      </c>
      <c r="C8" s="45">
        <v>608.13778000000002</v>
      </c>
      <c r="E8" s="42">
        <v>17</v>
      </c>
      <c r="F8" s="44">
        <v>1052</v>
      </c>
      <c r="G8" s="46">
        <v>287.87391999999994</v>
      </c>
      <c r="I8" s="42">
        <v>17</v>
      </c>
      <c r="J8" s="53">
        <v>3178.9090000000001</v>
      </c>
      <c r="K8" s="53">
        <v>15798</v>
      </c>
    </row>
    <row r="9" spans="1:11" x14ac:dyDescent="0.15">
      <c r="A9" s="42">
        <v>18</v>
      </c>
      <c r="B9" s="44">
        <v>27389</v>
      </c>
      <c r="C9" s="45">
        <v>684.24654999999996</v>
      </c>
      <c r="E9" s="42">
        <v>18</v>
      </c>
      <c r="F9" s="44">
        <v>1237</v>
      </c>
      <c r="G9" s="46">
        <v>331.14302000000004</v>
      </c>
      <c r="I9" s="42">
        <v>18</v>
      </c>
      <c r="J9" s="53">
        <v>4411.1310000000003</v>
      </c>
      <c r="K9" s="53">
        <v>17002</v>
      </c>
    </row>
    <row r="10" spans="1:11" x14ac:dyDescent="0.15">
      <c r="A10" s="42">
        <v>19</v>
      </c>
      <c r="B10" s="44">
        <v>29255</v>
      </c>
      <c r="C10" s="45">
        <v>796.39179000000001</v>
      </c>
      <c r="E10" s="42">
        <v>19</v>
      </c>
      <c r="F10" s="44">
        <v>1461</v>
      </c>
      <c r="G10" s="46">
        <v>410.95479</v>
      </c>
      <c r="I10" s="42">
        <v>19</v>
      </c>
      <c r="J10" s="53">
        <v>3661.8620000000001</v>
      </c>
      <c r="K10" s="53">
        <v>18784</v>
      </c>
    </row>
    <row r="11" spans="1:11" x14ac:dyDescent="0.15">
      <c r="A11" s="4" t="s">
        <v>66</v>
      </c>
    </row>
    <row r="12" spans="1:11" x14ac:dyDescent="0.15">
      <c r="A12" s="3" t="s">
        <v>68</v>
      </c>
    </row>
  </sheetData>
  <mergeCells count="3">
    <mergeCell ref="A3:C3"/>
    <mergeCell ref="E3:G3"/>
    <mergeCell ref="I3:K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/>
  </sheetViews>
  <sheetFormatPr defaultRowHeight="13.5" x14ac:dyDescent="0.15"/>
  <sheetData>
    <row r="1" spans="1:3" x14ac:dyDescent="0.15">
      <c r="A1" t="s">
        <v>5</v>
      </c>
    </row>
    <row r="2" spans="1:3" ht="54" x14ac:dyDescent="0.15">
      <c r="A2" s="37" t="s">
        <v>72</v>
      </c>
      <c r="B2" s="38" t="s">
        <v>55</v>
      </c>
      <c r="C2" s="38" t="s">
        <v>56</v>
      </c>
    </row>
    <row r="3" spans="1:3" x14ac:dyDescent="0.15">
      <c r="A3" s="37">
        <v>15</v>
      </c>
      <c r="B3" s="39">
        <v>155</v>
      </c>
      <c r="C3" s="40">
        <v>6</v>
      </c>
    </row>
    <row r="4" spans="1:3" x14ac:dyDescent="0.15">
      <c r="A4" s="37">
        <v>16</v>
      </c>
      <c r="B4" s="39">
        <v>176</v>
      </c>
      <c r="C4" s="40">
        <v>9</v>
      </c>
    </row>
    <row r="5" spans="1:3" x14ac:dyDescent="0.15">
      <c r="A5" s="37">
        <v>17</v>
      </c>
      <c r="B5" s="39">
        <v>206</v>
      </c>
      <c r="C5" s="40">
        <v>6</v>
      </c>
    </row>
    <row r="6" spans="1:3" x14ac:dyDescent="0.15">
      <c r="A6" s="37">
        <v>18</v>
      </c>
      <c r="B6" s="39">
        <v>185</v>
      </c>
      <c r="C6" s="40">
        <v>37</v>
      </c>
    </row>
    <row r="7" spans="1:3" x14ac:dyDescent="0.15">
      <c r="A7" s="37">
        <v>19</v>
      </c>
      <c r="B7" s="40"/>
      <c r="C7" s="39">
        <v>204</v>
      </c>
    </row>
    <row r="8" spans="1:3" x14ac:dyDescent="0.15">
      <c r="A8" t="s">
        <v>71</v>
      </c>
    </row>
    <row r="9" spans="1:3" x14ac:dyDescent="0.15">
      <c r="A9" t="s">
        <v>69</v>
      </c>
    </row>
    <row r="10" spans="1:3" x14ac:dyDescent="0.15">
      <c r="A10" t="s">
        <v>70</v>
      </c>
    </row>
    <row r="42" spans="5:5" x14ac:dyDescent="0.15">
      <c r="E42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331-5</vt:lpstr>
      <vt:lpstr>331-6</vt:lpstr>
      <vt:lpstr>331-7</vt:lpstr>
      <vt:lpstr>331-8</vt:lpstr>
      <vt:lpstr>332-4</vt:lpstr>
      <vt:lpstr>332-5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2021-05-25T07:36:30Z</dcterms:created>
  <dcterms:modified xsi:type="dcterms:W3CDTF">2021-05-25T07:42:40Z</dcterms:modified>
</cp:coreProperties>
</file>