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フォルダ\もの白\広報室提出用\第3章　教育・研究開発\"/>
    </mc:Choice>
  </mc:AlternateContent>
  <xr:revisionPtr revIDLastSave="0" documentId="13_ncr:1_{EC2A2BF5-067C-4E45-8FF0-6593B7937C03}" xr6:coauthVersionLast="47" xr6:coauthVersionMax="47" xr10:uidLastSave="{00000000-0000-0000-0000-000000000000}"/>
  <bookViews>
    <workbookView xWindow="-120" yWindow="-120" windowWidth="29040" windowHeight="15720" xr2:uid="{00000000-000D-0000-FFFF-FFFF00000000}"/>
  </bookViews>
  <sheets>
    <sheet name="321-1" sheetId="3" r:id="rId1"/>
    <sheet name="321-2" sheetId="4" r:id="rId2"/>
    <sheet name="321-3" sheetId="26" r:id="rId3"/>
    <sheet name="321-4" sheetId="5" r:id="rId4"/>
    <sheet name="321-5" sheetId="6" r:id="rId5"/>
    <sheet name="321-6" sheetId="7" r:id="rId6"/>
    <sheet name="321-7" sheetId="8" r:id="rId7"/>
    <sheet name="321-8" sheetId="9" r:id="rId8"/>
    <sheet name="323-1" sheetId="10" r:id="rId9"/>
    <sheet name="323-2" sheetId="11" r:id="rId10"/>
    <sheet name="324-1" sheetId="12" r:id="rId11"/>
    <sheet name="331-11" sheetId="13" r:id="rId12"/>
    <sheet name="331-12" sheetId="14" r:id="rId13"/>
    <sheet name="331-13" sheetId="15" r:id="rId14"/>
    <sheet name="331-14" sheetId="30" r:id="rId15"/>
    <sheet name="332-6" sheetId="27" r:id="rId16"/>
    <sheet name="332-7" sheetId="17" r:id="rId17"/>
    <sheet name="332-8" sheetId="31" r:id="rId18"/>
    <sheet name="332-9" sheetId="32" r:id="rId19"/>
    <sheet name="332-10" sheetId="33" r:id="rId20"/>
    <sheet name="332-11" sheetId="34" r:id="rId21"/>
    <sheet name="332-12" sheetId="35" r:id="rId22"/>
    <sheet name="332-13" sheetId="36" r:id="rId23"/>
    <sheet name="332-14" sheetId="37" r:id="rId24"/>
    <sheet name="332-15" sheetId="24" r:id="rId25"/>
    <sheet name="332-17" sheetId="25" r:id="rId26"/>
  </sheets>
  <definedNames>
    <definedName name="_xlnm._FilterDatabase" localSheetId="17" hidden="1">'332-8'!#REF!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30" l="1"/>
  <c r="I3" i="30"/>
  <c r="I5" i="30"/>
  <c r="I6" i="30"/>
  <c r="I7" i="30"/>
  <c r="I8" i="30"/>
  <c r="I9" i="30"/>
  <c r="I20" i="30"/>
  <c r="I10" i="30"/>
  <c r="I11" i="30"/>
  <c r="I12" i="30"/>
  <c r="I13" i="30"/>
  <c r="I14" i="30"/>
  <c r="I15" i="30"/>
  <c r="I16" i="30"/>
  <c r="I17" i="30"/>
  <c r="I18" i="30"/>
  <c r="I19" i="30"/>
  <c r="I23" i="30"/>
  <c r="I22" i="30"/>
  <c r="I21" i="30"/>
  <c r="C4" i="5" l="1"/>
  <c r="G17" i="5"/>
  <c r="G16" i="5"/>
  <c r="G15" i="5"/>
  <c r="G14" i="5"/>
  <c r="G13" i="5"/>
  <c r="G12" i="5"/>
  <c r="G11" i="5"/>
  <c r="G10" i="5"/>
  <c r="G9" i="5"/>
  <c r="G8" i="5"/>
  <c r="G7" i="5"/>
  <c r="G6" i="5"/>
  <c r="G5" i="5"/>
  <c r="G4" i="5"/>
  <c r="G3" i="5"/>
  <c r="C23" i="5"/>
  <c r="C22" i="5"/>
  <c r="C21" i="5"/>
  <c r="C20" i="5"/>
  <c r="C19" i="5"/>
  <c r="C18" i="5"/>
  <c r="C17" i="5"/>
  <c r="C16" i="5"/>
  <c r="C15" i="5"/>
  <c r="C14" i="5"/>
  <c r="C13" i="5"/>
  <c r="C12" i="5"/>
  <c r="C11" i="5"/>
  <c r="C10" i="5"/>
  <c r="C9" i="5"/>
  <c r="C8" i="5"/>
  <c r="C7" i="5"/>
  <c r="C6" i="5"/>
  <c r="C5" i="5"/>
  <c r="C3" i="5"/>
</calcChain>
</file>

<file path=xl/sharedStrings.xml><?xml version="1.0" encoding="utf-8"?>
<sst xmlns="http://schemas.openxmlformats.org/spreadsheetml/2006/main" count="434" uniqueCount="263">
  <si>
    <t>表321-1</t>
    <rPh sb="0" eb="1">
      <t>ヒョウ</t>
    </rPh>
    <phoneticPr fontId="1"/>
  </si>
  <si>
    <t>19年度</t>
  </si>
  <si>
    <t>20年度</t>
  </si>
  <si>
    <t>21年度</t>
  </si>
  <si>
    <t>22年度</t>
  </si>
  <si>
    <t>23年度</t>
  </si>
  <si>
    <t>卒業者数</t>
  </si>
  <si>
    <t>就職者数</t>
  </si>
  <si>
    <t>就職者の割合</t>
  </si>
  <si>
    <t>製造業就職者数</t>
  </si>
  <si>
    <t>製造業就職者の割合</t>
  </si>
  <si>
    <t>専門的・技術的職業従事者数</t>
  </si>
  <si>
    <t>専門的・技術的職業従事者の割合</t>
  </si>
  <si>
    <t>表321-2</t>
    <rPh sb="0" eb="1">
      <t>ヒョウ</t>
    </rPh>
    <phoneticPr fontId="1"/>
  </si>
  <si>
    <t>表321-3</t>
    <rPh sb="0" eb="1">
      <t>ヒョウ</t>
    </rPh>
    <phoneticPr fontId="1"/>
  </si>
  <si>
    <t>図321-4</t>
    <rPh sb="0" eb="1">
      <t>ズ</t>
    </rPh>
    <phoneticPr fontId="1"/>
  </si>
  <si>
    <t>区分</t>
  </si>
  <si>
    <t>工　学（人数）</t>
  </si>
  <si>
    <t>工　学（比率）</t>
    <rPh sb="4" eb="6">
      <t>ヒリツ</t>
    </rPh>
    <phoneticPr fontId="1"/>
  </si>
  <si>
    <t>区分</t>
    <rPh sb="0" eb="2">
      <t>クブン</t>
    </rPh>
    <phoneticPr fontId="1"/>
  </si>
  <si>
    <t>工　　学（人数）</t>
    <rPh sb="5" eb="7">
      <t>ニンズウ</t>
    </rPh>
    <phoneticPr fontId="1"/>
  </si>
  <si>
    <t>工　　学（比率）</t>
    <rPh sb="5" eb="7">
      <t>ヒリツ</t>
    </rPh>
    <phoneticPr fontId="1"/>
  </si>
  <si>
    <t>計（1990年度※平成3年3月）</t>
    <rPh sb="0" eb="1">
      <t>ケイ</t>
    </rPh>
    <rPh sb="6" eb="8">
      <t>ネンド</t>
    </rPh>
    <phoneticPr fontId="1"/>
  </si>
  <si>
    <t>農業，林業</t>
  </si>
  <si>
    <t>農業</t>
  </si>
  <si>
    <t>漁業</t>
  </si>
  <si>
    <t>林業</t>
  </si>
  <si>
    <t>鉱業，採石業，砂利採取業</t>
  </si>
  <si>
    <t>建設業</t>
  </si>
  <si>
    <t>鉱業</t>
  </si>
  <si>
    <t>製造業</t>
  </si>
  <si>
    <t>電気・ガス・熱供給・水道業</t>
  </si>
  <si>
    <t>情報通信業</t>
  </si>
  <si>
    <t>運輸業，郵便業</t>
  </si>
  <si>
    <t>運輸通信業</t>
    <rPh sb="0" eb="2">
      <t>ウンユ</t>
    </rPh>
    <phoneticPr fontId="2"/>
  </si>
  <si>
    <t>卸売業，小売業</t>
  </si>
  <si>
    <t>卸売・小売業，飲食店</t>
    <rPh sb="7" eb="9">
      <t>インショク</t>
    </rPh>
    <rPh sb="9" eb="10">
      <t>テン</t>
    </rPh>
    <phoneticPr fontId="2"/>
  </si>
  <si>
    <t>金融業，保険業</t>
  </si>
  <si>
    <t>金融・保険業</t>
  </si>
  <si>
    <t>不動産業，物品賃貸業</t>
  </si>
  <si>
    <t>不動産業</t>
  </si>
  <si>
    <t>学術研究，専門・技術サービス業</t>
  </si>
  <si>
    <t>サービス業</t>
  </si>
  <si>
    <t>宿泊業，飲食サービス業</t>
  </si>
  <si>
    <t>公務</t>
  </si>
  <si>
    <t>生活関連サービス業，娯楽業</t>
  </si>
  <si>
    <t>上記以外のもの</t>
  </si>
  <si>
    <t>教育，学習支援業</t>
  </si>
  <si>
    <t>医療，福祉</t>
  </si>
  <si>
    <t>複合サービス事業</t>
  </si>
  <si>
    <t>サービス業（他に分類されないもの）</t>
  </si>
  <si>
    <t>公務（他に分類されるものを除く）</t>
  </si>
  <si>
    <t>表321-5</t>
    <rPh sb="0" eb="1">
      <t>ヒョウ</t>
    </rPh>
    <phoneticPr fontId="1"/>
  </si>
  <si>
    <t>　</t>
  </si>
  <si>
    <t>表321-6</t>
    <rPh sb="0" eb="1">
      <t>ヒョウ</t>
    </rPh>
    <phoneticPr fontId="1"/>
  </si>
  <si>
    <t>就職率</t>
  </si>
  <si>
    <t>生産工程従事者数</t>
  </si>
  <si>
    <t>生産工程従事者の割合</t>
  </si>
  <si>
    <t>表321-7</t>
    <rPh sb="0" eb="1">
      <t>ヒョウ</t>
    </rPh>
    <phoneticPr fontId="1"/>
  </si>
  <si>
    <t>工業分野の学科を設置する専門学校数、在籍する生徒数</t>
    <phoneticPr fontId="1"/>
  </si>
  <si>
    <t>工業分野の学科を設置する専門学校の卒業生の状況</t>
  </si>
  <si>
    <t>2024年度</t>
    <phoneticPr fontId="1"/>
  </si>
  <si>
    <t>学校数</t>
  </si>
  <si>
    <t>503校</t>
    <phoneticPr fontId="1"/>
  </si>
  <si>
    <t>生徒数</t>
  </si>
  <si>
    <t>94,456人</t>
    <phoneticPr fontId="1"/>
  </si>
  <si>
    <t>2023年度卒業生</t>
    <phoneticPr fontId="1"/>
  </si>
  <si>
    <t>卒業生数</t>
  </si>
  <si>
    <t>卒業生のうち就職した者の割合</t>
  </si>
  <si>
    <t>公立・私立の内訳</t>
  </si>
  <si>
    <t>（公立）2校</t>
  </si>
  <si>
    <t>（公立）173人</t>
    <phoneticPr fontId="1"/>
  </si>
  <si>
    <t>36,426人</t>
    <phoneticPr fontId="1"/>
  </si>
  <si>
    <t>（私立）501校</t>
    <phoneticPr fontId="1"/>
  </si>
  <si>
    <t>（私立）94,283人</t>
    <phoneticPr fontId="1"/>
  </si>
  <si>
    <t>うち関連分野に就職した者の割合</t>
  </si>
  <si>
    <t>表321-8</t>
    <rPh sb="0" eb="1">
      <t>ヒョウ</t>
    </rPh>
    <phoneticPr fontId="1"/>
  </si>
  <si>
    <t>学科数</t>
  </si>
  <si>
    <t>合計</t>
  </si>
  <si>
    <t>1,123（42.0％）</t>
  </si>
  <si>
    <t>3,212（41.9％）</t>
  </si>
  <si>
    <t>図323-1</t>
    <phoneticPr fontId="1"/>
  </si>
  <si>
    <t>研究者数</t>
  </si>
  <si>
    <t>割合</t>
  </si>
  <si>
    <t>資料：総務省「科学技術研究調査」</t>
  </si>
  <si>
    <t>図423-2</t>
    <phoneticPr fontId="1"/>
  </si>
  <si>
    <t>英国</t>
  </si>
  <si>
    <t>米国</t>
  </si>
  <si>
    <t>フランス</t>
  </si>
  <si>
    <t>ドイツ</t>
  </si>
  <si>
    <t>韓国</t>
  </si>
  <si>
    <t>日本</t>
  </si>
  <si>
    <t>NSF「Science and Engineering Indicators 2022」（米国：2021 年8月）から作成</t>
  </si>
  <si>
    <t>表324-1</t>
    <rPh sb="0" eb="1">
      <t>ヒョウ</t>
    </rPh>
    <phoneticPr fontId="1"/>
  </si>
  <si>
    <t>選定保存技術</t>
  </si>
  <si>
    <t>保　持　者</t>
  </si>
  <si>
    <t>保　存　団　体</t>
  </si>
  <si>
    <t>選定件数</t>
  </si>
  <si>
    <t>保持者数</t>
  </si>
  <si>
    <t>保存団体数</t>
  </si>
  <si>
    <t xml:space="preserve">※保存団体には重複認定があるため、( ）内は実団体数を示す。
</t>
  </si>
  <si>
    <t>※同一の選定保存技術について保持者と保存団体を認定しているものがあるため、
保持者と保存団体の計が選定保存技術の件数とは一致しない。</t>
  </si>
  <si>
    <t>図331-11</t>
  </si>
  <si>
    <t>年度</t>
  </si>
  <si>
    <t>計</t>
  </si>
  <si>
    <t>社会人（内数）</t>
  </si>
  <si>
    <t>留学生（内数）</t>
  </si>
  <si>
    <t>社会人以外</t>
  </si>
  <si>
    <t>資料：文部科学省「学校基本調査」</t>
  </si>
  <si>
    <t>図331-12</t>
  </si>
  <si>
    <t>大学本務教員</t>
  </si>
  <si>
    <t>全体</t>
  </si>
  <si>
    <t>40歳未満</t>
  </si>
  <si>
    <t>資料：文部科学省「学校教員統計調査」</t>
  </si>
  <si>
    <t>表331-13</t>
  </si>
  <si>
    <t>技術部門</t>
  </si>
  <si>
    <t>受験者数</t>
  </si>
  <si>
    <t>合格者数</t>
  </si>
  <si>
    <t>合格率(％)</t>
  </si>
  <si>
    <t>（名）</t>
  </si>
  <si>
    <t>機械</t>
  </si>
  <si>
    <t>船舶・海洋</t>
  </si>
  <si>
    <t>森林</t>
  </si>
  <si>
    <t>航空・宇宙</t>
  </si>
  <si>
    <t>水産</t>
  </si>
  <si>
    <t>電気電子</t>
  </si>
  <si>
    <t>経営工学</t>
  </si>
  <si>
    <t>化学</t>
  </si>
  <si>
    <t>情報工学</t>
  </si>
  <si>
    <t>繊維</t>
  </si>
  <si>
    <t>応用理学</t>
  </si>
  <si>
    <t>金属</t>
  </si>
  <si>
    <t>生物工学</t>
  </si>
  <si>
    <t>資源工学</t>
  </si>
  <si>
    <t>環境</t>
  </si>
  <si>
    <t>建設</t>
  </si>
  <si>
    <t>原子力・放射線</t>
  </si>
  <si>
    <t>上下水道</t>
  </si>
  <si>
    <t>総合技術監理</t>
  </si>
  <si>
    <t>衛生工学</t>
  </si>
  <si>
    <t>図331-14</t>
  </si>
  <si>
    <t>年度</t>
    <rPh sb="0" eb="2">
      <t>ネンド</t>
    </rPh>
    <phoneticPr fontId="1"/>
  </si>
  <si>
    <t>数学</t>
    <rPh sb="0" eb="2">
      <t>スウガク</t>
    </rPh>
    <phoneticPr fontId="9"/>
  </si>
  <si>
    <t>化学</t>
    <rPh sb="0" eb="2">
      <t>カガク</t>
    </rPh>
    <phoneticPr fontId="9"/>
  </si>
  <si>
    <t>生物学</t>
    <rPh sb="0" eb="3">
      <t>セイブツガク</t>
    </rPh>
    <phoneticPr fontId="9"/>
  </si>
  <si>
    <t>物理</t>
    <rPh sb="0" eb="2">
      <t>ブツリ</t>
    </rPh>
    <phoneticPr fontId="9"/>
  </si>
  <si>
    <t>情報</t>
    <rPh sb="0" eb="2">
      <t>ジョウホウ</t>
    </rPh>
    <phoneticPr fontId="9"/>
  </si>
  <si>
    <t>地学</t>
    <rPh sb="0" eb="2">
      <t>チガク</t>
    </rPh>
    <phoneticPr fontId="9"/>
  </si>
  <si>
    <t>地理</t>
    <rPh sb="0" eb="2">
      <t>チリ</t>
    </rPh>
    <phoneticPr fontId="9"/>
  </si>
  <si>
    <t>合計</t>
    <rPh sb="0" eb="2">
      <t>ゴウケイ</t>
    </rPh>
    <phoneticPr fontId="9"/>
  </si>
  <si>
    <t>-</t>
    <phoneticPr fontId="9"/>
  </si>
  <si>
    <t xml:space="preserve">備考：「数学」はJMO（高校生以下対象）とJJMO（中学生以下対象）の二つの国内大会の合計値
</t>
    <phoneticPr fontId="1"/>
  </si>
  <si>
    <t>参加者数は次年度の国際大会に向けた、主に高校生を対象とした国内大会の受験者数を指す。</t>
    <rPh sb="0" eb="3">
      <t>サンカシャ</t>
    </rPh>
    <rPh sb="3" eb="4">
      <t>スウ</t>
    </rPh>
    <rPh sb="5" eb="8">
      <t>ジネンド</t>
    </rPh>
    <rPh sb="9" eb="11">
      <t>コクサイ</t>
    </rPh>
    <rPh sb="11" eb="13">
      <t>タイカイ</t>
    </rPh>
    <rPh sb="14" eb="15">
      <t>ム</t>
    </rPh>
    <rPh sb="18" eb="19">
      <t>オモ</t>
    </rPh>
    <rPh sb="20" eb="23">
      <t>コウコウセイ</t>
    </rPh>
    <rPh sb="24" eb="26">
      <t>タイショウ</t>
    </rPh>
    <rPh sb="29" eb="31">
      <t>コクナイ</t>
    </rPh>
    <rPh sb="31" eb="33">
      <t>タイカイ</t>
    </rPh>
    <rPh sb="34" eb="37">
      <t>ジュケンシャ</t>
    </rPh>
    <rPh sb="37" eb="38">
      <t>スウ</t>
    </rPh>
    <rPh sb="39" eb="40">
      <t>サ</t>
    </rPh>
    <phoneticPr fontId="1"/>
  </si>
  <si>
    <t>資料：各国際科学オリンピック国内大会資料から作成</t>
    <rPh sb="3" eb="4">
      <t>カク</t>
    </rPh>
    <rPh sb="4" eb="6">
      <t>コクサイ</t>
    </rPh>
    <rPh sb="6" eb="8">
      <t>カガク</t>
    </rPh>
    <rPh sb="14" eb="16">
      <t>コクナイ</t>
    </rPh>
    <rPh sb="16" eb="18">
      <t>タイカイ</t>
    </rPh>
    <rPh sb="18" eb="20">
      <t>シリョウ</t>
    </rPh>
    <rPh sb="22" eb="24">
      <t>サクセイ</t>
    </rPh>
    <phoneticPr fontId="1"/>
  </si>
  <si>
    <t>表332-6</t>
  </si>
  <si>
    <t>※民研調査報告書2023「表３－４」を基に更新</t>
  </si>
  <si>
    <t>（単位：万円）</t>
  </si>
  <si>
    <t>社内研究開発費
（主要業種）</t>
  </si>
  <si>
    <t>うち、受入研究費
（主要業種）</t>
  </si>
  <si>
    <t>総外部支出研究開発費
（主要業種）</t>
  </si>
  <si>
    <t>外部支出研究開発費
（主要業種、国内）</t>
  </si>
  <si>
    <t>外部支出研究開発費
（主要業種、海外）</t>
  </si>
  <si>
    <t>資本金階級</t>
  </si>
  <si>
    <t>N</t>
  </si>
  <si>
    <t>平均値</t>
  </si>
  <si>
    <t>中央値</t>
  </si>
  <si>
    <t>注１：社内研究開発費については、社内研究開発費に回答した企業を集計対象とした。</t>
  </si>
  <si>
    <t>注２：受入研究費については、社内研究開発費と受入研究費を回答した企業を集計対象とした。</t>
  </si>
  <si>
    <t>注３：外部支出研究開発費については、国内と海外への支出の両方に回答した企業を集計対象とした。</t>
  </si>
  <si>
    <t>図332-7</t>
  </si>
  <si>
    <t>社内研究開発費</t>
  </si>
  <si>
    <t>総外部支出研究開発費</t>
  </si>
  <si>
    <t>図332-8</t>
    <rPh sb="0" eb="1">
      <t>ズ</t>
    </rPh>
    <phoneticPr fontId="1"/>
  </si>
  <si>
    <t>技術変化に対応するため</t>
    <phoneticPr fontId="1"/>
  </si>
  <si>
    <t>※民研調査報告書2023「図７－８」を基に更新</t>
    <rPh sb="1" eb="3">
      <t>ミンケン</t>
    </rPh>
    <rPh sb="3" eb="5">
      <t>チョウサ</t>
    </rPh>
    <rPh sb="5" eb="8">
      <t>ホウコクショ</t>
    </rPh>
    <rPh sb="13" eb="14">
      <t>ズ</t>
    </rPh>
    <rPh sb="19" eb="20">
      <t>モト</t>
    </rPh>
    <rPh sb="21" eb="23">
      <t>コウシン</t>
    </rPh>
    <phoneticPr fontId="1"/>
  </si>
  <si>
    <t>顧客ニーズに対応するため</t>
    <phoneticPr fontId="1"/>
  </si>
  <si>
    <t>研究開発における目標達成のための時間を短縮するため</t>
    <phoneticPr fontId="1"/>
  </si>
  <si>
    <t>研究開発の範囲を広げるため</t>
  </si>
  <si>
    <t>研究開発のコストを減らすため</t>
  </si>
  <si>
    <t>研究開発のリスクを減少するため</t>
  </si>
  <si>
    <t>その他</t>
  </si>
  <si>
    <t>図332-9</t>
    <phoneticPr fontId="1"/>
  </si>
  <si>
    <t>国内の大学等</t>
  </si>
  <si>
    <t>※民研調査報告書2023「図７－４」を基に更新</t>
    <rPh sb="1" eb="3">
      <t>ミンケン</t>
    </rPh>
    <rPh sb="3" eb="5">
      <t>チョウサ</t>
    </rPh>
    <rPh sb="5" eb="8">
      <t>ホウコクショ</t>
    </rPh>
    <rPh sb="13" eb="14">
      <t>ズ</t>
    </rPh>
    <rPh sb="19" eb="20">
      <t>モト</t>
    </rPh>
    <rPh sb="21" eb="23">
      <t>コウシン</t>
    </rPh>
    <phoneticPr fontId="1"/>
  </si>
  <si>
    <t>大企業</t>
  </si>
  <si>
    <t>中小企業</t>
  </si>
  <si>
    <t>国内の公的研究機関</t>
  </si>
  <si>
    <t>外部コンサルタントや民間研究所</t>
  </si>
  <si>
    <t>ベンチャー企業・新興企業</t>
  </si>
  <si>
    <t>国外の大学等・公的研究機関</t>
  </si>
  <si>
    <t>図332-10</t>
    <rPh sb="0" eb="1">
      <t>ズ</t>
    </rPh>
    <phoneticPr fontId="1"/>
  </si>
  <si>
    <t>最も大きい規模についての回答無し</t>
  </si>
  <si>
    <t>資料：科学技術・学術政策研究所「民間企業の研究活動に関する調査報告2021」（2022年６月）</t>
  </si>
  <si>
    <t>図332-11</t>
    <rPh sb="0" eb="1">
      <t>ズ</t>
    </rPh>
    <phoneticPr fontId="1"/>
  </si>
  <si>
    <t>新規性がある製品の開発への貢献</t>
  </si>
  <si>
    <t>自社技術競争力の向上</t>
  </si>
  <si>
    <t>研究開発者の能力の向上</t>
  </si>
  <si>
    <t>新技術の獲得</t>
  </si>
  <si>
    <t>新たな特許出願</t>
  </si>
  <si>
    <t>連携先の施設や設備の利用</t>
  </si>
  <si>
    <t>自社の収益上昇への貢献</t>
  </si>
  <si>
    <t>自社の市場での評価の向上</t>
  </si>
  <si>
    <t>今後の連携を行うための連携先の確保</t>
  </si>
  <si>
    <t>技術のﾗｲｾﾝｼﾝｸﾞによる利益</t>
  </si>
  <si>
    <t>未利用の特許の活用</t>
  </si>
  <si>
    <t>資料：科学技術・学術政策研究所「民間企業の研究活動に関する調査報告2019」（2020年6月）</t>
  </si>
  <si>
    <t>図332-12</t>
    <rPh sb="0" eb="1">
      <t>ズ</t>
    </rPh>
    <phoneticPr fontId="1"/>
  </si>
  <si>
    <t>図332-13</t>
    <rPh sb="0" eb="1">
      <t>ズ</t>
    </rPh>
    <phoneticPr fontId="1"/>
  </si>
  <si>
    <t>連携したことがある</t>
  </si>
  <si>
    <t>連携したことがない</t>
  </si>
  <si>
    <t>※民研調査報告書2023「図７－１」を基に更新</t>
    <rPh sb="1" eb="3">
      <t>ミンケン</t>
    </rPh>
    <rPh sb="3" eb="5">
      <t>チョウサ</t>
    </rPh>
    <rPh sb="5" eb="8">
      <t>ホウコクショ</t>
    </rPh>
    <rPh sb="13" eb="14">
      <t>ズ</t>
    </rPh>
    <rPh sb="19" eb="20">
      <t>モト</t>
    </rPh>
    <rPh sb="21" eb="23">
      <t>コウシン</t>
    </rPh>
    <phoneticPr fontId="1"/>
  </si>
  <si>
    <t>（2018年度調査）</t>
    <phoneticPr fontId="1"/>
  </si>
  <si>
    <t>（2019年度調査）</t>
    <phoneticPr fontId="1"/>
  </si>
  <si>
    <t>（2020年度調査）</t>
    <phoneticPr fontId="1"/>
  </si>
  <si>
    <t>（2021年度調査）</t>
    <phoneticPr fontId="1"/>
  </si>
  <si>
    <t>（2022年度調査）</t>
    <phoneticPr fontId="1"/>
  </si>
  <si>
    <t>（2023年度調査）</t>
    <phoneticPr fontId="1"/>
  </si>
  <si>
    <t>表332-14</t>
    <phoneticPr fontId="1"/>
  </si>
  <si>
    <t>他組織との連携
を実施した</t>
  </si>
  <si>
    <t>他組織との連携を
実施していない</t>
  </si>
  <si>
    <t>※民研調査報告書2023「表７－２」を基に更新</t>
    <rPh sb="1" eb="3">
      <t>ミンケン</t>
    </rPh>
    <rPh sb="3" eb="5">
      <t>チョウサ</t>
    </rPh>
    <rPh sb="5" eb="8">
      <t>ホウコクショ</t>
    </rPh>
    <rPh sb="13" eb="14">
      <t>ヒョウ</t>
    </rPh>
    <rPh sb="19" eb="20">
      <t>モト</t>
    </rPh>
    <rPh sb="21" eb="23">
      <t>コウシン</t>
    </rPh>
    <phoneticPr fontId="1"/>
  </si>
  <si>
    <t>N</t>
    <phoneticPr fontId="1"/>
  </si>
  <si>
    <t>既存事業向けの
研究開発のみ</t>
    <phoneticPr fontId="1"/>
  </si>
  <si>
    <t>新規事業向けの
研究開発のみ</t>
  </si>
  <si>
    <t>両方</t>
  </si>
  <si>
    <t>未回答</t>
  </si>
  <si>
    <t>1億円以上10億円未満</t>
  </si>
  <si>
    <t>10億円以上100億円未満</t>
  </si>
  <si>
    <t>100億円以上</t>
  </si>
  <si>
    <t>注：「他組織との連携を実施した」または「他組織との連携を実施していない」のどちらかを回答した企業を対象とした。</t>
    <phoneticPr fontId="1"/>
  </si>
  <si>
    <t>図332-15</t>
    <rPh sb="0" eb="1">
      <t>ズ</t>
    </rPh>
    <phoneticPr fontId="1"/>
  </si>
  <si>
    <t>【民間企業との共同研究の実施件数及び研究費受入額の推移】</t>
    <rPh sb="1" eb="5">
      <t>ミンカンキギョウ</t>
    </rPh>
    <rPh sb="7" eb="11">
      <t>キョウドウケンキュウ</t>
    </rPh>
    <rPh sb="12" eb="14">
      <t>ジッシ</t>
    </rPh>
    <rPh sb="14" eb="16">
      <t>ケンスウ</t>
    </rPh>
    <rPh sb="16" eb="17">
      <t>オヨ</t>
    </rPh>
    <rPh sb="18" eb="21">
      <t>ケンキュウヒ</t>
    </rPh>
    <rPh sb="21" eb="23">
      <t>ウケイレ</t>
    </rPh>
    <rPh sb="23" eb="24">
      <t>ガク</t>
    </rPh>
    <rPh sb="25" eb="27">
      <t>スイイ</t>
    </rPh>
    <phoneticPr fontId="1"/>
  </si>
  <si>
    <t>【民間企業との共同研究費受入額1,000万円以上の実施件数及び研究費受入額の推移】</t>
    <rPh sb="1" eb="5">
      <t>ミンカンキギョウ</t>
    </rPh>
    <rPh sb="7" eb="11">
      <t>キョウドウケンキュウ</t>
    </rPh>
    <rPh sb="11" eb="12">
      <t>ヒ</t>
    </rPh>
    <rPh sb="12" eb="15">
      <t>ウケイレガク</t>
    </rPh>
    <rPh sb="20" eb="21">
      <t>マン</t>
    </rPh>
    <rPh sb="21" eb="22">
      <t>エン</t>
    </rPh>
    <rPh sb="22" eb="24">
      <t>イジョウ</t>
    </rPh>
    <rPh sb="25" eb="27">
      <t>ジッシ</t>
    </rPh>
    <rPh sb="27" eb="29">
      <t>ケンスウ</t>
    </rPh>
    <rPh sb="29" eb="30">
      <t>オヨ</t>
    </rPh>
    <rPh sb="31" eb="34">
      <t>ケンキュウヒ</t>
    </rPh>
    <rPh sb="34" eb="37">
      <t>ウケイレガク</t>
    </rPh>
    <rPh sb="38" eb="40">
      <t>スイイ</t>
    </rPh>
    <phoneticPr fontId="1"/>
  </si>
  <si>
    <t>【特許権実施等件数及び収入額の推移】</t>
    <rPh sb="1" eb="4">
      <t>トッキョケン</t>
    </rPh>
    <rPh sb="4" eb="6">
      <t>ジッシ</t>
    </rPh>
    <rPh sb="6" eb="7">
      <t>トウ</t>
    </rPh>
    <rPh sb="7" eb="9">
      <t>ケンスウ</t>
    </rPh>
    <rPh sb="9" eb="10">
      <t>オヨ</t>
    </rPh>
    <rPh sb="11" eb="13">
      <t>シュウニュウ</t>
    </rPh>
    <rPh sb="13" eb="14">
      <t>ガク</t>
    </rPh>
    <rPh sb="15" eb="17">
      <t>スイイ</t>
    </rPh>
    <phoneticPr fontId="1"/>
  </si>
  <si>
    <t>件</t>
    <rPh sb="0" eb="1">
      <t>ケン</t>
    </rPh>
    <phoneticPr fontId="1"/>
  </si>
  <si>
    <t>億円</t>
  </si>
  <si>
    <t>億円</t>
    <rPh sb="0" eb="2">
      <t>オクエン</t>
    </rPh>
    <phoneticPr fontId="1"/>
  </si>
  <si>
    <t>百万円</t>
  </si>
  <si>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</si>
  <si>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</si>
  <si>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</si>
  <si>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</si>
  <si>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</si>
  <si>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</si>
  <si>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図332-17</t>
    <rPh sb="0" eb="1">
      <t>ズ</t>
    </rPh>
    <phoneticPr fontId="1"/>
  </si>
  <si>
    <t>大学等発ベンチャーの設立数の推移</t>
    <rPh sb="0" eb="2">
      <t>ダイガク</t>
    </rPh>
    <rPh sb="2" eb="3">
      <t>トウ</t>
    </rPh>
    <rPh sb="3" eb="4">
      <t>ハツ</t>
    </rPh>
    <rPh sb="10" eb="12">
      <t>セツリツ</t>
    </rPh>
    <rPh sb="12" eb="13">
      <t>スウ</t>
    </rPh>
    <rPh sb="14" eb="16">
      <t>スイイ</t>
    </rPh>
    <phoneticPr fontId="1"/>
  </si>
  <si>
    <t>社</t>
    <rPh sb="0" eb="1">
      <t>シャ</t>
    </rPh>
    <phoneticPr fontId="1"/>
  </si>
  <si>
    <t>計（2023年度※令和6年3月）</t>
    <phoneticPr fontId="1"/>
  </si>
  <si>
    <t>備考：日本は2024年時点、韓国は2022年時点、米国・フランス・ドイツは2021年時点、英国は2017年時点</t>
    <rPh sb="14" eb="16">
      <t>カンコク</t>
    </rPh>
    <rPh sb="21" eb="24">
      <t>ネンジテン</t>
    </rPh>
    <rPh sb="25" eb="27">
      <t>ベイコク</t>
    </rPh>
    <rPh sb="41" eb="42">
      <t>ネン</t>
    </rPh>
    <rPh sb="42" eb="44">
      <t>ジテン</t>
    </rPh>
    <rPh sb="45" eb="47">
      <t>エイコク</t>
    </rPh>
    <phoneticPr fontId="1"/>
  </si>
  <si>
    <t>資料：総務省「科学技術研究調査報告」（日本：2024年12月）</t>
    <phoneticPr fontId="1"/>
  </si>
  <si>
    <t>OECD「Main Science and Technology Indicators」（2024年7月）</t>
    <phoneticPr fontId="1"/>
  </si>
  <si>
    <t>89件</t>
    <phoneticPr fontId="1"/>
  </si>
  <si>
    <t>55件</t>
    <phoneticPr fontId="1"/>
  </si>
  <si>
    <t>67人</t>
    <phoneticPr fontId="1"/>
  </si>
  <si>
    <t>44件</t>
    <phoneticPr fontId="1"/>
  </si>
  <si>
    <t>48(40)団体</t>
    <phoneticPr fontId="1"/>
  </si>
  <si>
    <r>
      <t>1</t>
    </r>
    <r>
      <rPr>
        <sz val="10.5"/>
        <rFont val="ＭＳ Ｐ明朝"/>
        <family val="1"/>
        <charset val="128"/>
      </rPr>
      <t>億円以上</t>
    </r>
    <r>
      <rPr>
        <sz val="10.5"/>
        <rFont val="Century"/>
        <family val="1"/>
      </rPr>
      <t>10</t>
    </r>
    <r>
      <rPr>
        <sz val="10.5"/>
        <rFont val="ＭＳ Ｐ明朝"/>
        <family val="1"/>
        <charset val="128"/>
      </rPr>
      <t>億円未満</t>
    </r>
  </si>
  <si>
    <r>
      <t>10</t>
    </r>
    <r>
      <rPr>
        <sz val="10.5"/>
        <rFont val="ＭＳ Ｐ明朝"/>
        <family val="1"/>
        <charset val="128"/>
      </rPr>
      <t>億円以上</t>
    </r>
    <r>
      <rPr>
        <sz val="10.5"/>
        <rFont val="Century"/>
        <family val="1"/>
      </rPr>
      <t>100</t>
    </r>
    <r>
      <rPr>
        <sz val="10.5"/>
        <rFont val="ＭＳ Ｐ明朝"/>
        <family val="1"/>
        <charset val="128"/>
      </rPr>
      <t>億円未満</t>
    </r>
  </si>
  <si>
    <r>
      <t>100</t>
    </r>
    <r>
      <rPr>
        <sz val="10.5"/>
        <rFont val="ＭＳ Ｐ明朝"/>
        <family val="1"/>
        <charset val="128"/>
      </rPr>
      <t>億円以上</t>
    </r>
  </si>
  <si>
    <t>資料：科学技術・学術政策研究所「民間企業の研究活動に関する調査報告2023」（2024年６月）</t>
  </si>
  <si>
    <t>資料：科学技術・学術政策研究所「民間企業の研究活動に関する調査報告2023」（2024年６月）、「民間企業の研究活動に関する調査報告2022」（2023年６月）、「民間企業の研究活動に関する調査報告2021」（2022年６月）、「民間企業の研究活動に関する調査報告2020」（2021年６月）、「民間企業の研究活動に関する調査報告2019」（2020年６月）、「民間企業の研究活動に関する調査報告2018」（2019年５月）</t>
  </si>
  <si>
    <t>資料：科学技術・学術政策研究所「民間企業の研究活動に関する調査報告2023」（2024年６月）</t>
    <phoneticPr fontId="1"/>
  </si>
  <si>
    <t>資料：科学技術・学術政策研究所「民間企業の研究活動に関する調査報告2023」（2024年６月）、「民間企業の研究活動に関する調査報告2022」（2023年６月）、「民間企業の研究活動に関する調査報告2021」（2022年６月）、「民間企業の研究活動に関する調査報告2020」（2021年６月）、「民間企業の研究活動に関する調査報告2019」（2020年６月）、「民間企業の研究活動に関する調査報告2018」（2019年５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</si>
</sst>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
    <numFmt numFmtId="179" formatCode="0.0_);[Red]\(0.0\)"/>
    <numFmt numFmtId="180" formatCode="0.000_ "/>
  </numFmts>
  <fonts count="21"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1"/>
      <name val="ＭＳ ゴシック"/>
      <family val="3"/>
      <charset val="128"/>
    </font>
    <font>
      <sz val="11"/>
      <color rgb="FF000000"/>
      <name val="ＭＳ Ｐゴシック"/>
      <family val="3"/>
      <charset val="128"/>
      <scheme val="minor"/>
    </font>
    <font>
      <sz val="11"/>
      <color theme="1"/>
      <name val="ＭＳ Ｐゴシック"/>
      <family val="2"/>
      <charset val="128"/>
      <scheme val="minor"/>
    </font>
    <font>
      <sz val="11"/>
      <name val="ＭＳ Ｐゴシック"/>
      <family val="3"/>
      <charset val="128"/>
    </font>
    <font>
      <sz val="11"/>
      <color rgb="FF000000"/>
      <name val="ＭＳ ゴシック"/>
      <family val="3"/>
      <charset val="128"/>
    </font>
    <font>
      <sz val="11"/>
      <color rgb="FF000000"/>
      <name val="ＭＳ Ｐゴシック"/>
      <family val="3"/>
      <charset val="128"/>
    </font>
    <font>
      <sz val="6"/>
      <name val="ＭＳ Ｐゴシック"/>
      <family val="3"/>
      <charset val="128"/>
    </font>
    <font>
      <sz val="11"/>
      <color rgb="FF000000"/>
      <name val="ＭＳ Ｐゴシック"/>
      <family val="2"/>
      <charset val="128"/>
      <scheme val="minor"/>
    </font>
    <font>
      <sz val="11"/>
      <color theme="1"/>
      <name val="ＭＳ Ｐゴシック"/>
      <family val="3"/>
      <charset val="128"/>
    </font>
    <font>
      <sz val="11"/>
      <color rgb="FFFF0000"/>
      <name val="ＭＳ Ｐゴシック"/>
      <family val="3"/>
      <charset val="128"/>
    </font>
    <font>
      <sz val="11"/>
      <color rgb="FFFF0000"/>
      <name val="ＭＳ Ｐゴシック"/>
      <family val="2"/>
      <charset val="128"/>
      <scheme val="minor"/>
    </font>
    <font>
      <sz val="10"/>
      <color rgb="FF000000"/>
      <name val="メイリオ"/>
      <family val="3"/>
      <charset val="128"/>
    </font>
    <font>
      <sz val="11"/>
      <name val="ＭＳ Ｐゴシック"/>
      <family val="3"/>
      <charset val="128"/>
      <scheme val="minor"/>
    </font>
    <font>
      <sz val="11"/>
      <name val="ＭＳ Ｐゴシック"/>
      <family val="2"/>
      <charset val="128"/>
      <scheme val="minor"/>
    </font>
    <font>
      <sz val="11"/>
      <name val="ＭＳ ゴシック"/>
      <family val="3"/>
      <charset val="128"/>
    </font>
    <font>
      <strike/>
      <sz val="11"/>
      <name val="ＭＳ Ｐゴシック"/>
      <family val="2"/>
      <charset val="128"/>
      <scheme val="minor"/>
    </font>
    <font>
      <sz val="10.5"/>
      <name val="Century"/>
      <family val="1"/>
    </font>
    <font>
      <sz val="10.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rgb="FF000000"/>
      </bottom>
      <diagonal/>
    </border>
    <border>
      <left style="thin">
        <color indexed="64"/>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cellStyleXfs>
  <cellXfs count="130">
    <xf numFmtId="0" fontId="0" fillId="0" borderId="0" xfId="0">
      <alignment vertical="center"/>
    </xf>
    <xf numFmtId="0" fontId="3" fillId="0" borderId="0" xfId="0" applyFont="1">
      <alignment vertical="center"/>
    </xf>
    <xf numFmtId="3" fontId="0" fillId="0" borderId="0" xfId="0" applyNumberFormat="1">
      <alignment vertical="center"/>
    </xf>
    <xf numFmtId="10" fontId="0" fillId="0" borderId="0" xfId="0" applyNumberFormat="1">
      <alignment vertical="center"/>
    </xf>
    <xf numFmtId="0" fontId="8" fillId="0" borderId="0" xfId="0" applyFont="1">
      <alignment vertical="center"/>
    </xf>
    <xf numFmtId="179" fontId="0" fillId="0" borderId="0" xfId="0" applyNumberFormat="1">
      <alignment vertical="center"/>
    </xf>
    <xf numFmtId="0" fontId="10" fillId="0" borderId="0" xfId="0" applyFont="1">
      <alignment vertical="center"/>
    </xf>
    <xf numFmtId="178" fontId="8" fillId="0" borderId="0" xfId="0" applyNumberFormat="1" applyFont="1">
      <alignment vertical="center"/>
    </xf>
    <xf numFmtId="0" fontId="11" fillId="0" borderId="0" xfId="0" applyFont="1">
      <alignment vertical="center"/>
    </xf>
    <xf numFmtId="38" fontId="6" fillId="0" borderId="0" xfId="3" applyNumberFormat="1" applyAlignment="1">
      <alignment horizontal="left" vertical="center"/>
    </xf>
    <xf numFmtId="0" fontId="6" fillId="0" borderId="0" xfId="0" applyFont="1">
      <alignment vertical="center"/>
    </xf>
    <xf numFmtId="0" fontId="6" fillId="0" borderId="0" xfId="3" applyAlignment="1">
      <alignment horizontal="left" vertical="center"/>
    </xf>
    <xf numFmtId="0" fontId="0" fillId="0" borderId="0" xfId="0" applyAlignment="1">
      <alignment vertical="center" wrapText="1"/>
    </xf>
    <xf numFmtId="0" fontId="0" fillId="0" borderId="2" xfId="0" applyBorder="1">
      <alignment vertical="center"/>
    </xf>
    <xf numFmtId="9" fontId="0" fillId="0" borderId="2" xfId="0" applyNumberFormat="1" applyBorder="1">
      <alignment vertical="center"/>
    </xf>
    <xf numFmtId="0" fontId="0" fillId="0" borderId="4" xfId="0" applyBorder="1">
      <alignment vertical="center"/>
    </xf>
    <xf numFmtId="10" fontId="0" fillId="0" borderId="2" xfId="0" applyNumberFormat="1" applyBorder="1">
      <alignment vertical="center"/>
    </xf>
    <xf numFmtId="0" fontId="0" fillId="0" borderId="3" xfId="0" applyBorder="1">
      <alignment vertical="center"/>
    </xf>
    <xf numFmtId="9" fontId="0" fillId="0" borderId="0" xfId="0" applyNumberFormat="1">
      <alignment vertical="center"/>
    </xf>
    <xf numFmtId="179" fontId="0" fillId="0" borderId="2" xfId="0" applyNumberFormat="1" applyBorder="1">
      <alignment vertical="center"/>
    </xf>
    <xf numFmtId="3" fontId="0" fillId="0" borderId="2" xfId="0" applyNumberFormat="1" applyBorder="1">
      <alignment vertical="center"/>
    </xf>
    <xf numFmtId="0" fontId="0" fillId="0" borderId="0" xfId="0" applyAlignment="1">
      <alignment horizontal="center" vertical="center"/>
    </xf>
    <xf numFmtId="176" fontId="0" fillId="0" borderId="0" xfId="0" applyNumberFormat="1" applyAlignment="1">
      <alignment horizontal="right" vertical="center"/>
    </xf>
    <xf numFmtId="176" fontId="0" fillId="0" borderId="0" xfId="1" applyNumberFormat="1" applyFont="1" applyFill="1" applyBorder="1" applyAlignment="1">
      <alignment horizontal="right" vertical="center"/>
    </xf>
    <xf numFmtId="176" fontId="6" fillId="0" borderId="0" xfId="1" applyNumberFormat="1" applyFont="1" applyFill="1" applyBorder="1" applyAlignment="1">
      <alignment horizontal="right" vertical="center"/>
    </xf>
    <xf numFmtId="176" fontId="0" fillId="0" borderId="0" xfId="1" applyNumberFormat="1" applyFont="1" applyBorder="1" applyAlignment="1">
      <alignment horizontal="right" vertical="center"/>
    </xf>
    <xf numFmtId="177" fontId="0" fillId="0" borderId="0" xfId="0" applyNumberFormat="1" applyAlignment="1">
      <alignment horizontal="right" vertical="center"/>
    </xf>
    <xf numFmtId="177" fontId="0" fillId="0" borderId="0" xfId="0" applyNumberFormat="1" applyAlignment="1">
      <alignment horizontal="right" vertical="center" shrinkToFit="1"/>
    </xf>
    <xf numFmtId="177" fontId="0" fillId="0" borderId="0" xfId="0" applyNumberFormat="1">
      <alignment vertical="center"/>
    </xf>
    <xf numFmtId="177" fontId="0" fillId="0" borderId="0" xfId="0" applyNumberFormat="1" applyAlignment="1">
      <alignment horizontal="center" vertical="center"/>
    </xf>
    <xf numFmtId="177" fontId="0" fillId="0" borderId="2" xfId="0" applyNumberFormat="1" applyBorder="1">
      <alignment vertical="center"/>
    </xf>
    <xf numFmtId="177" fontId="0" fillId="0" borderId="2" xfId="0" applyNumberFormat="1" applyBorder="1" applyAlignment="1">
      <alignment horizontal="center" vertical="center"/>
    </xf>
    <xf numFmtId="0" fontId="8" fillId="0" borderId="2" xfId="0" applyFont="1" applyBorder="1">
      <alignment vertical="center"/>
    </xf>
    <xf numFmtId="0" fontId="8" fillId="0" borderId="4" xfId="0" applyFont="1" applyBorder="1">
      <alignment vertical="center"/>
    </xf>
    <xf numFmtId="0" fontId="8" fillId="0" borderId="2" xfId="0" applyFont="1" applyBorder="1" applyAlignment="1">
      <alignment vertical="center" wrapText="1"/>
    </xf>
    <xf numFmtId="178" fontId="8" fillId="0" borderId="2" xfId="0" applyNumberFormat="1" applyFont="1" applyBorder="1">
      <alignment vertical="center"/>
    </xf>
    <xf numFmtId="0" fontId="0" fillId="0" borderId="4" xfId="0" applyBorder="1" applyAlignment="1">
      <alignment horizontal="right" vertical="center"/>
    </xf>
    <xf numFmtId="0" fontId="6" fillId="0" borderId="2" xfId="0" applyFont="1" applyBorder="1" applyAlignment="1">
      <alignment horizontal="left" vertical="center"/>
    </xf>
    <xf numFmtId="0" fontId="11" fillId="0" borderId="2" xfId="0" applyFont="1" applyBorder="1">
      <alignment vertical="center"/>
    </xf>
    <xf numFmtId="38" fontId="6" fillId="0" borderId="4" xfId="1" applyFont="1" applyFill="1" applyBorder="1" applyAlignment="1">
      <alignment horizontal="center" vertical="center"/>
    </xf>
    <xf numFmtId="9" fontId="6" fillId="0" borderId="7" xfId="2" applyFont="1" applyFill="1" applyBorder="1" applyAlignment="1">
      <alignment horizontal="right" vertical="center"/>
    </xf>
    <xf numFmtId="38" fontId="11" fillId="0" borderId="0" xfId="1" applyFont="1" applyBorder="1">
      <alignment vertical="center"/>
    </xf>
    <xf numFmtId="38" fontId="11" fillId="0" borderId="8" xfId="1" applyFont="1" applyBorder="1">
      <alignment vertical="center"/>
    </xf>
    <xf numFmtId="9" fontId="11" fillId="0" borderId="8" xfId="2" applyFont="1" applyBorder="1">
      <alignment vertical="center"/>
    </xf>
    <xf numFmtId="0" fontId="6" fillId="0" borderId="2" xfId="0" applyFont="1" applyBorder="1">
      <alignment vertical="center"/>
    </xf>
    <xf numFmtId="38" fontId="11" fillId="0" borderId="2" xfId="1" applyFont="1" applyBorder="1">
      <alignment vertical="center"/>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6" fillId="0" borderId="4" xfId="0" applyFont="1" applyBorder="1" applyAlignment="1">
      <alignment horizontal="left" vertical="center"/>
    </xf>
    <xf numFmtId="3" fontId="8" fillId="0" borderId="0" xfId="0" applyNumberFormat="1" applyFont="1">
      <alignment vertical="center"/>
    </xf>
    <xf numFmtId="0" fontId="7" fillId="0" borderId="2" xfId="0" applyFont="1" applyBorder="1">
      <alignment vertical="center"/>
    </xf>
    <xf numFmtId="3" fontId="6" fillId="0" borderId="0" xfId="0" applyNumberFormat="1" applyFont="1">
      <alignment vertical="center"/>
    </xf>
    <xf numFmtId="0" fontId="4" fillId="0" borderId="0" xfId="0" applyFont="1">
      <alignment vertical="center"/>
    </xf>
    <xf numFmtId="0" fontId="4" fillId="0" borderId="2" xfId="0" applyFont="1" applyBorder="1">
      <alignment vertical="center"/>
    </xf>
    <xf numFmtId="10" fontId="8" fillId="0" borderId="0" xfId="0" applyNumberFormat="1" applyFont="1">
      <alignment vertical="center"/>
    </xf>
    <xf numFmtId="10" fontId="8" fillId="0" borderId="2" xfId="0" applyNumberFormat="1" applyFont="1" applyBorder="1">
      <alignment vertical="center"/>
    </xf>
    <xf numFmtId="3" fontId="0" fillId="0" borderId="9" xfId="0" applyNumberFormat="1" applyBorder="1">
      <alignment vertical="center"/>
    </xf>
    <xf numFmtId="10" fontId="0" fillId="0" borderId="9" xfId="0" applyNumberFormat="1" applyBorder="1">
      <alignment vertical="center"/>
    </xf>
    <xf numFmtId="10" fontId="0" fillId="0" borderId="10" xfId="0" applyNumberFormat="1" applyBorder="1">
      <alignment vertical="center"/>
    </xf>
    <xf numFmtId="0" fontId="0" fillId="0" borderId="11" xfId="0" applyBorder="1">
      <alignment vertical="center"/>
    </xf>
    <xf numFmtId="0" fontId="6" fillId="0" borderId="4" xfId="0" applyFont="1" applyBorder="1">
      <alignment vertical="center"/>
    </xf>
    <xf numFmtId="0" fontId="0" fillId="0" borderId="12" xfId="0" applyBorder="1">
      <alignment vertical="center"/>
    </xf>
    <xf numFmtId="0" fontId="14" fillId="0" borderId="13" xfId="0" applyFont="1" applyBorder="1">
      <alignment vertical="center"/>
    </xf>
    <xf numFmtId="0" fontId="0" fillId="0" borderId="2" xfId="0" applyBorder="1" applyAlignment="1">
      <alignment horizontal="center" vertical="center"/>
    </xf>
    <xf numFmtId="0" fontId="8" fillId="0" borderId="0" xfId="0" applyFont="1" applyAlignment="1">
      <alignment vertical="center" wrapText="1"/>
    </xf>
    <xf numFmtId="0" fontId="12" fillId="2" borderId="0" xfId="0" applyFont="1" applyFill="1" applyAlignment="1">
      <alignment horizontal="left" vertical="center"/>
    </xf>
    <xf numFmtId="0" fontId="13" fillId="0" borderId="0" xfId="0" applyFont="1">
      <alignment vertical="center"/>
    </xf>
    <xf numFmtId="0" fontId="6" fillId="0" borderId="7" xfId="0" applyFont="1" applyBorder="1">
      <alignment vertical="center"/>
    </xf>
    <xf numFmtId="3" fontId="6" fillId="0" borderId="8" xfId="0" applyNumberFormat="1" applyFont="1" applyBorder="1">
      <alignment vertical="center"/>
    </xf>
    <xf numFmtId="178" fontId="6" fillId="0" borderId="0" xfId="2" applyNumberFormat="1" applyFont="1" applyFill="1" applyBorder="1" applyAlignment="1">
      <alignment horizontal="right" vertical="center"/>
    </xf>
    <xf numFmtId="178" fontId="6" fillId="0" borderId="2" xfId="2" applyNumberFormat="1" applyFont="1" applyFill="1" applyBorder="1" applyAlignment="1">
      <alignment horizontal="right" vertical="center"/>
    </xf>
    <xf numFmtId="178" fontId="11" fillId="0" borderId="0" xfId="2" applyNumberFormat="1" applyFont="1" applyBorder="1">
      <alignment vertical="center"/>
    </xf>
    <xf numFmtId="178" fontId="11" fillId="0" borderId="2" xfId="2" applyNumberFormat="1" applyFont="1" applyBorder="1">
      <alignment vertical="center"/>
    </xf>
    <xf numFmtId="0" fontId="15" fillId="0" borderId="0" xfId="0" applyFont="1">
      <alignment vertical="center"/>
    </xf>
    <xf numFmtId="178" fontId="6" fillId="0" borderId="0" xfId="0" applyNumberFormat="1" applyFont="1">
      <alignment vertical="center"/>
    </xf>
    <xf numFmtId="178" fontId="6" fillId="0" borderId="2" xfId="0" applyNumberFormat="1" applyFont="1" applyBorder="1">
      <alignment vertical="center"/>
    </xf>
    <xf numFmtId="0" fontId="16" fillId="0" borderId="0" xfId="0" applyFont="1">
      <alignment vertical="center"/>
    </xf>
    <xf numFmtId="3" fontId="6" fillId="0" borderId="2" xfId="0" applyNumberFormat="1" applyFont="1" applyBorder="1">
      <alignment vertical="center"/>
    </xf>
    <xf numFmtId="0" fontId="17" fillId="0" borderId="0" xfId="0" applyFont="1">
      <alignment vertical="center"/>
    </xf>
    <xf numFmtId="180" fontId="16" fillId="0" borderId="0" xfId="0" applyNumberFormat="1" applyFont="1">
      <alignment vertical="center"/>
    </xf>
    <xf numFmtId="0" fontId="18" fillId="0" borderId="0" xfId="0" applyFont="1">
      <alignment vertical="center"/>
    </xf>
    <xf numFmtId="0" fontId="16" fillId="0" borderId="2" xfId="0" applyFont="1" applyBorder="1">
      <alignment vertical="center"/>
    </xf>
    <xf numFmtId="0" fontId="6" fillId="0" borderId="1" xfId="0" applyFont="1" applyBorder="1">
      <alignment vertical="center"/>
    </xf>
    <xf numFmtId="0" fontId="15" fillId="0" borderId="2" xfId="0" applyFont="1" applyBorder="1">
      <alignment vertical="center"/>
    </xf>
    <xf numFmtId="0" fontId="15" fillId="0" borderId="2" xfId="0" applyFont="1" applyBorder="1" applyAlignment="1">
      <alignment horizontal="center" vertical="center"/>
    </xf>
    <xf numFmtId="0" fontId="15" fillId="0" borderId="4" xfId="0" applyFont="1" applyBorder="1">
      <alignment vertical="center"/>
    </xf>
    <xf numFmtId="3" fontId="15" fillId="0" borderId="2" xfId="0" applyNumberFormat="1" applyFont="1" applyBorder="1">
      <alignment vertical="center"/>
    </xf>
    <xf numFmtId="0" fontId="16"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0" xfId="0" applyFont="1" applyAlignment="1">
      <alignment horizontal="center" vertical="center"/>
    </xf>
    <xf numFmtId="176" fontId="15" fillId="0" borderId="0" xfId="0" applyNumberFormat="1" applyFont="1" applyAlignment="1">
      <alignment horizontal="right" vertical="center"/>
    </xf>
    <xf numFmtId="0" fontId="6" fillId="3" borderId="0" xfId="0" applyFont="1" applyFill="1">
      <alignment vertical="center"/>
    </xf>
    <xf numFmtId="0" fontId="19" fillId="0" borderId="0" xfId="0" applyFont="1">
      <alignment vertical="center"/>
    </xf>
    <xf numFmtId="0" fontId="20" fillId="0" borderId="2" xfId="0" applyFont="1" applyBorder="1">
      <alignment vertical="center"/>
    </xf>
    <xf numFmtId="0" fontId="19" fillId="0" borderId="3" xfId="0" applyFont="1" applyBorder="1">
      <alignment vertical="center"/>
    </xf>
    <xf numFmtId="0" fontId="19" fillId="0" borderId="2" xfId="0" applyFont="1" applyBorder="1">
      <alignment vertical="center"/>
    </xf>
    <xf numFmtId="0" fontId="20" fillId="0" borderId="4" xfId="0" applyFont="1" applyBorder="1">
      <alignment vertical="center"/>
    </xf>
    <xf numFmtId="0" fontId="19" fillId="0" borderId="4" xfId="0" applyFont="1" applyBorder="1">
      <alignment vertical="center"/>
    </xf>
    <xf numFmtId="0" fontId="20" fillId="0" borderId="0" xfId="0" applyFont="1">
      <alignment vertical="center"/>
    </xf>
    <xf numFmtId="0" fontId="6" fillId="0" borderId="0" xfId="0" applyFont="1" applyAlignment="1">
      <alignment vertical="center" wrapText="1"/>
    </xf>
    <xf numFmtId="0" fontId="6" fillId="2" borderId="0" xfId="0" applyFont="1" applyFill="1" applyAlignment="1">
      <alignment horizontal="left" vertical="center"/>
    </xf>
    <xf numFmtId="0" fontId="6" fillId="0" borderId="2" xfId="0" applyFont="1" applyBorder="1" applyAlignment="1">
      <alignment vertical="center" wrapText="1"/>
    </xf>
    <xf numFmtId="0" fontId="6" fillId="2" borderId="3" xfId="0" applyFont="1" applyFill="1" applyBorder="1">
      <alignment vertical="center"/>
    </xf>
    <xf numFmtId="0" fontId="6" fillId="2" borderId="3"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lignment vertical="center"/>
    </xf>
    <xf numFmtId="0" fontId="6" fillId="2" borderId="2"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lignment vertical="center"/>
    </xf>
    <xf numFmtId="178" fontId="6" fillId="2" borderId="0" xfId="0" applyNumberFormat="1" applyFont="1" applyFill="1">
      <alignment vertical="center"/>
    </xf>
    <xf numFmtId="178" fontId="6" fillId="2" borderId="0" xfId="2" applyNumberFormat="1" applyFont="1" applyFill="1">
      <alignment vertical="center"/>
    </xf>
    <xf numFmtId="0" fontId="6" fillId="2" borderId="4" xfId="0" applyFont="1" applyFill="1" applyBorder="1">
      <alignment vertical="center"/>
    </xf>
    <xf numFmtId="178" fontId="6" fillId="2" borderId="4" xfId="0" applyNumberFormat="1" applyFont="1" applyFill="1" applyBorder="1">
      <alignment vertical="center"/>
    </xf>
    <xf numFmtId="178" fontId="6" fillId="2" borderId="4" xfId="2" applyNumberFormat="1" applyFont="1" applyFill="1"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15" fillId="0" borderId="2" xfId="0" applyFont="1" applyBorder="1" applyAlignment="1">
      <alignment horizontal="center" vertical="center"/>
    </xf>
    <xf numFmtId="0" fontId="20" fillId="0" borderId="2" xfId="0" applyFont="1" applyBorder="1">
      <alignment vertical="center"/>
    </xf>
    <xf numFmtId="0" fontId="20" fillId="0" borderId="4" xfId="0" applyFont="1" applyBorder="1" applyAlignment="1">
      <alignment vertical="center" wrapText="1"/>
    </xf>
    <xf numFmtId="0" fontId="6" fillId="0" borderId="0" xfId="0" applyFont="1" applyAlignment="1">
      <alignment vertical="center" wrapText="1"/>
    </xf>
    <xf numFmtId="178" fontId="6" fillId="2" borderId="4" xfId="0"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178" fontId="6" fillId="2" borderId="0" xfId="0" applyNumberFormat="1" applyFont="1" applyFill="1" applyAlignment="1">
      <alignment horizontal="center" vertical="center"/>
    </xf>
    <xf numFmtId="178" fontId="6" fillId="2" borderId="2" xfId="0" applyNumberFormat="1" applyFont="1" applyFill="1"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4">
    <cellStyle name="パーセント" xfId="2" builtinId="5"/>
    <cellStyle name="桁区切り" xfId="1" builtinId="6"/>
    <cellStyle name="標準" xfId="0" builtinId="0"/>
    <cellStyle name="標準 2" xfId="3" xr:uid="{A57C5A97-7249-41D6-94FD-ECC5F9B8C3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FB3B5-32C6-4CA2-93D8-499D7AF280F1}">
  <dimension ref="A1:G9"/>
  <sheetViews>
    <sheetView tabSelected="1" zoomScaleNormal="100" workbookViewId="0"/>
  </sheetViews>
  <sheetFormatPr defaultRowHeight="13.5" customHeight="1" x14ac:dyDescent="0.15"/>
  <cols>
    <col min="1" max="1" width="30.625" customWidth="1"/>
  </cols>
  <sheetData>
    <row r="1" spans="1:7" ht="13.5" customHeight="1" x14ac:dyDescent="0.15">
      <c r="A1" s="13" t="s">
        <v>0</v>
      </c>
      <c r="B1" s="13"/>
      <c r="C1" s="13"/>
      <c r="D1" s="13"/>
      <c r="E1" s="13"/>
    </row>
    <row r="2" spans="1:7" ht="13.5" customHeight="1" x14ac:dyDescent="0.15">
      <c r="B2" s="13" t="s">
        <v>1</v>
      </c>
      <c r="C2" s="13" t="s">
        <v>2</v>
      </c>
      <c r="D2" s="13" t="s">
        <v>3</v>
      </c>
      <c r="E2" s="13" t="s">
        <v>4</v>
      </c>
      <c r="F2" s="33" t="s">
        <v>5</v>
      </c>
      <c r="G2" s="4"/>
    </row>
    <row r="3" spans="1:7" ht="13.5" customHeight="1" x14ac:dyDescent="0.15">
      <c r="A3" t="s">
        <v>6</v>
      </c>
      <c r="B3" s="2">
        <v>85631</v>
      </c>
      <c r="C3" s="2">
        <v>86796</v>
      </c>
      <c r="D3" s="2">
        <v>87923</v>
      </c>
      <c r="E3" s="2">
        <v>87851</v>
      </c>
      <c r="F3" s="49">
        <v>87351</v>
      </c>
      <c r="G3" s="2"/>
    </row>
    <row r="4" spans="1:7" ht="13.5" customHeight="1" x14ac:dyDescent="0.15">
      <c r="A4" t="s">
        <v>7</v>
      </c>
      <c r="B4" s="2">
        <v>51203</v>
      </c>
      <c r="C4" s="2">
        <v>49078</v>
      </c>
      <c r="D4" s="2">
        <v>48851</v>
      </c>
      <c r="E4" s="2">
        <v>49227</v>
      </c>
      <c r="F4" s="49">
        <v>48458</v>
      </c>
      <c r="G4" s="2"/>
    </row>
    <row r="5" spans="1:7" ht="13.5" customHeight="1" x14ac:dyDescent="0.15">
      <c r="A5" t="s">
        <v>8</v>
      </c>
      <c r="B5" s="3">
        <v>0.59799999999999998</v>
      </c>
      <c r="C5" s="3">
        <v>0.56499999999999995</v>
      </c>
      <c r="D5" s="3">
        <v>0.55600000000000005</v>
      </c>
      <c r="E5" s="3">
        <v>0.56000000000000005</v>
      </c>
      <c r="F5" s="54">
        <v>0.55469999999999997</v>
      </c>
      <c r="G5" s="3"/>
    </row>
    <row r="6" spans="1:7" ht="13.5" customHeight="1" x14ac:dyDescent="0.15">
      <c r="A6" t="s">
        <v>9</v>
      </c>
      <c r="B6" s="2">
        <v>14049</v>
      </c>
      <c r="C6" s="2">
        <v>12061</v>
      </c>
      <c r="D6" s="2">
        <v>11855</v>
      </c>
      <c r="E6" s="2">
        <v>12295</v>
      </c>
      <c r="F6" s="49">
        <v>12175</v>
      </c>
    </row>
    <row r="7" spans="1:7" ht="13.5" customHeight="1" x14ac:dyDescent="0.15">
      <c r="A7" t="s">
        <v>10</v>
      </c>
      <c r="B7" s="3">
        <v>0.27400000000000002</v>
      </c>
      <c r="C7" s="3">
        <v>0.246</v>
      </c>
      <c r="D7" s="3">
        <v>0.24299999999999999</v>
      </c>
      <c r="E7" s="3">
        <v>0.25</v>
      </c>
      <c r="F7" s="54">
        <v>0.25119999999999998</v>
      </c>
    </row>
    <row r="8" spans="1:7" ht="13.5" customHeight="1" x14ac:dyDescent="0.15">
      <c r="A8" t="s">
        <v>11</v>
      </c>
      <c r="B8" s="2">
        <v>41218</v>
      </c>
      <c r="C8" s="2">
        <v>39536</v>
      </c>
      <c r="D8" s="2">
        <v>39167</v>
      </c>
      <c r="E8" s="2">
        <v>39874</v>
      </c>
      <c r="F8" s="49">
        <v>39279</v>
      </c>
    </row>
    <row r="9" spans="1:7" ht="13.5" customHeight="1" x14ac:dyDescent="0.15">
      <c r="A9" s="13" t="s">
        <v>12</v>
      </c>
      <c r="B9" s="16">
        <v>0.80500000000000005</v>
      </c>
      <c r="C9" s="16">
        <v>0.80600000000000005</v>
      </c>
      <c r="D9" s="16">
        <v>0.80200000000000005</v>
      </c>
      <c r="E9" s="16">
        <v>0.81</v>
      </c>
      <c r="F9" s="55">
        <v>0.8105</v>
      </c>
    </row>
  </sheetData>
  <phoneticPr fontId="1"/>
  <pageMargins left="0.7" right="0.7" top="0.75" bottom="0.75" header="0.3" footer="0.3"/>
  <pageSetup paperSize="9"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87D9F-A5EB-47B1-9E72-3E4CF75C8D1B}">
  <dimension ref="A1:F17"/>
  <sheetViews>
    <sheetView zoomScaleNormal="100" workbookViewId="0"/>
  </sheetViews>
  <sheetFormatPr defaultRowHeight="13.5" x14ac:dyDescent="0.15"/>
  <sheetData>
    <row r="1" spans="1:6" x14ac:dyDescent="0.15">
      <c r="A1" s="50" t="s">
        <v>85</v>
      </c>
      <c r="B1" s="50"/>
    </row>
    <row r="2" spans="1:6" x14ac:dyDescent="0.15">
      <c r="A2" s="4" t="s">
        <v>86</v>
      </c>
      <c r="B2" s="6">
        <v>0.38700000000000001</v>
      </c>
      <c r="C2" s="6"/>
    </row>
    <row r="3" spans="1:6" x14ac:dyDescent="0.15">
      <c r="A3" s="4" t="s">
        <v>87</v>
      </c>
      <c r="B3" s="6">
        <v>0.33400000000000002</v>
      </c>
      <c r="C3" s="6"/>
    </row>
    <row r="4" spans="1:6" x14ac:dyDescent="0.15">
      <c r="A4" s="4" t="s">
        <v>88</v>
      </c>
      <c r="B4" s="76">
        <v>0.29899999999999999</v>
      </c>
      <c r="C4" s="76"/>
      <c r="D4" s="76"/>
      <c r="E4" s="76"/>
      <c r="F4" s="76"/>
    </row>
    <row r="5" spans="1:6" x14ac:dyDescent="0.15">
      <c r="A5" s="4" t="s">
        <v>89</v>
      </c>
      <c r="B5" s="76">
        <v>0.29399999999999998</v>
      </c>
      <c r="C5" s="76"/>
      <c r="D5" s="76"/>
      <c r="E5" s="76"/>
      <c r="F5" s="76"/>
    </row>
    <row r="6" spans="1:6" x14ac:dyDescent="0.15">
      <c r="A6" s="4" t="s">
        <v>90</v>
      </c>
      <c r="B6" s="79">
        <v>0.23</v>
      </c>
      <c r="C6" s="80"/>
      <c r="D6" s="76"/>
      <c r="E6" s="76"/>
      <c r="F6" s="76"/>
    </row>
    <row r="7" spans="1:6" x14ac:dyDescent="0.15">
      <c r="A7" s="32" t="s">
        <v>91</v>
      </c>
      <c r="B7" s="81">
        <v>0.185</v>
      </c>
      <c r="C7" s="80"/>
      <c r="D7" s="76"/>
      <c r="E7" s="76"/>
      <c r="F7" s="76"/>
    </row>
    <row r="8" spans="1:6" x14ac:dyDescent="0.15">
      <c r="A8" s="82" t="s">
        <v>248</v>
      </c>
      <c r="B8" s="10"/>
      <c r="C8" s="76"/>
      <c r="D8" s="76"/>
      <c r="E8" s="76"/>
      <c r="F8" s="76"/>
    </row>
    <row r="9" spans="1:6" x14ac:dyDescent="0.15">
      <c r="A9" s="78" t="s">
        <v>249</v>
      </c>
      <c r="B9" s="78"/>
      <c r="C9" s="76"/>
      <c r="D9" s="76"/>
      <c r="E9" s="76"/>
      <c r="F9" s="76"/>
    </row>
    <row r="10" spans="1:6" x14ac:dyDescent="0.15">
      <c r="A10" s="78" t="s">
        <v>250</v>
      </c>
      <c r="B10" s="78"/>
      <c r="C10" s="76"/>
      <c r="D10" s="76"/>
      <c r="E10" s="76"/>
      <c r="F10" s="76"/>
    </row>
    <row r="11" spans="1:6" x14ac:dyDescent="0.15">
      <c r="A11" s="78" t="s">
        <v>92</v>
      </c>
      <c r="B11" s="78"/>
      <c r="C11" s="76"/>
      <c r="D11" s="76"/>
      <c r="E11" s="76"/>
      <c r="F11" s="76"/>
    </row>
    <row r="12" spans="1:6" x14ac:dyDescent="0.15">
      <c r="A12" s="76"/>
      <c r="B12" s="76"/>
      <c r="C12" s="76"/>
      <c r="D12" s="76"/>
      <c r="E12" s="76"/>
      <c r="F12" s="76"/>
    </row>
    <row r="13" spans="1:6" x14ac:dyDescent="0.15">
      <c r="B13" s="76"/>
      <c r="C13" s="76"/>
      <c r="D13" s="76"/>
      <c r="E13" s="76"/>
      <c r="F13" s="76"/>
    </row>
    <row r="14" spans="1:6" x14ac:dyDescent="0.15">
      <c r="B14" s="76"/>
      <c r="C14" s="76"/>
      <c r="D14" s="76"/>
      <c r="E14" s="76"/>
      <c r="F14" s="76"/>
    </row>
    <row r="15" spans="1:6" x14ac:dyDescent="0.15">
      <c r="B15" s="76"/>
      <c r="C15" s="76"/>
      <c r="D15" s="76"/>
      <c r="E15" s="76"/>
      <c r="F15" s="76"/>
    </row>
    <row r="16" spans="1:6" x14ac:dyDescent="0.15">
      <c r="B16" s="76"/>
      <c r="C16" s="76"/>
      <c r="D16" s="76"/>
      <c r="E16" s="76"/>
      <c r="F16" s="76"/>
    </row>
    <row r="17" spans="2:6" x14ac:dyDescent="0.15">
      <c r="B17" s="76"/>
      <c r="C17" s="76"/>
      <c r="D17" s="76"/>
      <c r="E17" s="76"/>
      <c r="F17" s="76"/>
    </row>
  </sheetData>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3ADB-F3D1-4F29-A024-D97D0B4568E0}">
  <dimension ref="A1:H6"/>
  <sheetViews>
    <sheetView zoomScaleNormal="100" workbookViewId="0"/>
  </sheetViews>
  <sheetFormatPr defaultRowHeight="13.5" x14ac:dyDescent="0.15"/>
  <cols>
    <col min="1" max="1" width="15.375" customWidth="1"/>
    <col min="5" max="5" width="10.125" customWidth="1"/>
  </cols>
  <sheetData>
    <row r="1" spans="1:8" x14ac:dyDescent="0.15">
      <c r="A1" s="83" t="s">
        <v>93</v>
      </c>
      <c r="B1" s="83"/>
      <c r="C1" s="83"/>
      <c r="D1" s="83"/>
      <c r="E1" s="83"/>
      <c r="F1" s="73"/>
      <c r="G1" s="73"/>
      <c r="H1" s="73"/>
    </row>
    <row r="2" spans="1:8" x14ac:dyDescent="0.15">
      <c r="A2" s="84" t="s">
        <v>94</v>
      </c>
      <c r="B2" s="118" t="s">
        <v>95</v>
      </c>
      <c r="C2" s="118"/>
      <c r="D2" s="118" t="s">
        <v>96</v>
      </c>
      <c r="E2" s="118"/>
      <c r="F2" s="73"/>
      <c r="G2" s="73"/>
      <c r="H2" s="73"/>
    </row>
    <row r="3" spans="1:8" x14ac:dyDescent="0.15">
      <c r="A3" s="73"/>
      <c r="B3" s="85" t="s">
        <v>97</v>
      </c>
      <c r="C3" s="85" t="s">
        <v>98</v>
      </c>
      <c r="D3" s="85" t="s">
        <v>97</v>
      </c>
      <c r="E3" s="85" t="s">
        <v>99</v>
      </c>
      <c r="F3" s="73"/>
      <c r="G3" s="73"/>
      <c r="H3" s="73"/>
    </row>
    <row r="4" spans="1:8" x14ac:dyDescent="0.15">
      <c r="A4" s="83" t="s">
        <v>251</v>
      </c>
      <c r="B4" s="83" t="s">
        <v>252</v>
      </c>
      <c r="C4" s="83" t="s">
        <v>253</v>
      </c>
      <c r="D4" s="83" t="s">
        <v>254</v>
      </c>
      <c r="E4" s="83" t="s">
        <v>255</v>
      </c>
      <c r="F4" s="73"/>
      <c r="G4" s="73"/>
      <c r="H4" s="73"/>
    </row>
    <row r="5" spans="1:8" x14ac:dyDescent="0.15">
      <c r="A5" s="73" t="s">
        <v>100</v>
      </c>
      <c r="B5" s="73"/>
      <c r="C5" s="73"/>
      <c r="D5" s="73"/>
      <c r="E5" s="73"/>
      <c r="F5" s="73"/>
      <c r="G5" s="73"/>
      <c r="H5" s="73"/>
    </row>
    <row r="6" spans="1:8" x14ac:dyDescent="0.15">
      <c r="A6" s="73" t="s">
        <v>101</v>
      </c>
      <c r="B6" s="73"/>
      <c r="C6" s="73"/>
      <c r="D6" s="73"/>
      <c r="E6" s="73"/>
      <c r="F6" s="73"/>
      <c r="G6" s="73"/>
      <c r="H6" s="73"/>
    </row>
  </sheetData>
  <mergeCells count="2">
    <mergeCell ref="B2:C2"/>
    <mergeCell ref="D2:E2"/>
  </mergeCells>
  <phoneticPr fontId="1"/>
  <pageMargins left="0.7" right="0.7" top="0.75" bottom="0.75" header="0.3" footer="0.3"/>
  <pageSetup paperSize="9" orientation="portrait" r:id="rId1"/>
  <headerFooter>
    <oddHeader>&amp;L【機密性○（取扱制限）】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2A07-2C4C-4CBC-8F8A-5470538FFF8F}">
  <dimension ref="A1:L30"/>
  <sheetViews>
    <sheetView zoomScaleNormal="100" workbookViewId="0"/>
  </sheetViews>
  <sheetFormatPr defaultRowHeight="13.5" x14ac:dyDescent="0.15"/>
  <cols>
    <col min="3" max="3" width="12.375" customWidth="1"/>
    <col min="4" max="4" width="11.875" customWidth="1"/>
    <col min="5" max="5" width="10.5" customWidth="1"/>
  </cols>
  <sheetData>
    <row r="1" spans="1:5" ht="13.9" customHeight="1" x14ac:dyDescent="0.15">
      <c r="A1" s="32" t="s">
        <v>102</v>
      </c>
      <c r="B1" s="32"/>
      <c r="C1" s="32"/>
      <c r="D1" s="32"/>
      <c r="E1" s="32"/>
    </row>
    <row r="2" spans="1:5" ht="13.9" customHeight="1" x14ac:dyDescent="0.15">
      <c r="A2" s="33" t="s">
        <v>103</v>
      </c>
      <c r="B2" s="33" t="s">
        <v>104</v>
      </c>
      <c r="C2" s="33" t="s">
        <v>105</v>
      </c>
      <c r="D2" s="33" t="s">
        <v>106</v>
      </c>
      <c r="E2" s="33" t="s">
        <v>107</v>
      </c>
    </row>
    <row r="3" spans="1:5" ht="13.9" customHeight="1" x14ac:dyDescent="0.15">
      <c r="A3" s="4">
        <v>2002</v>
      </c>
      <c r="B3" s="49">
        <v>17234</v>
      </c>
      <c r="C3" s="49">
        <v>3187</v>
      </c>
      <c r="D3" s="4" t="s">
        <v>53</v>
      </c>
      <c r="E3" s="49">
        <v>14047</v>
      </c>
    </row>
    <row r="4" spans="1:5" ht="13.9" customHeight="1" x14ac:dyDescent="0.15">
      <c r="A4" s="4">
        <v>2003</v>
      </c>
      <c r="B4" s="49">
        <v>18232</v>
      </c>
      <c r="C4" s="49">
        <v>3952</v>
      </c>
      <c r="D4" s="49">
        <v>2643</v>
      </c>
      <c r="E4" s="49">
        <v>14280</v>
      </c>
    </row>
    <row r="5" spans="1:5" ht="13.9" customHeight="1" x14ac:dyDescent="0.15">
      <c r="A5" s="4">
        <v>2004</v>
      </c>
      <c r="B5" s="49">
        <v>17944</v>
      </c>
      <c r="C5" s="49">
        <v>4392</v>
      </c>
      <c r="D5" s="49">
        <v>2468</v>
      </c>
      <c r="E5" s="49">
        <v>13552</v>
      </c>
    </row>
    <row r="6" spans="1:5" ht="13.9" customHeight="1" x14ac:dyDescent="0.15">
      <c r="A6" s="4">
        <v>2005</v>
      </c>
      <c r="B6" s="49">
        <v>17553</v>
      </c>
      <c r="C6" s="49">
        <v>4709</v>
      </c>
      <c r="D6" s="49">
        <v>2483</v>
      </c>
      <c r="E6" s="49">
        <v>12844</v>
      </c>
    </row>
    <row r="7" spans="1:5" ht="13.9" customHeight="1" x14ac:dyDescent="0.15">
      <c r="A7" s="4">
        <v>2006</v>
      </c>
      <c r="B7" s="49">
        <v>17131</v>
      </c>
      <c r="C7" s="49">
        <v>5257</v>
      </c>
      <c r="D7" s="49">
        <v>2534</v>
      </c>
      <c r="E7" s="49">
        <v>11874</v>
      </c>
    </row>
    <row r="8" spans="1:5" ht="13.9" customHeight="1" x14ac:dyDescent="0.15">
      <c r="A8" s="4">
        <v>2007</v>
      </c>
      <c r="B8" s="49">
        <v>16926</v>
      </c>
      <c r="C8" s="49">
        <v>5417</v>
      </c>
      <c r="D8" s="49">
        <v>2397</v>
      </c>
      <c r="E8" s="49">
        <v>11509</v>
      </c>
    </row>
    <row r="9" spans="1:5" ht="13.9" customHeight="1" x14ac:dyDescent="0.15">
      <c r="A9" s="4">
        <v>2008</v>
      </c>
      <c r="B9" s="49">
        <v>16271</v>
      </c>
      <c r="C9" s="49">
        <v>5552</v>
      </c>
      <c r="D9" s="49">
        <v>2323</v>
      </c>
      <c r="E9" s="49">
        <v>10719</v>
      </c>
    </row>
    <row r="10" spans="1:5" ht="13.9" customHeight="1" x14ac:dyDescent="0.15">
      <c r="A10" s="4">
        <v>2009</v>
      </c>
      <c r="B10" s="49">
        <v>15901</v>
      </c>
      <c r="C10" s="49">
        <v>5314</v>
      </c>
      <c r="D10" s="49">
        <v>2581</v>
      </c>
      <c r="E10" s="49">
        <v>10587</v>
      </c>
    </row>
    <row r="11" spans="1:5" ht="13.9" customHeight="1" x14ac:dyDescent="0.15">
      <c r="A11" s="4">
        <v>2010</v>
      </c>
      <c r="B11" s="49">
        <v>16471</v>
      </c>
      <c r="C11" s="49">
        <v>5384</v>
      </c>
      <c r="D11" s="49">
        <v>2819</v>
      </c>
      <c r="E11" s="49">
        <v>11087</v>
      </c>
    </row>
    <row r="12" spans="1:5" ht="13.9" customHeight="1" x14ac:dyDescent="0.15">
      <c r="A12" s="4">
        <v>2011</v>
      </c>
      <c r="B12" s="49">
        <v>15685</v>
      </c>
      <c r="C12" s="49">
        <v>5462</v>
      </c>
      <c r="D12" s="49">
        <v>2503</v>
      </c>
      <c r="E12" s="49">
        <v>10223</v>
      </c>
    </row>
    <row r="13" spans="1:5" ht="13.9" customHeight="1" x14ac:dyDescent="0.15">
      <c r="A13" s="4">
        <v>2012</v>
      </c>
      <c r="B13" s="49">
        <v>15557</v>
      </c>
      <c r="C13" s="49">
        <v>5790</v>
      </c>
      <c r="D13" s="49">
        <v>2250</v>
      </c>
      <c r="E13" s="49">
        <v>9767</v>
      </c>
    </row>
    <row r="14" spans="1:5" ht="13.9" customHeight="1" x14ac:dyDescent="0.15">
      <c r="A14" s="4">
        <v>2013</v>
      </c>
      <c r="B14" s="49">
        <v>15491</v>
      </c>
      <c r="C14" s="49">
        <v>5646</v>
      </c>
      <c r="D14" s="49">
        <v>2235</v>
      </c>
      <c r="E14" s="49">
        <v>9845</v>
      </c>
    </row>
    <row r="15" spans="1:5" ht="13.9" customHeight="1" x14ac:dyDescent="0.15">
      <c r="A15" s="4">
        <v>2014</v>
      </c>
      <c r="B15" s="49">
        <v>15418</v>
      </c>
      <c r="C15" s="49">
        <v>5810</v>
      </c>
      <c r="D15" s="49">
        <v>2300</v>
      </c>
      <c r="E15" s="49">
        <v>9608</v>
      </c>
    </row>
    <row r="16" spans="1:5" ht="13.9" customHeight="1" x14ac:dyDescent="0.15">
      <c r="A16" s="4">
        <v>2015</v>
      </c>
      <c r="B16" s="49">
        <v>15283</v>
      </c>
      <c r="C16" s="49">
        <v>5872</v>
      </c>
      <c r="D16" s="49">
        <v>2290</v>
      </c>
      <c r="E16" s="49">
        <v>9411</v>
      </c>
    </row>
    <row r="17" spans="1:12" ht="13.9" customHeight="1" x14ac:dyDescent="0.15">
      <c r="A17" s="4">
        <v>2016</v>
      </c>
      <c r="B17" s="49">
        <v>14972</v>
      </c>
      <c r="C17" s="49">
        <v>6203</v>
      </c>
      <c r="D17" s="49">
        <v>2278</v>
      </c>
      <c r="E17" s="49">
        <v>8769</v>
      </c>
    </row>
    <row r="18" spans="1:12" ht="13.9" customHeight="1" x14ac:dyDescent="0.15">
      <c r="A18" s="4">
        <v>2017</v>
      </c>
      <c r="B18" s="49">
        <v>14766</v>
      </c>
      <c r="C18" s="49">
        <v>6111</v>
      </c>
      <c r="D18" s="49">
        <v>2384</v>
      </c>
      <c r="E18" s="49">
        <v>8655</v>
      </c>
    </row>
    <row r="19" spans="1:12" ht="13.9" customHeight="1" x14ac:dyDescent="0.15">
      <c r="A19" s="10">
        <v>2018</v>
      </c>
      <c r="B19" s="51">
        <v>14903</v>
      </c>
      <c r="C19" s="51">
        <v>6368</v>
      </c>
      <c r="D19" s="51">
        <v>2513</v>
      </c>
      <c r="E19" s="51">
        <v>8535</v>
      </c>
      <c r="F19" s="73"/>
      <c r="G19" s="73"/>
      <c r="H19" s="73"/>
      <c r="I19" s="73"/>
      <c r="J19" s="73"/>
      <c r="K19" s="73"/>
      <c r="L19" s="73"/>
    </row>
    <row r="20" spans="1:12" ht="13.9" customHeight="1" x14ac:dyDescent="0.15">
      <c r="A20" s="10">
        <v>2019</v>
      </c>
      <c r="B20" s="51">
        <v>14976</v>
      </c>
      <c r="C20" s="51">
        <v>6349</v>
      </c>
      <c r="D20" s="51">
        <v>2664</v>
      </c>
      <c r="E20" s="51">
        <v>8627</v>
      </c>
      <c r="F20" s="73"/>
      <c r="G20" s="73"/>
      <c r="H20" s="73"/>
      <c r="I20" s="73"/>
      <c r="J20" s="73"/>
      <c r="K20" s="73"/>
      <c r="L20" s="73"/>
    </row>
    <row r="21" spans="1:12" ht="13.9" customHeight="1" x14ac:dyDescent="0.15">
      <c r="A21" s="10">
        <v>2020</v>
      </c>
      <c r="B21" s="51">
        <v>14659</v>
      </c>
      <c r="C21" s="51">
        <v>6335</v>
      </c>
      <c r="D21" s="51">
        <v>2621</v>
      </c>
      <c r="E21" s="51">
        <v>8324</v>
      </c>
      <c r="F21" s="73"/>
      <c r="G21" s="73"/>
      <c r="H21" s="73"/>
      <c r="I21" s="73"/>
      <c r="J21" s="73"/>
      <c r="K21" s="73"/>
      <c r="L21" s="73"/>
    </row>
    <row r="22" spans="1:12" ht="13.9" customHeight="1" x14ac:dyDescent="0.15">
      <c r="A22" s="10">
        <v>2021</v>
      </c>
      <c r="B22" s="51">
        <v>14629</v>
      </c>
      <c r="C22" s="51">
        <v>6100</v>
      </c>
      <c r="D22" s="51">
        <v>2961</v>
      </c>
      <c r="E22" s="51">
        <v>8529</v>
      </c>
      <c r="F22" s="73"/>
      <c r="G22" s="73"/>
      <c r="H22" s="73"/>
      <c r="I22" s="73"/>
      <c r="J22" s="73"/>
      <c r="K22" s="73"/>
      <c r="L22" s="73"/>
    </row>
    <row r="23" spans="1:12" ht="13.9" customHeight="1" x14ac:dyDescent="0.15">
      <c r="A23" s="10">
        <v>2022</v>
      </c>
      <c r="B23" s="51">
        <v>14382</v>
      </c>
      <c r="C23" s="51">
        <v>6001</v>
      </c>
      <c r="D23" s="51">
        <v>2904</v>
      </c>
      <c r="E23" s="51">
        <v>8381</v>
      </c>
      <c r="F23" s="73"/>
      <c r="G23" s="73"/>
      <c r="H23" s="73"/>
      <c r="I23" s="73"/>
      <c r="J23" s="73"/>
      <c r="K23" s="73"/>
      <c r="L23" s="73"/>
    </row>
    <row r="24" spans="1:12" ht="13.9" customHeight="1" x14ac:dyDescent="0.15">
      <c r="A24" s="10">
        <v>2023</v>
      </c>
      <c r="B24" s="51">
        <v>15014</v>
      </c>
      <c r="C24" s="51">
        <v>6237</v>
      </c>
      <c r="D24" s="51">
        <v>3217</v>
      </c>
      <c r="E24" s="51">
        <v>8777</v>
      </c>
      <c r="F24" s="73"/>
      <c r="G24" s="73"/>
      <c r="H24" s="73"/>
      <c r="I24" s="73"/>
      <c r="J24" s="73"/>
      <c r="K24" s="73"/>
      <c r="L24" s="73"/>
    </row>
    <row r="25" spans="1:12" ht="13.9" customHeight="1" x14ac:dyDescent="0.15">
      <c r="A25" s="44">
        <v>2024</v>
      </c>
      <c r="B25" s="77">
        <v>15744</v>
      </c>
      <c r="C25" s="77">
        <v>6267</v>
      </c>
      <c r="D25" s="77">
        <v>3099</v>
      </c>
      <c r="E25" s="86">
        <v>9477</v>
      </c>
      <c r="F25" s="73"/>
      <c r="G25" s="73"/>
      <c r="H25" s="73"/>
      <c r="I25" s="73"/>
      <c r="J25" s="73"/>
      <c r="K25" s="73"/>
      <c r="L25" s="73"/>
    </row>
    <row r="26" spans="1:12" ht="13.9" customHeight="1" x14ac:dyDescent="0.15">
      <c r="A26" s="10" t="s">
        <v>108</v>
      </c>
      <c r="B26" s="10"/>
      <c r="C26" s="10"/>
      <c r="D26" s="10"/>
      <c r="E26" s="10"/>
      <c r="F26" s="73"/>
      <c r="G26" s="73"/>
      <c r="H26" s="73"/>
      <c r="I26" s="73"/>
      <c r="J26" s="73"/>
      <c r="K26" s="73"/>
      <c r="L26" s="73"/>
    </row>
    <row r="27" spans="1:12" x14ac:dyDescent="0.15">
      <c r="A27" s="73"/>
      <c r="B27" s="73"/>
      <c r="C27" s="73"/>
      <c r="D27" s="73"/>
      <c r="E27" s="73"/>
      <c r="F27" s="73"/>
      <c r="G27" s="73"/>
      <c r="H27" s="73"/>
      <c r="I27" s="73"/>
      <c r="J27" s="73"/>
      <c r="K27" s="73"/>
      <c r="L27" s="73"/>
    </row>
    <row r="28" spans="1:12" x14ac:dyDescent="0.15">
      <c r="A28" s="73"/>
      <c r="B28" s="73"/>
      <c r="C28" s="73"/>
      <c r="D28" s="73"/>
      <c r="E28" s="73"/>
      <c r="F28" s="73"/>
      <c r="G28" s="73"/>
      <c r="H28" s="73"/>
      <c r="I28" s="73"/>
      <c r="J28" s="73"/>
      <c r="K28" s="73"/>
      <c r="L28" s="73"/>
    </row>
    <row r="29" spans="1:12" x14ac:dyDescent="0.15">
      <c r="A29" s="73"/>
      <c r="B29" s="73"/>
      <c r="C29" s="73"/>
      <c r="D29" s="73"/>
      <c r="E29" s="73"/>
      <c r="F29" s="73"/>
      <c r="G29" s="73"/>
      <c r="H29" s="73"/>
      <c r="I29" s="73"/>
      <c r="J29" s="73"/>
      <c r="K29" s="73"/>
      <c r="L29" s="73"/>
    </row>
    <row r="30" spans="1:12" x14ac:dyDescent="0.15">
      <c r="A30" s="73"/>
      <c r="B30" s="73"/>
      <c r="C30" s="73"/>
      <c r="D30" s="73"/>
      <c r="E30" s="73"/>
      <c r="F30" s="73"/>
      <c r="G30" s="73"/>
      <c r="H30" s="73"/>
      <c r="I30" s="73"/>
      <c r="J30" s="73"/>
      <c r="K30" s="73"/>
      <c r="L30" s="73"/>
    </row>
  </sheetData>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1100-7BE7-4051-8737-0B457152E415}">
  <dimension ref="A1:N6"/>
  <sheetViews>
    <sheetView zoomScaleNormal="100" workbookViewId="0"/>
  </sheetViews>
  <sheetFormatPr defaultRowHeight="13.5" x14ac:dyDescent="0.15"/>
  <cols>
    <col min="1" max="1" width="16.125" customWidth="1"/>
  </cols>
  <sheetData>
    <row r="1" spans="1:14" x14ac:dyDescent="0.15">
      <c r="A1" s="32" t="s">
        <v>109</v>
      </c>
      <c r="B1" s="32"/>
      <c r="C1" s="32"/>
      <c r="D1" s="32"/>
      <c r="E1" s="32"/>
      <c r="F1" s="32"/>
      <c r="G1" s="32"/>
      <c r="H1" s="32"/>
      <c r="I1" s="32"/>
      <c r="J1" s="32"/>
      <c r="K1" s="32"/>
      <c r="L1" s="32"/>
      <c r="M1" s="32"/>
      <c r="N1" s="13"/>
    </row>
    <row r="2" spans="1:14" x14ac:dyDescent="0.15">
      <c r="A2" s="4" t="s">
        <v>110</v>
      </c>
      <c r="B2" s="4">
        <v>1986</v>
      </c>
      <c r="C2" s="4">
        <v>1989</v>
      </c>
      <c r="D2" s="4">
        <v>1992</v>
      </c>
      <c r="E2" s="4">
        <v>1995</v>
      </c>
      <c r="F2" s="4">
        <v>1998</v>
      </c>
      <c r="G2" s="4">
        <v>2001</v>
      </c>
      <c r="H2" s="4">
        <v>2004</v>
      </c>
      <c r="I2" s="4">
        <v>2007</v>
      </c>
      <c r="J2" s="4">
        <v>2010</v>
      </c>
      <c r="K2" s="4">
        <v>2013</v>
      </c>
      <c r="L2" s="4">
        <v>2016</v>
      </c>
      <c r="M2" s="4">
        <v>2019</v>
      </c>
      <c r="N2" s="4">
        <v>2022</v>
      </c>
    </row>
    <row r="3" spans="1:14" x14ac:dyDescent="0.15">
      <c r="A3" s="4" t="s">
        <v>111</v>
      </c>
      <c r="B3" s="4">
        <v>113932</v>
      </c>
      <c r="C3" s="4">
        <v>121105</v>
      </c>
      <c r="D3" s="4">
        <v>130854</v>
      </c>
      <c r="E3" s="4">
        <v>139487</v>
      </c>
      <c r="F3" s="4">
        <v>146153</v>
      </c>
      <c r="G3" s="4">
        <v>151593</v>
      </c>
      <c r="H3" s="4">
        <v>159724</v>
      </c>
      <c r="I3" s="4">
        <v>167971</v>
      </c>
      <c r="J3" s="4">
        <v>172728</v>
      </c>
      <c r="K3" s="4">
        <v>177263</v>
      </c>
      <c r="L3" s="4">
        <v>184273</v>
      </c>
      <c r="M3" s="10">
        <v>185918</v>
      </c>
      <c r="N3" s="4">
        <v>188418</v>
      </c>
    </row>
    <row r="4" spans="1:14" x14ac:dyDescent="0.15">
      <c r="A4" s="4" t="s">
        <v>112</v>
      </c>
      <c r="B4" s="4">
        <v>44723</v>
      </c>
      <c r="C4" s="4">
        <v>42031</v>
      </c>
      <c r="D4" s="4">
        <v>44412</v>
      </c>
      <c r="E4" s="4">
        <v>46195</v>
      </c>
      <c r="F4" s="4">
        <v>46162</v>
      </c>
      <c r="G4" s="4">
        <v>44727</v>
      </c>
      <c r="H4" s="4">
        <v>44005</v>
      </c>
      <c r="I4" s="4">
        <v>45694</v>
      </c>
      <c r="J4" s="4">
        <v>45107</v>
      </c>
      <c r="K4" s="4">
        <v>43763</v>
      </c>
      <c r="L4" s="4">
        <v>43153</v>
      </c>
      <c r="M4" s="10">
        <v>41072</v>
      </c>
      <c r="N4" s="52">
        <v>40120</v>
      </c>
    </row>
    <row r="5" spans="1:14" x14ac:dyDescent="0.15">
      <c r="A5" s="32" t="s">
        <v>83</v>
      </c>
      <c r="B5" s="32">
        <v>39.299999999999997</v>
      </c>
      <c r="C5" s="32">
        <v>34.700000000000003</v>
      </c>
      <c r="D5" s="32">
        <v>33.9</v>
      </c>
      <c r="E5" s="32">
        <v>33.1</v>
      </c>
      <c r="F5" s="32">
        <v>31.6</v>
      </c>
      <c r="G5" s="32">
        <v>29.5</v>
      </c>
      <c r="H5" s="32">
        <v>27.6</v>
      </c>
      <c r="I5" s="32">
        <v>27.2</v>
      </c>
      <c r="J5" s="32">
        <v>26.1</v>
      </c>
      <c r="K5" s="32">
        <v>24.7</v>
      </c>
      <c r="L5" s="32">
        <v>23.4</v>
      </c>
      <c r="M5" s="44">
        <v>22.1</v>
      </c>
      <c r="N5" s="53">
        <v>21.3</v>
      </c>
    </row>
    <row r="6" spans="1:14" x14ac:dyDescent="0.15">
      <c r="A6" s="4" t="s">
        <v>113</v>
      </c>
      <c r="B6" s="4"/>
      <c r="C6" s="4"/>
      <c r="D6" s="4"/>
      <c r="E6" s="4"/>
      <c r="F6" s="4"/>
      <c r="G6" s="4"/>
      <c r="H6" s="4"/>
      <c r="I6" s="4"/>
      <c r="J6" s="4"/>
      <c r="K6" s="4"/>
      <c r="L6" s="4"/>
      <c r="M6" s="4"/>
    </row>
  </sheetData>
  <phoneticPr fontId="1"/>
  <pageMargins left="0.7" right="0.7" top="0.75" bottom="0.75" header="0.3" footer="0.3"/>
  <pageSetup paperSize="9" orientation="portrait" r:id="rId1"/>
  <headerFooter>
    <oddHeader>&amp;L【機密性○（取扱制限）】</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E9419-D5EA-4492-98FA-2981436179EF}">
  <dimension ref="A1:I14"/>
  <sheetViews>
    <sheetView zoomScaleNormal="100" workbookViewId="0"/>
  </sheetViews>
  <sheetFormatPr defaultRowHeight="13.5" x14ac:dyDescent="0.15"/>
  <cols>
    <col min="1" max="1" width="12.625" customWidth="1"/>
    <col min="6" max="6" width="12.625" customWidth="1"/>
  </cols>
  <sheetData>
    <row r="1" spans="1:9" x14ac:dyDescent="0.15">
      <c r="A1" s="13" t="s">
        <v>114</v>
      </c>
      <c r="B1" s="13"/>
      <c r="C1" s="13"/>
      <c r="D1" s="13"/>
      <c r="F1" s="13"/>
      <c r="G1" s="13"/>
      <c r="H1" s="13"/>
      <c r="I1" s="13"/>
    </row>
    <row r="2" spans="1:9" x14ac:dyDescent="0.15">
      <c r="A2" t="s">
        <v>115</v>
      </c>
      <c r="B2" t="s">
        <v>116</v>
      </c>
      <c r="C2" t="s">
        <v>117</v>
      </c>
      <c r="D2" t="s">
        <v>118</v>
      </c>
      <c r="F2" t="s">
        <v>115</v>
      </c>
      <c r="G2" t="s">
        <v>116</v>
      </c>
      <c r="H2" t="s">
        <v>117</v>
      </c>
      <c r="I2" t="s">
        <v>118</v>
      </c>
    </row>
    <row r="3" spans="1:9" x14ac:dyDescent="0.15">
      <c r="A3" s="13"/>
      <c r="B3" s="13" t="s">
        <v>119</v>
      </c>
      <c r="C3" s="13" t="s">
        <v>119</v>
      </c>
      <c r="D3" s="13"/>
      <c r="F3" s="13"/>
      <c r="G3" s="13" t="s">
        <v>119</v>
      </c>
      <c r="H3" s="13" t="s">
        <v>119</v>
      </c>
      <c r="I3" s="13"/>
    </row>
    <row r="4" spans="1:9" x14ac:dyDescent="0.15">
      <c r="A4" t="s">
        <v>120</v>
      </c>
      <c r="B4">
        <v>846</v>
      </c>
      <c r="C4">
        <v>147</v>
      </c>
      <c r="D4" s="5">
        <v>17.399999999999999</v>
      </c>
      <c r="F4" t="s">
        <v>24</v>
      </c>
      <c r="G4">
        <v>892</v>
      </c>
      <c r="H4">
        <v>105</v>
      </c>
      <c r="I4" s="5">
        <v>11.8</v>
      </c>
    </row>
    <row r="5" spans="1:9" x14ac:dyDescent="0.15">
      <c r="A5" t="s">
        <v>121</v>
      </c>
      <c r="B5">
        <v>15</v>
      </c>
      <c r="C5">
        <v>3</v>
      </c>
      <c r="D5" s="5">
        <v>20</v>
      </c>
      <c r="F5" t="s">
        <v>122</v>
      </c>
      <c r="G5">
        <v>272</v>
      </c>
      <c r="H5">
        <v>33</v>
      </c>
      <c r="I5" s="5">
        <v>12.1</v>
      </c>
    </row>
    <row r="6" spans="1:9" x14ac:dyDescent="0.15">
      <c r="A6" t="s">
        <v>123</v>
      </c>
      <c r="B6">
        <v>43</v>
      </c>
      <c r="C6">
        <v>6</v>
      </c>
      <c r="D6" s="5">
        <v>14</v>
      </c>
      <c r="F6" t="s">
        <v>124</v>
      </c>
      <c r="G6">
        <v>105</v>
      </c>
      <c r="H6">
        <v>16</v>
      </c>
      <c r="I6" s="5">
        <v>15.2</v>
      </c>
    </row>
    <row r="7" spans="1:9" x14ac:dyDescent="0.15">
      <c r="A7" t="s">
        <v>125</v>
      </c>
      <c r="B7" s="2">
        <v>1037</v>
      </c>
      <c r="C7">
        <v>94</v>
      </c>
      <c r="D7" s="5">
        <v>9.1</v>
      </c>
      <c r="F7" t="s">
        <v>126</v>
      </c>
      <c r="G7">
        <v>195</v>
      </c>
      <c r="H7">
        <v>20</v>
      </c>
      <c r="I7" s="5">
        <v>10.3</v>
      </c>
    </row>
    <row r="8" spans="1:9" x14ac:dyDescent="0.15">
      <c r="A8" t="s">
        <v>127</v>
      </c>
      <c r="B8">
        <v>139</v>
      </c>
      <c r="C8">
        <v>25</v>
      </c>
      <c r="D8" s="5">
        <v>18</v>
      </c>
      <c r="F8" t="s">
        <v>128</v>
      </c>
      <c r="G8">
        <v>415</v>
      </c>
      <c r="H8">
        <v>29</v>
      </c>
      <c r="I8" s="5">
        <v>7</v>
      </c>
    </row>
    <row r="9" spans="1:9" x14ac:dyDescent="0.15">
      <c r="A9" t="s">
        <v>129</v>
      </c>
      <c r="B9">
        <v>32</v>
      </c>
      <c r="C9">
        <v>6</v>
      </c>
      <c r="D9" s="5">
        <v>18.8</v>
      </c>
      <c r="F9" t="s">
        <v>130</v>
      </c>
      <c r="G9">
        <v>608</v>
      </c>
      <c r="H9">
        <v>76</v>
      </c>
      <c r="I9" s="5">
        <v>12.5</v>
      </c>
    </row>
    <row r="10" spans="1:9" x14ac:dyDescent="0.15">
      <c r="A10" t="s">
        <v>131</v>
      </c>
      <c r="B10">
        <v>85</v>
      </c>
      <c r="C10">
        <v>16</v>
      </c>
      <c r="D10" s="5">
        <v>18.8</v>
      </c>
      <c r="F10" t="s">
        <v>132</v>
      </c>
      <c r="G10">
        <v>40</v>
      </c>
      <c r="H10">
        <v>7</v>
      </c>
      <c r="I10" s="5">
        <v>17.5</v>
      </c>
    </row>
    <row r="11" spans="1:9" x14ac:dyDescent="0.15">
      <c r="A11" t="s">
        <v>133</v>
      </c>
      <c r="B11">
        <v>21</v>
      </c>
      <c r="C11">
        <v>3</v>
      </c>
      <c r="D11" s="5">
        <v>14.3</v>
      </c>
      <c r="F11" t="s">
        <v>134</v>
      </c>
      <c r="G11">
        <v>396</v>
      </c>
      <c r="H11">
        <v>46</v>
      </c>
      <c r="I11" s="5">
        <v>11.6</v>
      </c>
    </row>
    <row r="12" spans="1:9" x14ac:dyDescent="0.15">
      <c r="A12" t="s">
        <v>135</v>
      </c>
      <c r="B12" s="2">
        <v>13298</v>
      </c>
      <c r="C12" s="2">
        <v>1152</v>
      </c>
      <c r="D12" s="5">
        <v>8.6999999999999993</v>
      </c>
      <c r="F12" t="s">
        <v>136</v>
      </c>
      <c r="G12">
        <v>63</v>
      </c>
      <c r="H12">
        <v>12</v>
      </c>
      <c r="I12" s="5">
        <v>19</v>
      </c>
    </row>
    <row r="13" spans="1:9" x14ac:dyDescent="0.15">
      <c r="A13" t="s">
        <v>137</v>
      </c>
      <c r="B13" s="2">
        <v>1562</v>
      </c>
      <c r="C13">
        <v>167</v>
      </c>
      <c r="D13" s="5">
        <v>10.7</v>
      </c>
      <c r="F13" s="13" t="s">
        <v>138</v>
      </c>
      <c r="G13" s="20">
        <v>2521</v>
      </c>
      <c r="H13" s="13">
        <v>382</v>
      </c>
      <c r="I13" s="19">
        <v>15.2</v>
      </c>
    </row>
    <row r="14" spans="1:9" x14ac:dyDescent="0.15">
      <c r="A14" s="13" t="s">
        <v>139</v>
      </c>
      <c r="B14" s="13">
        <v>458</v>
      </c>
      <c r="C14" s="13">
        <v>50</v>
      </c>
      <c r="D14" s="19">
        <v>10.9</v>
      </c>
    </row>
  </sheetData>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F5E1-FBD1-47CF-8972-00E7C6B287A3}">
  <dimension ref="A1:K47"/>
  <sheetViews>
    <sheetView workbookViewId="0"/>
  </sheetViews>
  <sheetFormatPr defaultRowHeight="13.5" x14ac:dyDescent="0.15"/>
  <sheetData>
    <row r="1" spans="1:11" x14ac:dyDescent="0.15">
      <c r="A1" s="13" t="s">
        <v>140</v>
      </c>
      <c r="B1" s="13"/>
      <c r="C1" s="13"/>
      <c r="D1" s="13"/>
      <c r="E1" s="13"/>
      <c r="F1" s="13"/>
      <c r="G1" s="13"/>
      <c r="H1" s="13"/>
      <c r="I1" s="13"/>
    </row>
    <row r="2" spans="1:11" x14ac:dyDescent="0.15">
      <c r="A2" s="87" t="s">
        <v>141</v>
      </c>
      <c r="B2" s="88" t="s">
        <v>142</v>
      </c>
      <c r="C2" s="87" t="s">
        <v>143</v>
      </c>
      <c r="D2" s="87" t="s">
        <v>144</v>
      </c>
      <c r="E2" s="87" t="s">
        <v>145</v>
      </c>
      <c r="F2" s="87" t="s">
        <v>146</v>
      </c>
      <c r="G2" s="87" t="s">
        <v>147</v>
      </c>
      <c r="H2" s="87" t="s">
        <v>148</v>
      </c>
      <c r="I2" s="87" t="s">
        <v>149</v>
      </c>
      <c r="J2" s="73"/>
      <c r="K2" s="73"/>
    </row>
    <row r="3" spans="1:11" x14ac:dyDescent="0.15">
      <c r="A3" s="89">
        <v>2024</v>
      </c>
      <c r="B3" s="90">
        <v>7868</v>
      </c>
      <c r="C3" s="90">
        <v>2694</v>
      </c>
      <c r="D3" s="90">
        <v>1812</v>
      </c>
      <c r="E3" s="90">
        <v>834</v>
      </c>
      <c r="F3" s="90">
        <v>3136</v>
      </c>
      <c r="G3" s="90">
        <v>1624</v>
      </c>
      <c r="H3" s="90">
        <v>1214</v>
      </c>
      <c r="I3" s="90">
        <f>SUM(B3:H3)</f>
        <v>19182</v>
      </c>
      <c r="J3" s="73"/>
      <c r="K3" s="73"/>
    </row>
    <row r="4" spans="1:11" x14ac:dyDescent="0.15">
      <c r="A4" s="89">
        <v>2023</v>
      </c>
      <c r="B4" s="90">
        <v>7502</v>
      </c>
      <c r="C4" s="90">
        <v>2884</v>
      </c>
      <c r="D4" s="90">
        <v>3255</v>
      </c>
      <c r="E4" s="90">
        <v>901</v>
      </c>
      <c r="F4" s="90">
        <v>2508</v>
      </c>
      <c r="G4" s="90">
        <v>1578</v>
      </c>
      <c r="H4" s="90">
        <v>1244</v>
      </c>
      <c r="I4" s="90">
        <f>SUM(B4:H4)</f>
        <v>19872</v>
      </c>
      <c r="J4" s="73"/>
      <c r="K4" s="73"/>
    </row>
    <row r="5" spans="1:11" x14ac:dyDescent="0.15">
      <c r="A5" s="89">
        <v>2022</v>
      </c>
      <c r="B5" s="90">
        <v>7010</v>
      </c>
      <c r="C5" s="90">
        <v>3215</v>
      </c>
      <c r="D5" s="90">
        <v>2938</v>
      </c>
      <c r="E5" s="90">
        <v>1022</v>
      </c>
      <c r="F5" s="90">
        <v>1720</v>
      </c>
      <c r="G5" s="90">
        <v>1434</v>
      </c>
      <c r="H5" s="90">
        <v>1030</v>
      </c>
      <c r="I5" s="90">
        <f t="shared" ref="I5:I9" si="0">SUM(B5:H5)</f>
        <v>18369</v>
      </c>
      <c r="J5" s="73"/>
      <c r="K5" s="73"/>
    </row>
    <row r="6" spans="1:11" x14ac:dyDescent="0.15">
      <c r="A6" s="89">
        <v>2021</v>
      </c>
      <c r="B6" s="90">
        <v>6816</v>
      </c>
      <c r="C6" s="90">
        <v>3257</v>
      </c>
      <c r="D6" s="90">
        <v>3080</v>
      </c>
      <c r="E6" s="90">
        <v>903</v>
      </c>
      <c r="F6" s="90">
        <v>1429</v>
      </c>
      <c r="G6" s="90">
        <v>1582</v>
      </c>
      <c r="H6" s="90">
        <v>1222</v>
      </c>
      <c r="I6" s="90">
        <f t="shared" si="0"/>
        <v>18289</v>
      </c>
      <c r="J6" s="73"/>
      <c r="K6" s="73"/>
    </row>
    <row r="7" spans="1:11" x14ac:dyDescent="0.15">
      <c r="A7" s="21">
        <v>2020</v>
      </c>
      <c r="B7" s="22">
        <v>4555</v>
      </c>
      <c r="C7" s="23">
        <v>1640</v>
      </c>
      <c r="D7" s="23">
        <v>1566</v>
      </c>
      <c r="E7" s="23">
        <v>734</v>
      </c>
      <c r="F7" s="23">
        <v>1310</v>
      </c>
      <c r="G7" s="23">
        <v>1383</v>
      </c>
      <c r="H7" s="23">
        <v>1114</v>
      </c>
      <c r="I7" s="22">
        <f t="shared" si="0"/>
        <v>12302</v>
      </c>
    </row>
    <row r="8" spans="1:11" x14ac:dyDescent="0.15">
      <c r="A8" s="21">
        <v>2019</v>
      </c>
      <c r="B8" s="22">
        <v>7540</v>
      </c>
      <c r="C8" s="23">
        <v>3983</v>
      </c>
      <c r="D8" s="23">
        <v>4340</v>
      </c>
      <c r="E8" s="23">
        <v>1112</v>
      </c>
      <c r="F8" s="23">
        <v>1265</v>
      </c>
      <c r="G8" s="23">
        <v>1681</v>
      </c>
      <c r="H8" s="23">
        <v>1265</v>
      </c>
      <c r="I8" s="22">
        <f t="shared" si="0"/>
        <v>21186</v>
      </c>
    </row>
    <row r="9" spans="1:11" x14ac:dyDescent="0.15">
      <c r="A9" s="21">
        <v>2018</v>
      </c>
      <c r="B9" s="24">
        <v>6927</v>
      </c>
      <c r="C9" s="25">
        <v>3963</v>
      </c>
      <c r="D9" s="25">
        <v>4189</v>
      </c>
      <c r="E9" s="25">
        <v>1249</v>
      </c>
      <c r="F9" s="24">
        <v>1086</v>
      </c>
      <c r="G9" s="24">
        <v>1600</v>
      </c>
      <c r="H9" s="24">
        <v>1326</v>
      </c>
      <c r="I9" s="22">
        <f t="shared" si="0"/>
        <v>20340</v>
      </c>
    </row>
    <row r="10" spans="1:11" x14ac:dyDescent="0.15">
      <c r="A10" s="21">
        <v>2017</v>
      </c>
      <c r="B10" s="26">
        <v>7094</v>
      </c>
      <c r="C10" s="26">
        <v>4182</v>
      </c>
      <c r="D10" s="26">
        <v>3849</v>
      </c>
      <c r="E10" s="26">
        <v>1596</v>
      </c>
      <c r="F10" s="26">
        <v>978</v>
      </c>
      <c r="G10" s="26">
        <v>1903</v>
      </c>
      <c r="H10" s="26">
        <v>1431</v>
      </c>
      <c r="I10" s="22">
        <f t="shared" ref="I10:I19" si="1">SUM(B10:H10)</f>
        <v>21033</v>
      </c>
    </row>
    <row r="11" spans="1:11" x14ac:dyDescent="0.15">
      <c r="A11" s="21">
        <v>2016</v>
      </c>
      <c r="B11" s="27">
        <v>6697</v>
      </c>
      <c r="C11" s="26">
        <v>3792</v>
      </c>
      <c r="D11" s="26">
        <v>3469</v>
      </c>
      <c r="E11" s="26">
        <v>1527</v>
      </c>
      <c r="F11" s="27">
        <v>1052</v>
      </c>
      <c r="G11" s="27">
        <v>1594</v>
      </c>
      <c r="H11" s="27">
        <v>1078</v>
      </c>
      <c r="I11" s="22">
        <f t="shared" si="1"/>
        <v>19209</v>
      </c>
    </row>
    <row r="12" spans="1:11" x14ac:dyDescent="0.15">
      <c r="A12" s="21">
        <v>2015</v>
      </c>
      <c r="B12" s="26">
        <v>6201</v>
      </c>
      <c r="C12" s="26">
        <v>3565</v>
      </c>
      <c r="D12" s="26">
        <v>3433</v>
      </c>
      <c r="E12" s="26">
        <v>1662</v>
      </c>
      <c r="F12" s="26">
        <v>998</v>
      </c>
      <c r="G12" s="26">
        <v>1748</v>
      </c>
      <c r="H12" s="26">
        <v>1409</v>
      </c>
      <c r="I12" s="22">
        <f t="shared" si="1"/>
        <v>19016</v>
      </c>
    </row>
    <row r="13" spans="1:11" x14ac:dyDescent="0.15">
      <c r="A13" s="21">
        <v>2014</v>
      </c>
      <c r="B13" s="26">
        <v>5528</v>
      </c>
      <c r="C13" s="26">
        <v>3416</v>
      </c>
      <c r="D13" s="26">
        <v>3265</v>
      </c>
      <c r="E13" s="26">
        <v>1554</v>
      </c>
      <c r="F13" s="26">
        <v>1121</v>
      </c>
      <c r="G13" s="26">
        <v>1868</v>
      </c>
      <c r="H13" s="26">
        <v>1337</v>
      </c>
      <c r="I13" s="22">
        <f t="shared" si="1"/>
        <v>18089</v>
      </c>
    </row>
    <row r="14" spans="1:11" x14ac:dyDescent="0.15">
      <c r="A14" s="21">
        <v>2013</v>
      </c>
      <c r="B14" s="26">
        <v>5063</v>
      </c>
      <c r="C14" s="26">
        <v>3481</v>
      </c>
      <c r="D14" s="26">
        <v>3149</v>
      </c>
      <c r="E14" s="26">
        <v>1222</v>
      </c>
      <c r="F14" s="26">
        <v>998</v>
      </c>
      <c r="G14" s="26">
        <v>1462</v>
      </c>
      <c r="H14" s="26">
        <v>1013</v>
      </c>
      <c r="I14" s="22">
        <f t="shared" si="1"/>
        <v>16388</v>
      </c>
    </row>
    <row r="15" spans="1:11" x14ac:dyDescent="0.15">
      <c r="A15" s="21">
        <v>2012</v>
      </c>
      <c r="B15" s="26">
        <v>4882</v>
      </c>
      <c r="C15" s="26">
        <v>3202</v>
      </c>
      <c r="D15" s="26">
        <v>3113</v>
      </c>
      <c r="E15" s="26">
        <v>1116</v>
      </c>
      <c r="F15" s="26">
        <v>857</v>
      </c>
      <c r="G15" s="26">
        <v>812</v>
      </c>
      <c r="H15" s="26">
        <v>782</v>
      </c>
      <c r="I15" s="22">
        <f t="shared" si="1"/>
        <v>14764</v>
      </c>
    </row>
    <row r="16" spans="1:11" x14ac:dyDescent="0.15">
      <c r="A16" s="21">
        <v>2011</v>
      </c>
      <c r="B16" s="26">
        <v>4286</v>
      </c>
      <c r="C16" s="26">
        <v>3049</v>
      </c>
      <c r="D16" s="26">
        <v>2453</v>
      </c>
      <c r="E16" s="26">
        <v>983</v>
      </c>
      <c r="F16" s="26">
        <v>729</v>
      </c>
      <c r="G16" s="26">
        <v>791</v>
      </c>
      <c r="H16" s="26">
        <v>571</v>
      </c>
      <c r="I16" s="22">
        <f t="shared" si="1"/>
        <v>12862</v>
      </c>
    </row>
    <row r="17" spans="1:9" x14ac:dyDescent="0.15">
      <c r="A17" s="21">
        <v>2010</v>
      </c>
      <c r="B17" s="26">
        <v>3452</v>
      </c>
      <c r="C17" s="26">
        <v>2879</v>
      </c>
      <c r="D17" s="26">
        <v>2181</v>
      </c>
      <c r="E17" s="26">
        <v>842</v>
      </c>
      <c r="F17" s="26">
        <v>714</v>
      </c>
      <c r="G17" s="26">
        <v>777</v>
      </c>
      <c r="H17" s="26">
        <v>448</v>
      </c>
      <c r="I17" s="22">
        <f t="shared" si="1"/>
        <v>11293</v>
      </c>
    </row>
    <row r="18" spans="1:9" x14ac:dyDescent="0.15">
      <c r="A18" s="21">
        <v>2009</v>
      </c>
      <c r="B18" s="26">
        <v>2880</v>
      </c>
      <c r="C18" s="26">
        <v>3078</v>
      </c>
      <c r="D18" s="26">
        <v>2395</v>
      </c>
      <c r="E18" s="26">
        <v>809</v>
      </c>
      <c r="F18" s="26">
        <v>531</v>
      </c>
      <c r="G18" s="26">
        <v>551</v>
      </c>
      <c r="H18" s="26">
        <v>260</v>
      </c>
      <c r="I18" s="22">
        <f t="shared" si="1"/>
        <v>10504</v>
      </c>
    </row>
    <row r="19" spans="1:9" x14ac:dyDescent="0.15">
      <c r="A19" s="21">
        <v>2008</v>
      </c>
      <c r="B19" s="26">
        <v>2672</v>
      </c>
      <c r="C19" s="26">
        <v>2105</v>
      </c>
      <c r="D19" s="26">
        <v>2069</v>
      </c>
      <c r="E19" s="26">
        <v>653</v>
      </c>
      <c r="F19" s="26">
        <v>415</v>
      </c>
      <c r="G19" s="26">
        <v>587</v>
      </c>
      <c r="H19" s="26">
        <v>192</v>
      </c>
      <c r="I19" s="22">
        <f t="shared" si="1"/>
        <v>8693</v>
      </c>
    </row>
    <row r="20" spans="1:9" x14ac:dyDescent="0.15">
      <c r="A20" s="21">
        <v>2007</v>
      </c>
      <c r="B20" s="28">
        <v>2335</v>
      </c>
      <c r="C20" s="28">
        <v>2009</v>
      </c>
      <c r="D20" s="28">
        <v>1322</v>
      </c>
      <c r="E20" s="28">
        <v>312</v>
      </c>
      <c r="F20" s="28">
        <v>334</v>
      </c>
      <c r="G20" s="29" t="s">
        <v>150</v>
      </c>
      <c r="H20" s="29" t="s">
        <v>150</v>
      </c>
      <c r="I20" s="28">
        <f>SUM(B20:H20)</f>
        <v>6312</v>
      </c>
    </row>
    <row r="21" spans="1:9" x14ac:dyDescent="0.15">
      <c r="A21" s="21">
        <v>2006</v>
      </c>
      <c r="B21" s="28">
        <v>2148</v>
      </c>
      <c r="C21" s="28">
        <v>1318</v>
      </c>
      <c r="D21" s="28">
        <v>851</v>
      </c>
      <c r="E21" s="28">
        <v>198</v>
      </c>
      <c r="F21" s="28">
        <v>150</v>
      </c>
      <c r="G21" s="29" t="s">
        <v>150</v>
      </c>
      <c r="H21" s="29" t="s">
        <v>150</v>
      </c>
      <c r="I21" s="28">
        <f t="shared" ref="I21:I23" si="2">SUM(B21:H21)</f>
        <v>4665</v>
      </c>
    </row>
    <row r="22" spans="1:9" x14ac:dyDescent="0.15">
      <c r="A22" s="21">
        <v>2005</v>
      </c>
      <c r="B22" s="28">
        <v>1855</v>
      </c>
      <c r="C22" s="28">
        <v>1193</v>
      </c>
      <c r="D22" s="28">
        <v>443</v>
      </c>
      <c r="E22" s="28">
        <v>187</v>
      </c>
      <c r="F22" s="28">
        <v>59</v>
      </c>
      <c r="G22" s="29" t="s">
        <v>150</v>
      </c>
      <c r="H22" s="29" t="s">
        <v>150</v>
      </c>
      <c r="I22" s="28">
        <f t="shared" si="2"/>
        <v>3737</v>
      </c>
    </row>
    <row r="23" spans="1:9" x14ac:dyDescent="0.15">
      <c r="A23" s="63">
        <v>2004</v>
      </c>
      <c r="B23" s="30">
        <v>1732</v>
      </c>
      <c r="C23" s="30">
        <v>1201</v>
      </c>
      <c r="D23" s="30">
        <v>324</v>
      </c>
      <c r="E23" s="31" t="s">
        <v>150</v>
      </c>
      <c r="F23" s="31" t="s">
        <v>150</v>
      </c>
      <c r="G23" s="31" t="s">
        <v>150</v>
      </c>
      <c r="H23" s="31" t="s">
        <v>150</v>
      </c>
      <c r="I23" s="30">
        <f t="shared" si="2"/>
        <v>3257</v>
      </c>
    </row>
    <row r="24" spans="1:9" x14ac:dyDescent="0.15">
      <c r="A24" t="s">
        <v>151</v>
      </c>
    </row>
    <row r="25" spans="1:9" x14ac:dyDescent="0.15">
      <c r="A25" t="s">
        <v>152</v>
      </c>
    </row>
    <row r="26" spans="1:9" x14ac:dyDescent="0.15">
      <c r="A26" t="s">
        <v>153</v>
      </c>
    </row>
    <row r="47" spans="5:5" x14ac:dyDescent="0.15">
      <c r="E47" s="1"/>
    </row>
  </sheetData>
  <phoneticPr fontId="1"/>
  <pageMargins left="0.7" right="0.7" top="0.75" bottom="0.75" header="0.3" footer="0.3"/>
  <pageSetup paperSize="9" orientation="portrait" r:id="rId1"/>
  <ignoredErrors>
    <ignoredError sqref="I5:I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C7F5-E9B0-4802-9D48-93B3CBC41A2F}">
  <dimension ref="A1:R15"/>
  <sheetViews>
    <sheetView zoomScaleNormal="100" workbookViewId="0"/>
  </sheetViews>
  <sheetFormatPr defaultRowHeight="13.5" x14ac:dyDescent="0.15"/>
  <cols>
    <col min="1" max="1" width="20.375" customWidth="1"/>
    <col min="2" max="2" width="9" bestFit="1" customWidth="1"/>
    <col min="3" max="3" width="11.625" bestFit="1" customWidth="1"/>
    <col min="4" max="4" width="10.5" bestFit="1" customWidth="1"/>
    <col min="6" max="8" width="9" bestFit="1" customWidth="1"/>
    <col min="10" max="10" width="9" bestFit="1" customWidth="1"/>
    <col min="11" max="11" width="10.5" bestFit="1" customWidth="1"/>
    <col min="12" max="12" width="9" bestFit="1" customWidth="1"/>
    <col min="14" max="14" width="10.5" bestFit="1" customWidth="1"/>
    <col min="15" max="15" width="9" bestFit="1" customWidth="1"/>
    <col min="17" max="17" width="10.5" bestFit="1" customWidth="1"/>
    <col min="18" max="18" width="9" bestFit="1" customWidth="1"/>
  </cols>
  <sheetData>
    <row r="1" spans="1:18" x14ac:dyDescent="0.15">
      <c r="A1" s="10" t="s">
        <v>154</v>
      </c>
      <c r="B1" s="10"/>
      <c r="C1" s="91" t="s">
        <v>155</v>
      </c>
      <c r="D1" s="10"/>
      <c r="E1" s="10"/>
      <c r="F1" s="10"/>
      <c r="G1" s="10"/>
      <c r="H1" s="10"/>
      <c r="I1" s="10"/>
      <c r="J1" s="10"/>
      <c r="K1" s="10"/>
      <c r="L1" s="10"/>
      <c r="M1" s="10"/>
      <c r="N1" s="10"/>
      <c r="O1" s="10"/>
      <c r="P1" s="10"/>
      <c r="Q1" s="10"/>
      <c r="R1" s="10"/>
    </row>
    <row r="2" spans="1:18" x14ac:dyDescent="0.15">
      <c r="A2" s="92"/>
      <c r="B2" s="92"/>
      <c r="C2" s="92"/>
      <c r="D2" s="92"/>
      <c r="E2" s="92"/>
      <c r="F2" s="92"/>
      <c r="G2" s="92"/>
      <c r="H2" s="92"/>
      <c r="I2" s="92"/>
      <c r="J2" s="92"/>
      <c r="K2" s="93" t="s">
        <v>53</v>
      </c>
      <c r="L2" s="93" t="s">
        <v>53</v>
      </c>
      <c r="M2" s="93" t="s">
        <v>53</v>
      </c>
      <c r="N2" s="93" t="s">
        <v>53</v>
      </c>
      <c r="O2" s="92"/>
      <c r="P2" s="119" t="s">
        <v>156</v>
      </c>
      <c r="Q2" s="119"/>
      <c r="R2" s="119"/>
    </row>
    <row r="3" spans="1:18" ht="30" customHeight="1" x14ac:dyDescent="0.15">
      <c r="A3" s="94" t="s">
        <v>53</v>
      </c>
      <c r="B3" s="120" t="s">
        <v>157</v>
      </c>
      <c r="C3" s="120"/>
      <c r="D3" s="120"/>
      <c r="E3" s="94" t="s">
        <v>53</v>
      </c>
      <c r="F3" s="120" t="s">
        <v>158</v>
      </c>
      <c r="G3" s="120"/>
      <c r="H3" s="120"/>
      <c r="I3" s="94" t="s">
        <v>53</v>
      </c>
      <c r="J3" s="120" t="s">
        <v>159</v>
      </c>
      <c r="K3" s="120"/>
      <c r="L3" s="120"/>
      <c r="M3" s="92" t="s">
        <v>53</v>
      </c>
      <c r="N3" s="120" t="s">
        <v>160</v>
      </c>
      <c r="O3" s="120"/>
      <c r="P3" s="92" t="s">
        <v>53</v>
      </c>
      <c r="Q3" s="120" t="s">
        <v>161</v>
      </c>
      <c r="R3" s="120"/>
    </row>
    <row r="4" spans="1:18" x14ac:dyDescent="0.15">
      <c r="A4" s="93" t="s">
        <v>162</v>
      </c>
      <c r="B4" s="95" t="s">
        <v>163</v>
      </c>
      <c r="C4" s="93" t="s">
        <v>164</v>
      </c>
      <c r="D4" s="93" t="s">
        <v>165</v>
      </c>
      <c r="E4" s="95" t="s">
        <v>53</v>
      </c>
      <c r="F4" s="95" t="s">
        <v>163</v>
      </c>
      <c r="G4" s="93" t="s">
        <v>164</v>
      </c>
      <c r="H4" s="93" t="s">
        <v>165</v>
      </c>
      <c r="I4" s="95" t="s">
        <v>53</v>
      </c>
      <c r="J4" s="95" t="s">
        <v>163</v>
      </c>
      <c r="K4" s="93" t="s">
        <v>164</v>
      </c>
      <c r="L4" s="93" t="s">
        <v>165</v>
      </c>
      <c r="M4" s="95" t="s">
        <v>53</v>
      </c>
      <c r="N4" s="93" t="s">
        <v>164</v>
      </c>
      <c r="O4" s="93" t="s">
        <v>165</v>
      </c>
      <c r="P4" s="95" t="s">
        <v>53</v>
      </c>
      <c r="Q4" s="93" t="s">
        <v>164</v>
      </c>
      <c r="R4" s="93" t="s">
        <v>165</v>
      </c>
    </row>
    <row r="5" spans="1:18" x14ac:dyDescent="0.15">
      <c r="A5" s="92" t="s">
        <v>256</v>
      </c>
      <c r="B5" s="92">
        <v>876</v>
      </c>
      <c r="C5" s="92">
        <v>39979.4</v>
      </c>
      <c r="D5" s="92">
        <v>10000</v>
      </c>
      <c r="E5" s="92"/>
      <c r="F5" s="92">
        <v>863</v>
      </c>
      <c r="G5" s="92">
        <v>7222.1</v>
      </c>
      <c r="H5" s="92">
        <v>0</v>
      </c>
      <c r="I5" s="92"/>
      <c r="J5" s="92">
        <v>836</v>
      </c>
      <c r="K5" s="92">
        <v>8645.2999999999993</v>
      </c>
      <c r="L5" s="92">
        <v>0</v>
      </c>
      <c r="M5" s="92"/>
      <c r="N5" s="92">
        <v>4479.8</v>
      </c>
      <c r="O5" s="92">
        <v>0</v>
      </c>
      <c r="P5" s="92"/>
      <c r="Q5" s="92">
        <v>4165.3999999999996</v>
      </c>
      <c r="R5" s="92">
        <v>0</v>
      </c>
    </row>
    <row r="6" spans="1:18" x14ac:dyDescent="0.15">
      <c r="A6" s="92" t="s">
        <v>257</v>
      </c>
      <c r="B6" s="92">
        <v>622</v>
      </c>
      <c r="C6" s="92">
        <v>102966.5</v>
      </c>
      <c r="D6" s="92">
        <v>33288.5</v>
      </c>
      <c r="E6" s="92"/>
      <c r="F6" s="92">
        <v>617</v>
      </c>
      <c r="G6" s="92">
        <v>6060</v>
      </c>
      <c r="H6" s="92">
        <v>0</v>
      </c>
      <c r="I6" s="92"/>
      <c r="J6" s="92">
        <v>605</v>
      </c>
      <c r="K6" s="92">
        <v>10699.7</v>
      </c>
      <c r="L6" s="92">
        <v>0</v>
      </c>
      <c r="M6" s="92"/>
      <c r="N6" s="92">
        <v>6978.3</v>
      </c>
      <c r="O6" s="92">
        <v>0</v>
      </c>
      <c r="P6" s="92"/>
      <c r="Q6" s="92">
        <v>3721.4</v>
      </c>
      <c r="R6" s="92">
        <v>0</v>
      </c>
    </row>
    <row r="7" spans="1:18" x14ac:dyDescent="0.15">
      <c r="A7" s="92" t="s">
        <v>258</v>
      </c>
      <c r="B7" s="92">
        <v>262</v>
      </c>
      <c r="C7" s="92">
        <v>1449590.4</v>
      </c>
      <c r="D7" s="92">
        <v>323878.5</v>
      </c>
      <c r="E7" s="92"/>
      <c r="F7" s="92">
        <v>248</v>
      </c>
      <c r="G7" s="92">
        <v>61601.5</v>
      </c>
      <c r="H7" s="92">
        <v>0</v>
      </c>
      <c r="I7" s="92"/>
      <c r="J7" s="92">
        <v>254</v>
      </c>
      <c r="K7" s="92">
        <v>292446.59999999998</v>
      </c>
      <c r="L7" s="92">
        <v>3866.5</v>
      </c>
      <c r="M7" s="92"/>
      <c r="N7" s="92">
        <v>177719.3</v>
      </c>
      <c r="O7" s="92">
        <v>2695</v>
      </c>
      <c r="P7" s="92"/>
      <c r="Q7" s="92">
        <v>114727.3</v>
      </c>
      <c r="R7" s="92">
        <v>0</v>
      </c>
    </row>
    <row r="8" spans="1:18" x14ac:dyDescent="0.15">
      <c r="A8" s="96" t="s">
        <v>111</v>
      </c>
      <c r="B8" s="97">
        <v>1760</v>
      </c>
      <c r="C8" s="97">
        <v>272079.40000000002</v>
      </c>
      <c r="D8" s="97">
        <v>22998</v>
      </c>
      <c r="E8" s="97" t="s">
        <v>53</v>
      </c>
      <c r="F8" s="97">
        <v>1728</v>
      </c>
      <c r="G8" s="97">
        <v>14611.6</v>
      </c>
      <c r="H8" s="97">
        <v>0</v>
      </c>
      <c r="I8" s="97" t="s">
        <v>53</v>
      </c>
      <c r="J8" s="97">
        <v>1695</v>
      </c>
      <c r="K8" s="97">
        <v>51906.9</v>
      </c>
      <c r="L8" s="97">
        <v>0</v>
      </c>
      <c r="M8" s="97" t="s">
        <v>53</v>
      </c>
      <c r="N8" s="97">
        <v>31332</v>
      </c>
      <c r="O8" s="97">
        <v>0</v>
      </c>
      <c r="P8" s="97" t="s">
        <v>53</v>
      </c>
      <c r="Q8" s="97">
        <v>20574.900000000001</v>
      </c>
      <c r="R8" s="97">
        <v>0</v>
      </c>
    </row>
    <row r="9" spans="1:18" x14ac:dyDescent="0.15">
      <c r="A9" s="98" t="s">
        <v>166</v>
      </c>
      <c r="B9" s="98"/>
      <c r="C9" s="98"/>
      <c r="D9" s="98"/>
      <c r="E9" s="98"/>
      <c r="F9" s="98"/>
      <c r="G9" s="98"/>
      <c r="H9" s="98"/>
      <c r="I9" s="98"/>
      <c r="J9" s="98"/>
      <c r="K9" s="98"/>
      <c r="L9" s="98"/>
      <c r="M9" s="98"/>
      <c r="N9" s="98"/>
      <c r="O9" s="98"/>
      <c r="P9" s="98"/>
      <c r="Q9" s="98"/>
      <c r="R9" s="98"/>
    </row>
    <row r="10" spans="1:18" x14ac:dyDescent="0.15">
      <c r="A10" s="98" t="s">
        <v>167</v>
      </c>
      <c r="B10" s="98"/>
      <c r="C10" s="98"/>
      <c r="D10" s="98"/>
      <c r="E10" s="98"/>
      <c r="F10" s="98"/>
      <c r="G10" s="98"/>
      <c r="H10" s="98"/>
      <c r="I10" s="98"/>
      <c r="J10" s="98"/>
      <c r="K10" s="98"/>
      <c r="L10" s="98"/>
      <c r="M10" s="98"/>
      <c r="N10" s="98"/>
      <c r="O10" s="98"/>
      <c r="P10" s="98"/>
      <c r="Q10" s="98"/>
      <c r="R10" s="98"/>
    </row>
    <row r="11" spans="1:18" x14ac:dyDescent="0.15">
      <c r="A11" s="98" t="s">
        <v>168</v>
      </c>
      <c r="B11" s="98"/>
      <c r="C11" s="98"/>
      <c r="D11" s="98"/>
      <c r="E11" s="98"/>
      <c r="F11" s="98"/>
      <c r="G11" s="98"/>
      <c r="H11" s="98"/>
      <c r="I11" s="98"/>
      <c r="J11" s="98"/>
      <c r="K11" s="98"/>
      <c r="L11" s="98"/>
      <c r="M11" s="98"/>
      <c r="N11" s="98"/>
      <c r="O11" s="98"/>
      <c r="P11" s="98"/>
      <c r="Q11" s="98"/>
      <c r="R11" s="98"/>
    </row>
    <row r="12" spans="1:18" x14ac:dyDescent="0.15">
      <c r="A12" s="10" t="s">
        <v>259</v>
      </c>
      <c r="B12" s="10"/>
      <c r="C12" s="10"/>
      <c r="D12" s="10"/>
      <c r="E12" s="10"/>
      <c r="F12" s="10"/>
      <c r="G12" s="10"/>
      <c r="H12" s="10"/>
      <c r="I12" s="10"/>
      <c r="J12" s="10"/>
      <c r="K12" s="10"/>
      <c r="L12" s="10"/>
      <c r="M12" s="10"/>
      <c r="N12" s="10"/>
      <c r="O12" s="10"/>
      <c r="P12" s="10"/>
      <c r="Q12" s="10"/>
      <c r="R12" s="10"/>
    </row>
    <row r="13" spans="1:18" x14ac:dyDescent="0.15">
      <c r="A13" s="76"/>
      <c r="B13" s="76"/>
      <c r="C13" s="76"/>
      <c r="D13" s="76"/>
      <c r="E13" s="76"/>
      <c r="F13" s="76"/>
      <c r="G13" s="76"/>
      <c r="H13" s="76"/>
      <c r="I13" s="76"/>
      <c r="J13" s="76"/>
      <c r="K13" s="76"/>
      <c r="L13" s="76"/>
      <c r="M13" s="76"/>
      <c r="N13" s="76"/>
      <c r="O13" s="76"/>
      <c r="P13" s="76"/>
      <c r="Q13" s="76"/>
      <c r="R13" s="76"/>
    </row>
    <row r="14" spans="1:18" x14ac:dyDescent="0.15">
      <c r="A14" s="76"/>
      <c r="B14" s="76"/>
      <c r="C14" s="76"/>
      <c r="D14" s="76"/>
      <c r="E14" s="76"/>
      <c r="F14" s="76"/>
      <c r="G14" s="76"/>
      <c r="H14" s="76"/>
      <c r="I14" s="76"/>
      <c r="J14" s="76"/>
      <c r="K14" s="76"/>
      <c r="L14" s="76"/>
      <c r="M14" s="76"/>
      <c r="N14" s="76"/>
      <c r="O14" s="76"/>
      <c r="P14" s="76"/>
      <c r="Q14" s="76"/>
      <c r="R14" s="76"/>
    </row>
    <row r="15" spans="1:18" x14ac:dyDescent="0.15">
      <c r="A15" s="76"/>
      <c r="B15" s="76"/>
      <c r="C15" s="76"/>
      <c r="D15" s="76"/>
      <c r="E15" s="76"/>
      <c r="F15" s="76"/>
      <c r="G15" s="76"/>
      <c r="H15" s="76"/>
      <c r="I15" s="76"/>
      <c r="J15" s="76"/>
      <c r="K15" s="76"/>
      <c r="L15" s="76"/>
      <c r="M15" s="76"/>
      <c r="N15" s="76"/>
      <c r="O15" s="76"/>
      <c r="P15" s="76"/>
      <c r="Q15" s="76"/>
      <c r="R15" s="76"/>
    </row>
  </sheetData>
  <mergeCells count="6">
    <mergeCell ref="P2:R2"/>
    <mergeCell ref="B3:D3"/>
    <mergeCell ref="F3:H3"/>
    <mergeCell ref="J3:L3"/>
    <mergeCell ref="N3:O3"/>
    <mergeCell ref="Q3:R3"/>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C0F1-9B8A-4263-AB96-1F8248266032}">
  <dimension ref="A1:K11"/>
  <sheetViews>
    <sheetView zoomScaleNormal="100" workbookViewId="0"/>
  </sheetViews>
  <sheetFormatPr defaultRowHeight="13.5" x14ac:dyDescent="0.15"/>
  <cols>
    <col min="2" max="2" width="14.125" customWidth="1"/>
    <col min="3" max="3" width="19.625" customWidth="1"/>
  </cols>
  <sheetData>
    <row r="1" spans="1:11" x14ac:dyDescent="0.15">
      <c r="A1" s="4" t="s">
        <v>169</v>
      </c>
      <c r="B1" s="4"/>
      <c r="C1" s="4"/>
      <c r="D1" s="4"/>
      <c r="E1" s="4"/>
      <c r="F1" s="4"/>
      <c r="G1" s="4"/>
      <c r="H1" s="4"/>
      <c r="I1" s="4"/>
    </row>
    <row r="2" spans="1:11" x14ac:dyDescent="0.15">
      <c r="A2" s="44" t="s">
        <v>53</v>
      </c>
      <c r="B2" s="44" t="s">
        <v>53</v>
      </c>
      <c r="C2" s="44" t="s">
        <v>53</v>
      </c>
      <c r="D2" s="10" t="s">
        <v>156</v>
      </c>
      <c r="E2" s="10"/>
      <c r="F2" s="10"/>
      <c r="G2" s="10"/>
      <c r="H2" s="10"/>
      <c r="I2" s="10"/>
      <c r="J2" s="73"/>
      <c r="K2" s="73"/>
    </row>
    <row r="3" spans="1:11" x14ac:dyDescent="0.15">
      <c r="A3" s="10"/>
      <c r="B3" s="44" t="s">
        <v>170</v>
      </c>
      <c r="C3" s="44" t="s">
        <v>171</v>
      </c>
      <c r="D3" s="10"/>
      <c r="E3" s="10"/>
      <c r="F3" s="10"/>
      <c r="G3" s="91" t="s">
        <v>155</v>
      </c>
      <c r="H3" s="10"/>
      <c r="I3" s="10"/>
      <c r="J3" s="73"/>
      <c r="K3" s="73"/>
    </row>
    <row r="4" spans="1:11" x14ac:dyDescent="0.15">
      <c r="A4" s="10">
        <v>2017</v>
      </c>
      <c r="B4" s="10">
        <v>218253.6</v>
      </c>
      <c r="C4" s="10">
        <v>46545.3</v>
      </c>
      <c r="D4" s="10"/>
      <c r="E4" s="10"/>
      <c r="F4" s="10"/>
      <c r="G4" s="10"/>
      <c r="H4" s="10"/>
      <c r="I4" s="10"/>
      <c r="J4" s="73"/>
      <c r="K4" s="73"/>
    </row>
    <row r="5" spans="1:11" x14ac:dyDescent="0.15">
      <c r="A5" s="10">
        <v>2018</v>
      </c>
      <c r="B5" s="10">
        <v>236740.9</v>
      </c>
      <c r="C5" s="10">
        <v>45554.2</v>
      </c>
      <c r="D5" s="10"/>
      <c r="E5" s="10"/>
      <c r="F5" s="10"/>
      <c r="G5" s="10"/>
      <c r="H5" s="10"/>
      <c r="I5" s="10"/>
      <c r="J5" s="73"/>
      <c r="K5" s="73"/>
    </row>
    <row r="6" spans="1:11" x14ac:dyDescent="0.15">
      <c r="A6" s="10">
        <v>2019</v>
      </c>
      <c r="B6" s="10">
        <v>231912</v>
      </c>
      <c r="C6" s="10">
        <v>46870.9</v>
      </c>
      <c r="D6" s="10"/>
      <c r="E6" s="10"/>
      <c r="F6" s="10"/>
      <c r="G6" s="10"/>
      <c r="H6" s="10"/>
      <c r="I6" s="10"/>
      <c r="J6" s="73"/>
      <c r="K6" s="73"/>
    </row>
    <row r="7" spans="1:11" x14ac:dyDescent="0.15">
      <c r="A7" s="10">
        <v>2020</v>
      </c>
      <c r="B7" s="10">
        <v>260720.2</v>
      </c>
      <c r="C7" s="10">
        <v>48765.9</v>
      </c>
      <c r="D7" s="10"/>
      <c r="E7" s="10"/>
      <c r="F7" s="10"/>
      <c r="G7" s="10"/>
      <c r="H7" s="10"/>
      <c r="I7" s="10"/>
      <c r="J7" s="73"/>
      <c r="K7" s="73"/>
    </row>
    <row r="8" spans="1:11" x14ac:dyDescent="0.15">
      <c r="A8" s="10">
        <v>2021</v>
      </c>
      <c r="B8" s="10">
        <v>269319.09999999998</v>
      </c>
      <c r="C8" s="10">
        <v>47484.4</v>
      </c>
      <c r="D8" s="10"/>
      <c r="E8" s="10"/>
      <c r="F8" s="10"/>
      <c r="G8" s="10"/>
      <c r="H8" s="10"/>
      <c r="I8" s="10"/>
      <c r="J8" s="73"/>
      <c r="K8" s="73"/>
    </row>
    <row r="9" spans="1:11" ht="46.5" customHeight="1" x14ac:dyDescent="0.15">
      <c r="A9" s="44">
        <v>2022</v>
      </c>
      <c r="B9" s="44">
        <v>272079.40000000002</v>
      </c>
      <c r="C9" s="44">
        <v>51906.9</v>
      </c>
      <c r="D9" s="10"/>
      <c r="E9" s="10"/>
      <c r="F9" s="10"/>
      <c r="G9" s="10"/>
      <c r="H9" s="10"/>
      <c r="I9" s="10"/>
      <c r="J9" s="73"/>
      <c r="K9" s="73"/>
    </row>
    <row r="10" spans="1:11" ht="53.25" customHeight="1" x14ac:dyDescent="0.15">
      <c r="A10" s="121" t="s">
        <v>260</v>
      </c>
      <c r="B10" s="121"/>
      <c r="C10" s="121"/>
      <c r="D10" s="121"/>
      <c r="E10" s="121"/>
      <c r="F10" s="121"/>
      <c r="G10" s="121"/>
      <c r="H10" s="121"/>
      <c r="I10" s="121"/>
      <c r="J10" s="73"/>
      <c r="K10" s="73"/>
    </row>
    <row r="11" spans="1:11" x14ac:dyDescent="0.15">
      <c r="A11" s="73"/>
      <c r="B11" s="73"/>
      <c r="C11" s="73"/>
      <c r="D11" s="73"/>
      <c r="E11" s="73"/>
      <c r="F11" s="73"/>
      <c r="G11" s="73"/>
      <c r="H11" s="73"/>
      <c r="I11" s="73"/>
      <c r="J11" s="73"/>
      <c r="K11" s="73"/>
    </row>
  </sheetData>
  <mergeCells count="1">
    <mergeCell ref="A10:I10"/>
  </mergeCells>
  <phoneticPr fontId="1"/>
  <pageMargins left="0.7" right="0.7" top="0.75" bottom="0.75" header="0.3" footer="0.3"/>
  <pageSetup paperSize="9" orientation="portrait" r:id="rId1"/>
  <headerFooter>
    <oddHeader>&amp;L【機密性○（取扱制限）】</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C13A9-CF6B-4561-BE6F-30F746347F03}">
  <dimension ref="A1:K11"/>
  <sheetViews>
    <sheetView zoomScaleNormal="100" workbookViewId="0"/>
  </sheetViews>
  <sheetFormatPr defaultRowHeight="13.5" x14ac:dyDescent="0.15"/>
  <cols>
    <col min="1" max="1" width="30.125" customWidth="1"/>
  </cols>
  <sheetData>
    <row r="1" spans="1:11" x14ac:dyDescent="0.15">
      <c r="A1" s="44" t="s">
        <v>172</v>
      </c>
      <c r="B1" s="44"/>
      <c r="C1" s="73"/>
      <c r="D1" s="73"/>
      <c r="E1" s="73"/>
      <c r="F1" s="73"/>
      <c r="G1" s="73"/>
      <c r="H1" s="73"/>
      <c r="I1" s="73"/>
      <c r="J1" s="73"/>
      <c r="K1" s="73"/>
    </row>
    <row r="2" spans="1:11" x14ac:dyDescent="0.15">
      <c r="A2" s="99" t="s">
        <v>173</v>
      </c>
      <c r="B2" s="74">
        <v>0.65200000000000002</v>
      </c>
      <c r="C2" s="74"/>
      <c r="D2" s="73"/>
      <c r="E2" s="100" t="s">
        <v>174</v>
      </c>
      <c r="F2" s="73"/>
      <c r="G2" s="73"/>
      <c r="H2" s="73"/>
      <c r="I2" s="73"/>
      <c r="J2" s="73"/>
      <c r="K2" s="73"/>
    </row>
    <row r="3" spans="1:11" ht="13.5" customHeight="1" x14ac:dyDescent="0.15">
      <c r="A3" s="99" t="s">
        <v>175</v>
      </c>
      <c r="B3" s="74">
        <v>0.59899999999999998</v>
      </c>
      <c r="C3" s="74"/>
      <c r="D3" s="73"/>
      <c r="E3" s="73"/>
      <c r="F3" s="73"/>
      <c r="G3" s="73"/>
      <c r="H3" s="73"/>
      <c r="I3" s="73"/>
      <c r="J3" s="73"/>
      <c r="K3" s="73"/>
    </row>
    <row r="4" spans="1:11" ht="31.15" customHeight="1" x14ac:dyDescent="0.15">
      <c r="A4" s="99" t="s">
        <v>176</v>
      </c>
      <c r="B4" s="74">
        <v>0.59099999999999997</v>
      </c>
      <c r="C4" s="74"/>
      <c r="D4" s="73"/>
      <c r="E4" s="73"/>
      <c r="F4" s="73"/>
      <c r="G4" s="73"/>
      <c r="H4" s="73"/>
      <c r="I4" s="73"/>
      <c r="J4" s="73"/>
      <c r="K4" s="73"/>
    </row>
    <row r="5" spans="1:11" ht="13.5" customHeight="1" x14ac:dyDescent="0.15">
      <c r="A5" s="99" t="s">
        <v>177</v>
      </c>
      <c r="B5" s="74">
        <v>0.54500000000000004</v>
      </c>
      <c r="C5" s="74"/>
      <c r="D5" s="73"/>
      <c r="E5" s="73"/>
      <c r="F5" s="73"/>
      <c r="G5" s="73"/>
      <c r="H5" s="73"/>
      <c r="I5" s="73"/>
      <c r="J5" s="73"/>
      <c r="K5" s="73"/>
    </row>
    <row r="6" spans="1:11" ht="13.5" customHeight="1" x14ac:dyDescent="0.15">
      <c r="A6" s="99" t="s">
        <v>178</v>
      </c>
      <c r="B6" s="74">
        <v>0.30499999999999999</v>
      </c>
      <c r="C6" s="74"/>
      <c r="D6" s="73"/>
      <c r="E6" s="73"/>
      <c r="F6" s="73"/>
      <c r="G6" s="73"/>
      <c r="H6" s="73"/>
      <c r="I6" s="73"/>
      <c r="J6" s="73"/>
      <c r="K6" s="73"/>
    </row>
    <row r="7" spans="1:11" ht="13.5" customHeight="1" x14ac:dyDescent="0.15">
      <c r="A7" s="99" t="s">
        <v>179</v>
      </c>
      <c r="B7" s="74">
        <v>0.27700000000000002</v>
      </c>
      <c r="C7" s="74"/>
      <c r="D7" s="73"/>
      <c r="E7" s="73"/>
      <c r="F7" s="73"/>
      <c r="G7" s="73"/>
      <c r="H7" s="73"/>
      <c r="I7" s="73"/>
      <c r="J7" s="73"/>
      <c r="K7" s="73"/>
    </row>
    <row r="8" spans="1:11" ht="13.5" customHeight="1" x14ac:dyDescent="0.15">
      <c r="A8" s="101" t="s">
        <v>180</v>
      </c>
      <c r="B8" s="75">
        <v>2.1000000000000001E-2</v>
      </c>
      <c r="C8" s="74"/>
      <c r="D8" s="73"/>
      <c r="E8" s="73"/>
      <c r="F8" s="73"/>
      <c r="G8" s="73"/>
      <c r="H8" s="73"/>
      <c r="I8" s="73"/>
      <c r="J8" s="73"/>
      <c r="K8" s="73"/>
    </row>
    <row r="9" spans="1:11" x14ac:dyDescent="0.15">
      <c r="A9" s="10" t="s">
        <v>261</v>
      </c>
      <c r="B9" s="10"/>
      <c r="C9" s="73"/>
      <c r="D9" s="73"/>
      <c r="E9" s="73"/>
      <c r="F9" s="73"/>
      <c r="G9" s="73"/>
      <c r="H9" s="73"/>
      <c r="I9" s="73"/>
      <c r="J9" s="73"/>
      <c r="K9" s="73"/>
    </row>
    <row r="10" spans="1:11" x14ac:dyDescent="0.15">
      <c r="A10" s="73"/>
      <c r="B10" s="73"/>
      <c r="C10" s="73"/>
      <c r="D10" s="73"/>
      <c r="E10" s="73"/>
      <c r="F10" s="73"/>
      <c r="G10" s="73"/>
      <c r="H10" s="73"/>
      <c r="I10" s="73"/>
      <c r="J10" s="73"/>
      <c r="K10" s="73"/>
    </row>
    <row r="11" spans="1:11" x14ac:dyDescent="0.15">
      <c r="A11" s="73"/>
      <c r="B11" s="73"/>
      <c r="C11" s="73"/>
      <c r="D11" s="73"/>
      <c r="E11" s="73"/>
      <c r="F11" s="73"/>
      <c r="G11" s="73"/>
      <c r="H11" s="73"/>
      <c r="I11" s="73"/>
      <c r="J11" s="73"/>
      <c r="K11" s="73"/>
    </row>
  </sheetData>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221D-7558-463F-AFA2-0FF43E1F6DED}">
  <dimension ref="A1:M14"/>
  <sheetViews>
    <sheetView zoomScaleNormal="100" workbookViewId="0"/>
  </sheetViews>
  <sheetFormatPr defaultRowHeight="13.5" x14ac:dyDescent="0.15"/>
  <cols>
    <col min="1" max="1" width="17.875" customWidth="1"/>
  </cols>
  <sheetData>
    <row r="1" spans="1:13" x14ac:dyDescent="0.15">
      <c r="A1" s="44" t="s">
        <v>181</v>
      </c>
      <c r="B1" s="44"/>
      <c r="C1" s="73"/>
      <c r="D1" s="73"/>
      <c r="E1" s="73"/>
      <c r="F1" s="73"/>
      <c r="G1" s="73"/>
      <c r="H1" s="73"/>
      <c r="I1" s="73"/>
      <c r="J1" s="73"/>
      <c r="K1" s="73"/>
      <c r="L1" s="73"/>
      <c r="M1" s="73"/>
    </row>
    <row r="2" spans="1:13" ht="13.5" customHeight="1" x14ac:dyDescent="0.15">
      <c r="A2" s="99" t="s">
        <v>182</v>
      </c>
      <c r="B2" s="74">
        <v>0.71899999999999997</v>
      </c>
      <c r="C2" s="73"/>
      <c r="D2" s="73"/>
      <c r="E2" s="100" t="s">
        <v>183</v>
      </c>
      <c r="F2" s="73"/>
      <c r="G2" s="73"/>
      <c r="H2" s="73"/>
      <c r="I2" s="73"/>
      <c r="J2" s="73"/>
      <c r="K2" s="73"/>
      <c r="L2" s="73"/>
      <c r="M2" s="73"/>
    </row>
    <row r="3" spans="1:13" ht="13.5" customHeight="1" x14ac:dyDescent="0.15">
      <c r="A3" s="99" t="s">
        <v>184</v>
      </c>
      <c r="B3" s="74">
        <v>0.69199999999999995</v>
      </c>
      <c r="C3" s="73"/>
      <c r="D3" s="73"/>
      <c r="E3" s="73"/>
      <c r="F3" s="73"/>
      <c r="G3" s="73"/>
      <c r="H3" s="73"/>
      <c r="I3" s="73"/>
      <c r="J3" s="73"/>
      <c r="K3" s="73"/>
      <c r="L3" s="73"/>
      <c r="M3" s="73"/>
    </row>
    <row r="4" spans="1:13" ht="13.5" customHeight="1" x14ac:dyDescent="0.15">
      <c r="A4" s="99" t="s">
        <v>185</v>
      </c>
      <c r="B4" s="74">
        <v>0.53300000000000003</v>
      </c>
      <c r="C4" s="73"/>
      <c r="D4" s="73"/>
      <c r="E4" s="73"/>
      <c r="F4" s="73"/>
      <c r="G4" s="73"/>
      <c r="H4" s="73"/>
      <c r="I4" s="73"/>
      <c r="J4" s="73"/>
      <c r="K4" s="73"/>
      <c r="L4" s="73"/>
      <c r="M4" s="73"/>
    </row>
    <row r="5" spans="1:13" ht="13.5" customHeight="1" x14ac:dyDescent="0.15">
      <c r="A5" s="99" t="s">
        <v>186</v>
      </c>
      <c r="B5" s="74">
        <v>0.46500000000000002</v>
      </c>
      <c r="C5" s="73"/>
      <c r="D5" s="73"/>
      <c r="E5" s="73"/>
      <c r="F5" s="73"/>
      <c r="G5" s="73"/>
      <c r="H5" s="73"/>
      <c r="I5" s="73"/>
      <c r="J5" s="73"/>
      <c r="K5" s="73"/>
      <c r="L5" s="73"/>
      <c r="M5" s="73"/>
    </row>
    <row r="6" spans="1:13" ht="27.75" customHeight="1" x14ac:dyDescent="0.15">
      <c r="A6" s="99" t="s">
        <v>187</v>
      </c>
      <c r="B6" s="74">
        <v>0.36099999999999999</v>
      </c>
      <c r="C6" s="73"/>
      <c r="D6" s="73"/>
      <c r="E6" s="73"/>
      <c r="F6" s="73"/>
      <c r="G6" s="73"/>
      <c r="H6" s="73"/>
      <c r="I6" s="73"/>
      <c r="J6" s="73"/>
      <c r="K6" s="73"/>
      <c r="L6" s="73"/>
      <c r="M6" s="73"/>
    </row>
    <row r="7" spans="1:13" ht="27.75" customHeight="1" x14ac:dyDescent="0.15">
      <c r="A7" s="99" t="s">
        <v>188</v>
      </c>
      <c r="B7" s="74">
        <v>0.28599999999999998</v>
      </c>
      <c r="C7" s="73"/>
      <c r="D7" s="73"/>
      <c r="E7" s="73"/>
      <c r="F7" s="73"/>
      <c r="G7" s="73"/>
      <c r="H7" s="73"/>
      <c r="I7" s="73"/>
      <c r="J7" s="73"/>
      <c r="K7" s="73"/>
      <c r="L7" s="73"/>
      <c r="M7" s="73"/>
    </row>
    <row r="8" spans="1:13" ht="27.75" customHeight="1" x14ac:dyDescent="0.15">
      <c r="A8" s="101" t="s">
        <v>189</v>
      </c>
      <c r="B8" s="75">
        <v>0.17</v>
      </c>
      <c r="C8" s="73"/>
      <c r="D8" s="73"/>
      <c r="E8" s="73"/>
      <c r="F8" s="73"/>
      <c r="G8" s="73"/>
      <c r="H8" s="73"/>
      <c r="I8" s="73"/>
      <c r="J8" s="73"/>
      <c r="K8" s="73"/>
      <c r="L8" s="73"/>
      <c r="M8" s="73"/>
    </row>
    <row r="9" spans="1:13" ht="13.5" customHeight="1" x14ac:dyDescent="0.15">
      <c r="A9" s="10" t="s">
        <v>261</v>
      </c>
      <c r="B9" s="10"/>
      <c r="C9" s="73"/>
      <c r="D9" s="73"/>
      <c r="E9" s="73"/>
      <c r="F9" s="73"/>
      <c r="G9" s="73"/>
      <c r="H9" s="73"/>
      <c r="I9" s="73"/>
      <c r="J9" s="73"/>
      <c r="K9" s="73"/>
      <c r="L9" s="73"/>
      <c r="M9" s="73"/>
    </row>
    <row r="10" spans="1:13" x14ac:dyDescent="0.15">
      <c r="A10" s="73"/>
      <c r="B10" s="73"/>
      <c r="C10" s="73"/>
      <c r="D10" s="73"/>
      <c r="E10" s="73"/>
      <c r="F10" s="73"/>
      <c r="G10" s="73"/>
      <c r="H10" s="73"/>
      <c r="I10" s="73"/>
      <c r="J10" s="73"/>
      <c r="K10" s="73"/>
      <c r="L10" s="73"/>
      <c r="M10" s="73"/>
    </row>
    <row r="11" spans="1:13" x14ac:dyDescent="0.15">
      <c r="A11" s="73"/>
      <c r="B11" s="73"/>
      <c r="C11" s="73"/>
      <c r="D11" s="73"/>
      <c r="E11" s="73"/>
      <c r="F11" s="73"/>
      <c r="G11" s="73"/>
      <c r="H11" s="73"/>
      <c r="I11" s="73"/>
      <c r="J11" s="73"/>
      <c r="K11" s="73"/>
      <c r="L11" s="73"/>
      <c r="M11" s="73"/>
    </row>
    <row r="12" spans="1:13" x14ac:dyDescent="0.15">
      <c r="A12" s="73"/>
      <c r="B12" s="73"/>
      <c r="C12" s="73"/>
      <c r="D12" s="73"/>
      <c r="E12" s="73"/>
      <c r="F12" s="73"/>
      <c r="G12" s="73"/>
      <c r="H12" s="73"/>
      <c r="I12" s="73"/>
      <c r="J12" s="73"/>
      <c r="K12" s="73"/>
      <c r="L12" s="73"/>
      <c r="M12" s="73"/>
    </row>
    <row r="13" spans="1:13" x14ac:dyDescent="0.15">
      <c r="A13" s="73"/>
      <c r="B13" s="73"/>
      <c r="C13" s="73"/>
      <c r="D13" s="73"/>
      <c r="E13" s="73"/>
      <c r="F13" s="73"/>
      <c r="G13" s="73"/>
      <c r="H13" s="73"/>
      <c r="I13" s="73"/>
      <c r="J13" s="73"/>
      <c r="K13" s="73"/>
      <c r="L13" s="73"/>
      <c r="M13" s="73"/>
    </row>
    <row r="14" spans="1:13" x14ac:dyDescent="0.15">
      <c r="A14" s="73"/>
      <c r="B14" s="73"/>
      <c r="C14" s="73"/>
      <c r="D14" s="73"/>
      <c r="E14" s="73"/>
      <c r="F14" s="73"/>
      <c r="G14" s="73"/>
      <c r="H14" s="73"/>
      <c r="I14" s="73"/>
      <c r="J14" s="73"/>
      <c r="K14" s="73"/>
      <c r="L14" s="73"/>
      <c r="M14" s="73"/>
    </row>
  </sheetData>
  <phoneticPr fontId="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924BA-9E81-4D26-97D6-563ACE789B68}">
  <dimension ref="A1:F9"/>
  <sheetViews>
    <sheetView zoomScaleNormal="100" workbookViewId="0"/>
  </sheetViews>
  <sheetFormatPr defaultRowHeight="13.5" customHeight="1" x14ac:dyDescent="0.15"/>
  <cols>
    <col min="1" max="1" width="30.625" customWidth="1"/>
  </cols>
  <sheetData>
    <row r="1" spans="1:6" ht="13.5" customHeight="1" x14ac:dyDescent="0.15">
      <c r="A1" s="13" t="s">
        <v>13</v>
      </c>
      <c r="B1" s="13"/>
      <c r="C1" s="13"/>
      <c r="D1" s="13"/>
      <c r="E1" s="13"/>
    </row>
    <row r="2" spans="1:6" ht="13.5" customHeight="1" x14ac:dyDescent="0.15">
      <c r="B2" s="13" t="s">
        <v>1</v>
      </c>
      <c r="C2" s="13" t="s">
        <v>2</v>
      </c>
      <c r="D2" s="13" t="s">
        <v>3</v>
      </c>
      <c r="E2" s="13" t="s">
        <v>4</v>
      </c>
      <c r="F2" s="33" t="s">
        <v>5</v>
      </c>
    </row>
    <row r="3" spans="1:6" ht="13.5" customHeight="1" x14ac:dyDescent="0.15">
      <c r="A3" t="s">
        <v>6</v>
      </c>
      <c r="B3" s="2">
        <v>31667</v>
      </c>
      <c r="C3" s="2">
        <v>30867</v>
      </c>
      <c r="D3" s="2">
        <v>30370</v>
      </c>
      <c r="E3" s="2">
        <v>32099</v>
      </c>
      <c r="F3" s="49">
        <v>32970</v>
      </c>
    </row>
    <row r="4" spans="1:6" ht="13.5" customHeight="1" x14ac:dyDescent="0.15">
      <c r="A4" t="s">
        <v>7</v>
      </c>
      <c r="B4" s="2">
        <v>28316</v>
      </c>
      <c r="C4" s="2">
        <v>27024</v>
      </c>
      <c r="D4" s="2">
        <v>26634</v>
      </c>
      <c r="E4" s="2">
        <v>28323</v>
      </c>
      <c r="F4" s="49">
        <v>29240</v>
      </c>
    </row>
    <row r="5" spans="1:6" ht="13.5" customHeight="1" x14ac:dyDescent="0.15">
      <c r="A5" t="s">
        <v>8</v>
      </c>
      <c r="B5" s="3">
        <v>0.89400000000000002</v>
      </c>
      <c r="C5" s="3">
        <v>0.875</v>
      </c>
      <c r="D5" s="3">
        <v>0.877</v>
      </c>
      <c r="E5" s="3">
        <v>0.88200000000000001</v>
      </c>
      <c r="F5" s="54">
        <v>0.88680000000000003</v>
      </c>
    </row>
    <row r="6" spans="1:6" ht="13.5" customHeight="1" x14ac:dyDescent="0.15">
      <c r="A6" t="s">
        <v>9</v>
      </c>
      <c r="B6" s="2">
        <v>16371</v>
      </c>
      <c r="C6" s="2">
        <v>14929</v>
      </c>
      <c r="D6" s="2">
        <v>14307</v>
      </c>
      <c r="E6" s="2">
        <v>15039</v>
      </c>
      <c r="F6" s="49">
        <v>15549</v>
      </c>
    </row>
    <row r="7" spans="1:6" ht="13.5" customHeight="1" x14ac:dyDescent="0.15">
      <c r="A7" t="s">
        <v>10</v>
      </c>
      <c r="B7" s="3">
        <v>0.57799999999999996</v>
      </c>
      <c r="C7" s="3">
        <v>0.55200000000000005</v>
      </c>
      <c r="D7" s="3">
        <v>0.53700000000000003</v>
      </c>
      <c r="E7" s="3">
        <v>0.53100000000000003</v>
      </c>
      <c r="F7" s="54">
        <v>0.53169999999999995</v>
      </c>
    </row>
    <row r="8" spans="1:6" ht="13.5" customHeight="1" x14ac:dyDescent="0.15">
      <c r="A8" t="s">
        <v>11</v>
      </c>
      <c r="B8" s="2">
        <v>25734</v>
      </c>
      <c r="C8" s="2">
        <v>24550</v>
      </c>
      <c r="D8" s="2">
        <v>24099</v>
      </c>
      <c r="E8" s="2">
        <v>25620</v>
      </c>
      <c r="F8" s="49">
        <v>26348</v>
      </c>
    </row>
    <row r="9" spans="1:6" ht="13.5" customHeight="1" x14ac:dyDescent="0.15">
      <c r="A9" s="13" t="s">
        <v>12</v>
      </c>
      <c r="B9" s="16">
        <v>0.90900000000000003</v>
      </c>
      <c r="C9" s="16">
        <v>0.90800000000000003</v>
      </c>
      <c r="D9" s="16">
        <v>0.90500000000000003</v>
      </c>
      <c r="E9" s="16">
        <v>0.90500000000000003</v>
      </c>
      <c r="F9" s="55">
        <v>0.90100000000000002</v>
      </c>
    </row>
  </sheetData>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CCF69-AA69-4601-B8BC-9C12C51A5AB8}">
  <dimension ref="A1:E11"/>
  <sheetViews>
    <sheetView zoomScaleNormal="100" workbookViewId="0"/>
  </sheetViews>
  <sheetFormatPr defaultRowHeight="13.5" x14ac:dyDescent="0.15"/>
  <cols>
    <col min="1" max="1" width="24.5" customWidth="1"/>
  </cols>
  <sheetData>
    <row r="1" spans="1:5" x14ac:dyDescent="0.15">
      <c r="A1" s="32" t="s">
        <v>190</v>
      </c>
      <c r="B1" s="32"/>
    </row>
    <row r="2" spans="1:5" x14ac:dyDescent="0.15">
      <c r="A2" s="64" t="s">
        <v>184</v>
      </c>
      <c r="B2" s="7">
        <v>0.36299999999999999</v>
      </c>
      <c r="E2" s="65"/>
    </row>
    <row r="3" spans="1:5" x14ac:dyDescent="0.15">
      <c r="A3" s="64" t="s">
        <v>182</v>
      </c>
      <c r="B3" s="7">
        <v>0.29199999999999998</v>
      </c>
    </row>
    <row r="4" spans="1:5" x14ac:dyDescent="0.15">
      <c r="A4" s="64" t="s">
        <v>185</v>
      </c>
      <c r="B4" s="7">
        <v>8.4000000000000005E-2</v>
      </c>
    </row>
    <row r="5" spans="1:5" x14ac:dyDescent="0.15">
      <c r="A5" s="64" t="s">
        <v>186</v>
      </c>
      <c r="B5" s="7">
        <v>0.08</v>
      </c>
    </row>
    <row r="6" spans="1:5" ht="27" x14ac:dyDescent="0.15">
      <c r="A6" s="64" t="s">
        <v>187</v>
      </c>
      <c r="B6" s="7">
        <v>5.0999999999999997E-2</v>
      </c>
    </row>
    <row r="7" spans="1:5" x14ac:dyDescent="0.15">
      <c r="A7" s="64" t="s">
        <v>188</v>
      </c>
      <c r="B7" s="7">
        <v>2.8000000000000001E-2</v>
      </c>
    </row>
    <row r="8" spans="1:5" x14ac:dyDescent="0.15">
      <c r="A8" s="64" t="s">
        <v>189</v>
      </c>
      <c r="B8" s="7">
        <v>1.2999999999999999E-2</v>
      </c>
    </row>
    <row r="9" spans="1:5" x14ac:dyDescent="0.15">
      <c r="A9" s="64" t="s">
        <v>180</v>
      </c>
      <c r="B9" s="7">
        <v>8.9999999999999993E-3</v>
      </c>
    </row>
    <row r="10" spans="1:5" ht="27" x14ac:dyDescent="0.15">
      <c r="A10" s="34" t="s">
        <v>191</v>
      </c>
      <c r="B10" s="35">
        <v>7.9000000000000001E-2</v>
      </c>
    </row>
    <row r="11" spans="1:5" x14ac:dyDescent="0.15">
      <c r="A11" s="4" t="s">
        <v>192</v>
      </c>
      <c r="B11" s="4"/>
    </row>
  </sheetData>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958FD-4057-43F3-8286-6BB45FA4EF0A}">
  <dimension ref="A1:R14"/>
  <sheetViews>
    <sheetView zoomScaleNormal="100" workbookViewId="0"/>
  </sheetViews>
  <sheetFormatPr defaultRowHeight="13.5" x14ac:dyDescent="0.15"/>
  <cols>
    <col min="1" max="1" width="32.5" customWidth="1"/>
  </cols>
  <sheetData>
    <row r="1" spans="1:18" x14ac:dyDescent="0.15">
      <c r="A1" s="34" t="s">
        <v>193</v>
      </c>
      <c r="B1" s="32"/>
    </row>
    <row r="2" spans="1:18" x14ac:dyDescent="0.15">
      <c r="A2" s="64" t="s">
        <v>194</v>
      </c>
      <c r="B2" s="7">
        <v>0.57799999999999996</v>
      </c>
      <c r="R2" s="66"/>
    </row>
    <row r="3" spans="1:18" x14ac:dyDescent="0.15">
      <c r="A3" s="64" t="s">
        <v>195</v>
      </c>
      <c r="B3" s="7">
        <v>0.57599999999999996</v>
      </c>
    </row>
    <row r="4" spans="1:18" x14ac:dyDescent="0.15">
      <c r="A4" s="64" t="s">
        <v>196</v>
      </c>
      <c r="B4" s="7">
        <v>0.52900000000000003</v>
      </c>
    </row>
    <row r="5" spans="1:18" x14ac:dyDescent="0.15">
      <c r="A5" s="64" t="s">
        <v>197</v>
      </c>
      <c r="B5" s="7">
        <v>0.50900000000000001</v>
      </c>
    </row>
    <row r="6" spans="1:18" x14ac:dyDescent="0.15">
      <c r="A6" s="64" t="s">
        <v>198</v>
      </c>
      <c r="B6" s="7">
        <v>0.36699999999999999</v>
      </c>
    </row>
    <row r="7" spans="1:18" x14ac:dyDescent="0.15">
      <c r="A7" s="64" t="s">
        <v>199</v>
      </c>
      <c r="B7" s="7">
        <v>0.32500000000000001</v>
      </c>
    </row>
    <row r="8" spans="1:18" x14ac:dyDescent="0.15">
      <c r="A8" s="64" t="s">
        <v>200</v>
      </c>
      <c r="B8" s="7">
        <v>0.31900000000000001</v>
      </c>
    </row>
    <row r="9" spans="1:18" x14ac:dyDescent="0.15">
      <c r="A9" s="64" t="s">
        <v>201</v>
      </c>
      <c r="B9" s="7">
        <v>0.30399999999999999</v>
      </c>
    </row>
    <row r="10" spans="1:18" x14ac:dyDescent="0.15">
      <c r="A10" s="64" t="s">
        <v>202</v>
      </c>
      <c r="B10" s="7">
        <v>0.22</v>
      </c>
    </row>
    <row r="11" spans="1:18" x14ac:dyDescent="0.15">
      <c r="A11" s="64" t="s">
        <v>203</v>
      </c>
      <c r="B11" s="7">
        <v>7.1999999999999995E-2</v>
      </c>
    </row>
    <row r="12" spans="1:18" x14ac:dyDescent="0.15">
      <c r="A12" s="64" t="s">
        <v>204</v>
      </c>
      <c r="B12" s="7">
        <v>1.4999999999999999E-2</v>
      </c>
    </row>
    <row r="13" spans="1:18" x14ac:dyDescent="0.15">
      <c r="A13" s="34" t="s">
        <v>180</v>
      </c>
      <c r="B13" s="35">
        <v>8.9999999999999993E-3</v>
      </c>
    </row>
    <row r="14" spans="1:18" x14ac:dyDescent="0.15">
      <c r="A14" s="4" t="s">
        <v>205</v>
      </c>
      <c r="B14" s="4"/>
    </row>
  </sheetData>
  <phoneticPr fontId="1"/>
  <pageMargins left="0.7" right="0.7" top="0.75" bottom="0.75" header="0.3" footer="0.3"/>
  <pageSetup paperSize="9" orientation="portrait" r:id="rId1"/>
  <headerFooter>
    <oddHeader>&amp;L【機密性○（取扱制限）】</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F5213-8F3B-4503-9897-EE269ACFD28C}">
  <dimension ref="A1:D14"/>
  <sheetViews>
    <sheetView zoomScaleNormal="100" workbookViewId="0"/>
  </sheetViews>
  <sheetFormatPr defaultRowHeight="13.5" x14ac:dyDescent="0.15"/>
  <cols>
    <col min="1" max="1" width="32.5" customWidth="1"/>
  </cols>
  <sheetData>
    <row r="1" spans="1:4" x14ac:dyDescent="0.15">
      <c r="A1" s="32" t="s">
        <v>206</v>
      </c>
      <c r="B1" s="32"/>
    </row>
    <row r="2" spans="1:4" x14ac:dyDescent="0.15">
      <c r="A2" s="4" t="s">
        <v>196</v>
      </c>
      <c r="B2" s="7">
        <v>0.64400000000000002</v>
      </c>
      <c r="D2" s="65"/>
    </row>
    <row r="3" spans="1:4" x14ac:dyDescent="0.15">
      <c r="A3" s="4" t="s">
        <v>197</v>
      </c>
      <c r="B3" s="7">
        <v>0.58399999999999996</v>
      </c>
    </row>
    <row r="4" spans="1:4" x14ac:dyDescent="0.15">
      <c r="A4" s="4" t="s">
        <v>195</v>
      </c>
      <c r="B4" s="7">
        <v>0.52300000000000002</v>
      </c>
    </row>
    <row r="5" spans="1:4" x14ac:dyDescent="0.15">
      <c r="A5" s="4" t="s">
        <v>199</v>
      </c>
      <c r="B5" s="7">
        <v>0.50800000000000001</v>
      </c>
    </row>
    <row r="6" spans="1:4" x14ac:dyDescent="0.15">
      <c r="A6" s="4" t="s">
        <v>194</v>
      </c>
      <c r="B6" s="7">
        <v>0.438</v>
      </c>
    </row>
    <row r="7" spans="1:4" x14ac:dyDescent="0.15">
      <c r="A7" s="4" t="s">
        <v>198</v>
      </c>
      <c r="B7" s="7">
        <v>0.34699999999999998</v>
      </c>
    </row>
    <row r="8" spans="1:4" x14ac:dyDescent="0.15">
      <c r="A8" s="4" t="s">
        <v>201</v>
      </c>
      <c r="B8" s="7">
        <v>0.26200000000000001</v>
      </c>
    </row>
    <row r="9" spans="1:4" x14ac:dyDescent="0.15">
      <c r="A9" s="4" t="s">
        <v>202</v>
      </c>
      <c r="B9" s="7">
        <v>0.24099999999999999</v>
      </c>
    </row>
    <row r="10" spans="1:4" x14ac:dyDescent="0.15">
      <c r="A10" s="4" t="s">
        <v>200</v>
      </c>
      <c r="B10" s="7">
        <v>0.128</v>
      </c>
    </row>
    <row r="11" spans="1:4" x14ac:dyDescent="0.15">
      <c r="A11" s="4" t="s">
        <v>203</v>
      </c>
      <c r="B11" s="7">
        <v>0.02</v>
      </c>
    </row>
    <row r="12" spans="1:4" x14ac:dyDescent="0.15">
      <c r="A12" s="4" t="s">
        <v>204</v>
      </c>
      <c r="B12" s="7">
        <v>1.0999999999999999E-2</v>
      </c>
    </row>
    <row r="13" spans="1:4" x14ac:dyDescent="0.15">
      <c r="A13" s="32" t="s">
        <v>180</v>
      </c>
      <c r="B13" s="35">
        <v>0.01</v>
      </c>
    </row>
    <row r="14" spans="1:4" x14ac:dyDescent="0.15">
      <c r="A14" s="4" t="s">
        <v>205</v>
      </c>
      <c r="B14" s="4"/>
    </row>
  </sheetData>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73B4-813C-4FE7-A3B4-7E0C44BFF5B6}">
  <dimension ref="A1:I11"/>
  <sheetViews>
    <sheetView zoomScaleNormal="100" workbookViewId="0"/>
  </sheetViews>
  <sheetFormatPr defaultRowHeight="13.5" x14ac:dyDescent="0.15"/>
  <cols>
    <col min="1" max="1" width="15.5" customWidth="1"/>
    <col min="2" max="2" width="17.125" customWidth="1"/>
    <col min="3" max="3" width="16.5" customWidth="1"/>
  </cols>
  <sheetData>
    <row r="1" spans="1:9" x14ac:dyDescent="0.15">
      <c r="A1" s="32" t="s">
        <v>207</v>
      </c>
      <c r="B1" s="32"/>
      <c r="C1" s="32"/>
      <c r="D1" s="4"/>
      <c r="E1" s="4"/>
      <c r="F1" s="4"/>
      <c r="G1" s="4"/>
      <c r="H1" s="4"/>
      <c r="I1" s="4"/>
    </row>
    <row r="2" spans="1:9" x14ac:dyDescent="0.15">
      <c r="A2" s="4"/>
      <c r="B2" s="33" t="s">
        <v>208</v>
      </c>
      <c r="C2" s="33" t="s">
        <v>209</v>
      </c>
      <c r="D2" s="4"/>
      <c r="E2" s="4"/>
      <c r="F2" s="100" t="s">
        <v>210</v>
      </c>
      <c r="G2" s="4"/>
      <c r="H2" s="4"/>
      <c r="I2" s="4"/>
    </row>
    <row r="3" spans="1:9" x14ac:dyDescent="0.15">
      <c r="A3" s="10" t="s">
        <v>211</v>
      </c>
      <c r="B3" s="74">
        <v>0.75600000000000001</v>
      </c>
      <c r="C3" s="74">
        <v>0.24399999999999999</v>
      </c>
      <c r="D3" s="10"/>
      <c r="E3" s="10"/>
      <c r="F3" s="10"/>
      <c r="G3" s="10"/>
      <c r="H3" s="10"/>
      <c r="I3" s="10"/>
    </row>
    <row r="4" spans="1:9" x14ac:dyDescent="0.15">
      <c r="A4" s="10" t="s">
        <v>212</v>
      </c>
      <c r="B4" s="74">
        <v>0.73499999999999999</v>
      </c>
      <c r="C4" s="74">
        <v>0.26500000000000001</v>
      </c>
      <c r="D4" s="10"/>
      <c r="E4" s="10"/>
      <c r="F4" s="10"/>
      <c r="G4" s="10"/>
      <c r="H4" s="10"/>
      <c r="I4" s="10"/>
    </row>
    <row r="5" spans="1:9" x14ac:dyDescent="0.15">
      <c r="A5" s="10" t="s">
        <v>213</v>
      </c>
      <c r="B5" s="74">
        <v>0.746</v>
      </c>
      <c r="C5" s="74">
        <v>0.254</v>
      </c>
      <c r="D5" s="10"/>
      <c r="E5" s="10"/>
      <c r="F5" s="10"/>
      <c r="G5" s="10"/>
      <c r="H5" s="10"/>
      <c r="I5" s="10"/>
    </row>
    <row r="6" spans="1:9" x14ac:dyDescent="0.15">
      <c r="A6" s="10" t="s">
        <v>214</v>
      </c>
      <c r="B6" s="74">
        <v>0.746</v>
      </c>
      <c r="C6" s="74">
        <v>0.254</v>
      </c>
      <c r="D6" s="10"/>
      <c r="E6" s="10"/>
      <c r="F6" s="10"/>
      <c r="G6" s="10"/>
      <c r="H6" s="10"/>
      <c r="I6" s="10"/>
    </row>
    <row r="7" spans="1:9" x14ac:dyDescent="0.15">
      <c r="A7" s="10" t="s">
        <v>215</v>
      </c>
      <c r="B7" s="74">
        <v>0.75</v>
      </c>
      <c r="C7" s="74">
        <v>0.25</v>
      </c>
      <c r="D7" s="10"/>
      <c r="E7" s="10"/>
      <c r="F7" s="10"/>
      <c r="G7" s="10"/>
      <c r="H7" s="10"/>
      <c r="I7" s="10"/>
    </row>
    <row r="8" spans="1:9" x14ac:dyDescent="0.15">
      <c r="A8" s="44" t="s">
        <v>216</v>
      </c>
      <c r="B8" s="75">
        <v>0.76400000000000001</v>
      </c>
      <c r="C8" s="75">
        <v>0.23599999999999999</v>
      </c>
      <c r="D8" s="10"/>
      <c r="E8" s="10"/>
      <c r="F8" s="10"/>
      <c r="G8" s="10"/>
      <c r="H8" s="10"/>
      <c r="I8" s="10"/>
    </row>
    <row r="9" spans="1:9" ht="45" customHeight="1" x14ac:dyDescent="0.15">
      <c r="A9" s="121" t="s">
        <v>262</v>
      </c>
      <c r="B9" s="121"/>
      <c r="C9" s="121"/>
      <c r="D9" s="121"/>
      <c r="E9" s="121"/>
      <c r="F9" s="121"/>
      <c r="G9" s="121"/>
      <c r="H9" s="121"/>
      <c r="I9" s="121"/>
    </row>
    <row r="10" spans="1:9" x14ac:dyDescent="0.15">
      <c r="A10" s="73"/>
      <c r="B10" s="73"/>
      <c r="C10" s="73"/>
      <c r="D10" s="73"/>
      <c r="E10" s="73"/>
      <c r="F10" s="73"/>
      <c r="G10" s="73"/>
      <c r="H10" s="73"/>
      <c r="I10" s="73"/>
    </row>
    <row r="11" spans="1:9" x14ac:dyDescent="0.15">
      <c r="A11" s="73"/>
      <c r="B11" s="73"/>
      <c r="C11" s="73"/>
      <c r="D11" s="73"/>
      <c r="E11" s="73"/>
      <c r="F11" s="73"/>
      <c r="G11" s="73"/>
      <c r="H11" s="73"/>
      <c r="I11" s="73"/>
    </row>
  </sheetData>
  <mergeCells count="1">
    <mergeCell ref="A9:I9"/>
  </mergeCells>
  <phoneticPr fontId="1"/>
  <pageMargins left="0.7" right="0.7" top="0.75" bottom="0.75" header="0.3" footer="0.3"/>
  <pageSetup paperSize="9" orientation="portrait" r:id="rId1"/>
  <headerFooter>
    <oddHeader>&amp;L【機密性○（取扱制限）】</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3BBD-7AED-4FC7-83F5-ED1DD5D426E5}">
  <dimension ref="A1:O13"/>
  <sheetViews>
    <sheetView zoomScaleNormal="100" workbookViewId="0"/>
  </sheetViews>
  <sheetFormatPr defaultRowHeight="13.5" x14ac:dyDescent="0.15"/>
  <cols>
    <col min="1" max="1" width="21.125" customWidth="1"/>
  </cols>
  <sheetData>
    <row r="1" spans="1:15" x14ac:dyDescent="0.15">
      <c r="A1" s="4" t="s">
        <v>217</v>
      </c>
      <c r="B1" s="4"/>
      <c r="C1" s="4"/>
      <c r="D1" s="4"/>
      <c r="E1" s="4"/>
      <c r="F1" s="4"/>
      <c r="G1" s="4"/>
      <c r="H1" s="4"/>
      <c r="I1" s="4"/>
      <c r="J1" s="4"/>
      <c r="K1" s="4"/>
      <c r="L1" s="4"/>
      <c r="M1" s="4"/>
    </row>
    <row r="2" spans="1:15" ht="24" customHeight="1" x14ac:dyDescent="0.15">
      <c r="A2" s="102" t="s">
        <v>53</v>
      </c>
      <c r="B2" s="123" t="s">
        <v>163</v>
      </c>
      <c r="C2" s="103" t="s">
        <v>53</v>
      </c>
      <c r="D2" s="123" t="s">
        <v>218</v>
      </c>
      <c r="E2" s="104" t="s">
        <v>53</v>
      </c>
      <c r="F2" s="105" t="s">
        <v>53</v>
      </c>
      <c r="G2" s="105"/>
      <c r="H2" s="105" t="s">
        <v>53</v>
      </c>
      <c r="I2" s="105" t="s">
        <v>53</v>
      </c>
      <c r="J2" s="105" t="s">
        <v>53</v>
      </c>
      <c r="K2" s="123" t="s">
        <v>219</v>
      </c>
      <c r="L2" s="123"/>
      <c r="M2" s="10"/>
      <c r="N2" s="100" t="s">
        <v>220</v>
      </c>
      <c r="O2" s="73"/>
    </row>
    <row r="3" spans="1:15" ht="61.5" customHeight="1" x14ac:dyDescent="0.15">
      <c r="A3" s="106" t="s">
        <v>162</v>
      </c>
      <c r="B3" s="124"/>
      <c r="C3" s="107" t="s">
        <v>53</v>
      </c>
      <c r="D3" s="124"/>
      <c r="E3" s="108" t="s">
        <v>53</v>
      </c>
      <c r="F3" s="109" t="s">
        <v>221</v>
      </c>
      <c r="G3" s="108" t="s">
        <v>222</v>
      </c>
      <c r="H3" s="108" t="s">
        <v>223</v>
      </c>
      <c r="I3" s="108" t="s">
        <v>224</v>
      </c>
      <c r="J3" s="105" t="s">
        <v>225</v>
      </c>
      <c r="K3" s="125"/>
      <c r="L3" s="125"/>
      <c r="M3" s="10"/>
      <c r="N3" s="73"/>
      <c r="O3" s="73"/>
    </row>
    <row r="4" spans="1:15" x14ac:dyDescent="0.15">
      <c r="A4" s="110" t="s">
        <v>226</v>
      </c>
      <c r="B4" s="110">
        <v>911</v>
      </c>
      <c r="C4" s="110"/>
      <c r="D4" s="111">
        <v>0.64100000000000001</v>
      </c>
      <c r="E4" s="111"/>
      <c r="F4" s="110">
        <v>584</v>
      </c>
      <c r="G4" s="112">
        <v>0.51700000000000002</v>
      </c>
      <c r="H4" s="112">
        <v>0.17600000000000002</v>
      </c>
      <c r="I4" s="112">
        <v>0.3</v>
      </c>
      <c r="J4" s="112">
        <v>6.9999999999999993E-3</v>
      </c>
      <c r="K4" s="126">
        <v>0.35899999999999999</v>
      </c>
      <c r="L4" s="126"/>
      <c r="M4" s="10"/>
      <c r="N4" s="73"/>
      <c r="O4" s="73"/>
    </row>
    <row r="5" spans="1:15" x14ac:dyDescent="0.15">
      <c r="A5" s="110" t="s">
        <v>227</v>
      </c>
      <c r="B5" s="110">
        <v>649</v>
      </c>
      <c r="C5" s="110"/>
      <c r="D5" s="111">
        <v>0.83799999999999997</v>
      </c>
      <c r="E5" s="111"/>
      <c r="F5" s="110">
        <v>544</v>
      </c>
      <c r="G5" s="112">
        <v>0.46299999999999997</v>
      </c>
      <c r="H5" s="112">
        <v>0.13100000000000001</v>
      </c>
      <c r="I5" s="112">
        <v>0.39200000000000002</v>
      </c>
      <c r="J5" s="112">
        <v>1.4999999999999999E-2</v>
      </c>
      <c r="K5" s="126">
        <v>0.16200000000000001</v>
      </c>
      <c r="L5" s="126"/>
      <c r="M5" s="10"/>
      <c r="N5" s="73"/>
      <c r="O5" s="73"/>
    </row>
    <row r="6" spans="1:15" x14ac:dyDescent="0.15">
      <c r="A6" s="110" t="s">
        <v>228</v>
      </c>
      <c r="B6" s="110">
        <v>309</v>
      </c>
      <c r="C6" s="110"/>
      <c r="D6" s="111">
        <v>0.96799999999999997</v>
      </c>
      <c r="E6" s="111"/>
      <c r="F6" s="110">
        <v>299</v>
      </c>
      <c r="G6" s="112">
        <v>0.24399999999999999</v>
      </c>
      <c r="H6" s="112">
        <v>7.6999999999999999E-2</v>
      </c>
      <c r="I6" s="112">
        <v>0.66599999999999993</v>
      </c>
      <c r="J6" s="112">
        <v>1.3000000000000001E-2</v>
      </c>
      <c r="K6" s="127">
        <v>3.2000000000000001E-2</v>
      </c>
      <c r="L6" s="127"/>
      <c r="M6" s="10"/>
      <c r="N6" s="73"/>
      <c r="O6" s="73"/>
    </row>
    <row r="7" spans="1:15" x14ac:dyDescent="0.15">
      <c r="A7" s="113" t="s">
        <v>111</v>
      </c>
      <c r="B7" s="113">
        <v>1869</v>
      </c>
      <c r="C7" s="113" t="s">
        <v>53</v>
      </c>
      <c r="D7" s="114">
        <v>0.76400000000000001</v>
      </c>
      <c r="E7" s="114" t="s">
        <v>53</v>
      </c>
      <c r="F7" s="113">
        <v>1427</v>
      </c>
      <c r="G7" s="115">
        <v>0.439</v>
      </c>
      <c r="H7" s="115">
        <v>0.13800000000000001</v>
      </c>
      <c r="I7" s="115">
        <v>0.41100000000000003</v>
      </c>
      <c r="J7" s="115">
        <v>1.1000000000000001E-2</v>
      </c>
      <c r="K7" s="122">
        <v>0.23599999999999999</v>
      </c>
      <c r="L7" s="122"/>
      <c r="M7" s="10"/>
      <c r="N7" s="73"/>
      <c r="O7" s="73"/>
    </row>
    <row r="8" spans="1:15" x14ac:dyDescent="0.15">
      <c r="A8" s="10" t="s">
        <v>229</v>
      </c>
      <c r="B8" s="10"/>
      <c r="C8" s="10"/>
      <c r="D8" s="10"/>
      <c r="E8" s="10"/>
      <c r="F8" s="10"/>
      <c r="G8" s="10"/>
      <c r="H8" s="10"/>
      <c r="I8" s="10"/>
      <c r="J8" s="10"/>
      <c r="K8" s="10"/>
      <c r="L8" s="10"/>
      <c r="M8" s="10"/>
      <c r="N8" s="73"/>
      <c r="O8" s="73"/>
    </row>
    <row r="9" spans="1:15" x14ac:dyDescent="0.15">
      <c r="A9" s="10" t="s">
        <v>261</v>
      </c>
      <c r="B9" s="10"/>
      <c r="C9" s="10"/>
      <c r="D9" s="10"/>
      <c r="E9" s="10"/>
      <c r="F9" s="10"/>
      <c r="G9" s="10"/>
      <c r="H9" s="10"/>
      <c r="I9" s="10"/>
      <c r="J9" s="10"/>
      <c r="K9" s="10"/>
      <c r="L9" s="10"/>
      <c r="M9" s="10"/>
      <c r="N9" s="73"/>
      <c r="O9" s="73"/>
    </row>
    <row r="10" spans="1:15" x14ac:dyDescent="0.15">
      <c r="A10" s="73"/>
      <c r="B10" s="73"/>
      <c r="C10" s="73"/>
      <c r="D10" s="73"/>
      <c r="E10" s="73"/>
      <c r="F10" s="73"/>
      <c r="G10" s="73"/>
      <c r="H10" s="73"/>
      <c r="I10" s="73"/>
      <c r="J10" s="73"/>
      <c r="K10" s="73"/>
      <c r="L10" s="73"/>
      <c r="M10" s="73"/>
      <c r="N10" s="73"/>
      <c r="O10" s="73"/>
    </row>
    <row r="11" spans="1:15" x14ac:dyDescent="0.15">
      <c r="A11" s="73"/>
      <c r="B11" s="73"/>
      <c r="C11" s="73"/>
      <c r="D11" s="73"/>
      <c r="E11" s="73"/>
      <c r="F11" s="73"/>
      <c r="G11" s="73"/>
      <c r="H11" s="73"/>
      <c r="I11" s="73"/>
      <c r="J11" s="73"/>
      <c r="K11" s="73"/>
      <c r="L11" s="73"/>
      <c r="M11" s="73"/>
      <c r="N11" s="73"/>
      <c r="O11" s="73"/>
    </row>
    <row r="12" spans="1:15" x14ac:dyDescent="0.15">
      <c r="A12" s="73"/>
      <c r="B12" s="73"/>
      <c r="C12" s="73"/>
      <c r="D12" s="73"/>
      <c r="E12" s="73"/>
      <c r="F12" s="73"/>
      <c r="G12" s="73"/>
      <c r="H12" s="73"/>
      <c r="I12" s="73"/>
      <c r="J12" s="73"/>
      <c r="K12" s="73"/>
      <c r="L12" s="73"/>
      <c r="M12" s="73"/>
      <c r="N12" s="73"/>
      <c r="O12" s="73"/>
    </row>
    <row r="13" spans="1:15" x14ac:dyDescent="0.15">
      <c r="A13" s="73"/>
      <c r="B13" s="73"/>
      <c r="C13" s="73"/>
      <c r="D13" s="73"/>
      <c r="E13" s="73"/>
      <c r="F13" s="73"/>
      <c r="G13" s="73"/>
      <c r="H13" s="73"/>
      <c r="I13" s="73"/>
      <c r="J13" s="73"/>
      <c r="K13" s="73"/>
      <c r="L13" s="73"/>
      <c r="M13" s="73"/>
      <c r="N13" s="73"/>
      <c r="O13" s="73"/>
    </row>
  </sheetData>
  <mergeCells count="7">
    <mergeCell ref="K7:L7"/>
    <mergeCell ref="B2:B3"/>
    <mergeCell ref="D2:D3"/>
    <mergeCell ref="K2:L3"/>
    <mergeCell ref="K4:L4"/>
    <mergeCell ref="K5:L5"/>
    <mergeCell ref="K6:L6"/>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AFFED-AE05-4DD3-AA0A-9916C18D3258}">
  <dimension ref="A1:L10"/>
  <sheetViews>
    <sheetView zoomScaleNormal="100" workbookViewId="0"/>
  </sheetViews>
  <sheetFormatPr defaultRowHeight="13.5" x14ac:dyDescent="0.15"/>
  <cols>
    <col min="1" max="3" width="18.625" customWidth="1"/>
    <col min="5" max="7" width="25.625" customWidth="1"/>
    <col min="10" max="10" width="15.625" customWidth="1"/>
  </cols>
  <sheetData>
    <row r="1" spans="1:12" x14ac:dyDescent="0.15">
      <c r="A1" s="13" t="s">
        <v>230</v>
      </c>
      <c r="B1" s="13"/>
      <c r="C1" s="13"/>
      <c r="E1" s="13"/>
      <c r="F1" s="13"/>
      <c r="G1" s="13"/>
      <c r="I1" s="13"/>
      <c r="J1" s="13"/>
      <c r="K1" s="13"/>
    </row>
    <row r="2" spans="1:12" ht="31.5" customHeight="1" x14ac:dyDescent="0.15">
      <c r="A2" s="128" t="s">
        <v>231</v>
      </c>
      <c r="B2" s="128"/>
      <c r="C2" s="128"/>
      <c r="E2" s="128" t="s">
        <v>232</v>
      </c>
      <c r="F2" s="128"/>
      <c r="G2" s="128"/>
      <c r="H2" s="12"/>
      <c r="I2" s="129" t="s">
        <v>233</v>
      </c>
      <c r="J2" s="129"/>
      <c r="K2" s="129"/>
      <c r="L2" s="12"/>
    </row>
    <row r="3" spans="1:12" x14ac:dyDescent="0.15">
      <c r="B3" s="36" t="s">
        <v>234</v>
      </c>
      <c r="C3" s="36" t="s">
        <v>235</v>
      </c>
      <c r="F3" s="36" t="s">
        <v>234</v>
      </c>
      <c r="G3" s="36" t="s">
        <v>236</v>
      </c>
      <c r="J3" s="36" t="s">
        <v>234</v>
      </c>
      <c r="K3" s="36" t="s">
        <v>237</v>
      </c>
    </row>
    <row r="4" spans="1:12" x14ac:dyDescent="0.15">
      <c r="A4" t="s">
        <v>238</v>
      </c>
      <c r="B4" s="2">
        <v>27389</v>
      </c>
      <c r="C4" s="2">
        <v>684</v>
      </c>
      <c r="E4" t="s">
        <v>238</v>
      </c>
      <c r="F4" s="2">
        <v>1237</v>
      </c>
      <c r="G4" s="2">
        <v>331</v>
      </c>
      <c r="I4" t="s">
        <v>238</v>
      </c>
      <c r="J4" s="2">
        <v>17002</v>
      </c>
      <c r="K4" s="2">
        <v>4411</v>
      </c>
    </row>
    <row r="5" spans="1:12" x14ac:dyDescent="0.15">
      <c r="A5" t="s">
        <v>239</v>
      </c>
      <c r="B5" s="2">
        <v>29282</v>
      </c>
      <c r="C5" s="2">
        <v>797</v>
      </c>
      <c r="E5" t="s">
        <v>239</v>
      </c>
      <c r="F5" s="2">
        <v>1462</v>
      </c>
      <c r="G5" s="2">
        <v>411</v>
      </c>
      <c r="I5" t="s">
        <v>239</v>
      </c>
      <c r="J5" s="2">
        <v>18784</v>
      </c>
      <c r="K5" s="2">
        <v>3662</v>
      </c>
    </row>
    <row r="6" spans="1:12" x14ac:dyDescent="0.15">
      <c r="A6" t="s">
        <v>240</v>
      </c>
      <c r="B6" s="2">
        <v>28794</v>
      </c>
      <c r="C6" s="2">
        <v>847</v>
      </c>
      <c r="E6" t="s">
        <v>240</v>
      </c>
      <c r="F6" s="2">
        <v>1547</v>
      </c>
      <c r="G6" s="2">
        <v>466</v>
      </c>
      <c r="I6" t="s">
        <v>240</v>
      </c>
      <c r="J6" s="2">
        <v>21056</v>
      </c>
      <c r="K6" s="2">
        <v>4035</v>
      </c>
    </row>
    <row r="7" spans="1:12" x14ac:dyDescent="0.15">
      <c r="A7" t="s">
        <v>241</v>
      </c>
      <c r="B7" s="2">
        <v>29637</v>
      </c>
      <c r="C7" s="2">
        <v>893</v>
      </c>
      <c r="E7" t="s">
        <v>241</v>
      </c>
      <c r="F7" s="2">
        <v>1598</v>
      </c>
      <c r="G7" s="2">
        <v>504</v>
      </c>
      <c r="I7" t="s">
        <v>241</v>
      </c>
      <c r="J7" s="2">
        <v>21959</v>
      </c>
      <c r="K7" s="2">
        <v>3965</v>
      </c>
    </row>
    <row r="8" spans="1:12" x14ac:dyDescent="0.15">
      <c r="A8" t="s">
        <v>242</v>
      </c>
      <c r="B8" s="2">
        <v>30300</v>
      </c>
      <c r="C8" s="2">
        <v>977</v>
      </c>
      <c r="E8" t="s">
        <v>242</v>
      </c>
      <c r="F8" s="2">
        <v>1843</v>
      </c>
      <c r="G8" s="2">
        <v>561</v>
      </c>
      <c r="I8" t="s">
        <v>242</v>
      </c>
      <c r="J8" s="2">
        <v>24036</v>
      </c>
      <c r="K8" s="2">
        <v>4478</v>
      </c>
    </row>
    <row r="9" spans="1:12" x14ac:dyDescent="0.15">
      <c r="A9" s="13" t="s">
        <v>243</v>
      </c>
      <c r="B9" s="2">
        <v>31185</v>
      </c>
      <c r="C9" s="20">
        <v>1028</v>
      </c>
      <c r="E9" t="s">
        <v>243</v>
      </c>
      <c r="F9" s="2">
        <v>1937</v>
      </c>
      <c r="G9" s="2">
        <v>595</v>
      </c>
      <c r="I9" s="13" t="s">
        <v>243</v>
      </c>
      <c r="J9" s="20">
        <v>24870</v>
      </c>
      <c r="K9" s="20">
        <v>5519</v>
      </c>
    </row>
    <row r="10" spans="1:12" x14ac:dyDescent="0.15">
      <c r="B10" s="61"/>
      <c r="E10" s="61"/>
      <c r="F10" s="61"/>
      <c r="G10" s="61"/>
    </row>
  </sheetData>
  <mergeCells count="3">
    <mergeCell ref="A2:C2"/>
    <mergeCell ref="E2:G2"/>
    <mergeCell ref="I2:K2"/>
  </mergeCells>
  <phoneticPr fontId="1"/>
  <pageMargins left="0.7" right="0.7" top="0.75" bottom="0.75" header="0.3" footer="0.3"/>
  <pageSetup paperSize="9" orientation="portrait" r:id="rId1"/>
  <headerFooter>
    <oddHeader>&amp;L【機密性○（取扱制限）】</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5394F-2B8E-4DCB-9270-0068A1FF25AE}">
  <dimension ref="A1:B9"/>
  <sheetViews>
    <sheetView zoomScaleNormal="100" workbookViewId="0"/>
  </sheetViews>
  <sheetFormatPr defaultRowHeight="13.5" x14ac:dyDescent="0.15"/>
  <cols>
    <col min="1" max="2" width="15.625" customWidth="1"/>
  </cols>
  <sheetData>
    <row r="1" spans="1:2" x14ac:dyDescent="0.15">
      <c r="A1" s="13" t="s">
        <v>244</v>
      </c>
      <c r="B1" s="13"/>
    </row>
    <row r="2" spans="1:2" x14ac:dyDescent="0.15">
      <c r="A2" s="117" t="s">
        <v>245</v>
      </c>
      <c r="B2" s="117"/>
    </row>
    <row r="3" spans="1:2" x14ac:dyDescent="0.15">
      <c r="B3" s="36" t="s">
        <v>246</v>
      </c>
    </row>
    <row r="4" spans="1:2" x14ac:dyDescent="0.15">
      <c r="A4" t="s">
        <v>238</v>
      </c>
      <c r="B4">
        <v>288</v>
      </c>
    </row>
    <row r="5" spans="1:2" x14ac:dyDescent="0.15">
      <c r="A5" t="s">
        <v>239</v>
      </c>
      <c r="B5">
        <v>363</v>
      </c>
    </row>
    <row r="6" spans="1:2" x14ac:dyDescent="0.15">
      <c r="A6" t="s">
        <v>240</v>
      </c>
      <c r="B6">
        <v>368</v>
      </c>
    </row>
    <row r="7" spans="1:2" x14ac:dyDescent="0.15">
      <c r="A7" t="s">
        <v>241</v>
      </c>
      <c r="B7">
        <v>378</v>
      </c>
    </row>
    <row r="8" spans="1:2" x14ac:dyDescent="0.15">
      <c r="A8" t="s">
        <v>242</v>
      </c>
      <c r="B8">
        <v>396</v>
      </c>
    </row>
    <row r="9" spans="1:2" x14ac:dyDescent="0.15">
      <c r="A9" s="13" t="s">
        <v>243</v>
      </c>
      <c r="B9" s="13">
        <v>396</v>
      </c>
    </row>
  </sheetData>
  <mergeCells count="1">
    <mergeCell ref="A2:B2"/>
  </mergeCells>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ADDF9-84D4-44D3-AC91-9E01E0F5B406}">
  <dimension ref="A1:F9"/>
  <sheetViews>
    <sheetView zoomScaleNormal="100" workbookViewId="0">
      <selection activeCell="B1" sqref="B1"/>
    </sheetView>
  </sheetViews>
  <sheetFormatPr defaultRowHeight="13.5" customHeight="1" x14ac:dyDescent="0.15"/>
  <cols>
    <col min="1" max="1" width="30.625" customWidth="1"/>
  </cols>
  <sheetData>
    <row r="1" spans="1:6" ht="13.5" customHeight="1" x14ac:dyDescent="0.15">
      <c r="A1" s="13" t="s">
        <v>14</v>
      </c>
      <c r="B1" s="13"/>
      <c r="C1" s="13"/>
      <c r="D1" s="13"/>
      <c r="E1" s="13"/>
    </row>
    <row r="2" spans="1:6" ht="13.5" customHeight="1" x14ac:dyDescent="0.15">
      <c r="B2" s="13" t="s">
        <v>1</v>
      </c>
      <c r="C2" s="13" t="s">
        <v>2</v>
      </c>
      <c r="D2" s="13" t="s">
        <v>3</v>
      </c>
      <c r="E2" s="13" t="s">
        <v>4</v>
      </c>
      <c r="F2" s="33" t="s">
        <v>5</v>
      </c>
    </row>
    <row r="3" spans="1:6" ht="13.5" customHeight="1" x14ac:dyDescent="0.15">
      <c r="A3" t="s">
        <v>6</v>
      </c>
      <c r="B3" s="2">
        <v>3132</v>
      </c>
      <c r="C3" s="2">
        <v>3336</v>
      </c>
      <c r="D3" s="2">
        <v>3304</v>
      </c>
      <c r="E3" s="2">
        <v>3293</v>
      </c>
      <c r="F3" s="49">
        <v>3359</v>
      </c>
    </row>
    <row r="4" spans="1:6" ht="13.5" customHeight="1" x14ac:dyDescent="0.15">
      <c r="A4" t="s">
        <v>7</v>
      </c>
      <c r="B4" s="2">
        <v>2199</v>
      </c>
      <c r="C4" s="2">
        <v>2384</v>
      </c>
      <c r="D4" s="2">
        <v>2339</v>
      </c>
      <c r="E4" s="2">
        <v>2352</v>
      </c>
      <c r="F4" s="49">
        <v>2411</v>
      </c>
    </row>
    <row r="5" spans="1:6" ht="13.5" customHeight="1" x14ac:dyDescent="0.15">
      <c r="A5" t="s">
        <v>8</v>
      </c>
      <c r="B5" s="3">
        <v>0.70199999999999996</v>
      </c>
      <c r="C5" s="3">
        <v>0.71499999999999997</v>
      </c>
      <c r="D5" s="3">
        <v>0.70799999999999996</v>
      </c>
      <c r="E5" s="3">
        <v>0.71399999999999997</v>
      </c>
      <c r="F5" s="54">
        <v>0.7177</v>
      </c>
    </row>
    <row r="6" spans="1:6" ht="13.5" customHeight="1" x14ac:dyDescent="0.15">
      <c r="A6" t="s">
        <v>9</v>
      </c>
      <c r="B6">
        <v>749</v>
      </c>
      <c r="C6">
        <v>794</v>
      </c>
      <c r="D6">
        <v>774</v>
      </c>
      <c r="E6">
        <v>737</v>
      </c>
      <c r="F6" s="4">
        <v>802</v>
      </c>
    </row>
    <row r="7" spans="1:6" ht="13.5" customHeight="1" x14ac:dyDescent="0.15">
      <c r="A7" t="s">
        <v>10</v>
      </c>
      <c r="B7" s="3">
        <v>0.34100000000000003</v>
      </c>
      <c r="C7" s="3">
        <v>0.33300000000000002</v>
      </c>
      <c r="D7" s="3">
        <v>0.33100000000000002</v>
      </c>
      <c r="E7" s="3">
        <v>0.313</v>
      </c>
      <c r="F7" s="54">
        <v>0.33260000000000001</v>
      </c>
    </row>
    <row r="8" spans="1:6" ht="13.5" customHeight="1" x14ac:dyDescent="0.15">
      <c r="A8" t="s">
        <v>11</v>
      </c>
      <c r="B8" s="2">
        <v>1975</v>
      </c>
      <c r="C8" s="2">
        <v>2153</v>
      </c>
      <c r="D8" s="2">
        <v>2141</v>
      </c>
      <c r="E8" s="2">
        <v>2148</v>
      </c>
      <c r="F8" s="49">
        <v>2182</v>
      </c>
    </row>
    <row r="9" spans="1:6" ht="13.5" customHeight="1" x14ac:dyDescent="0.15">
      <c r="A9" s="13" t="s">
        <v>12</v>
      </c>
      <c r="B9" s="16">
        <v>0.89800000000000002</v>
      </c>
      <c r="C9" s="16">
        <v>0.90300000000000002</v>
      </c>
      <c r="D9" s="16">
        <v>0.91500000000000004</v>
      </c>
      <c r="E9" s="16">
        <v>0.91300000000000003</v>
      </c>
      <c r="F9" s="55">
        <v>0.90500000000000003</v>
      </c>
    </row>
  </sheetData>
  <phoneticPr fontId="1"/>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1EC4D-A22A-4091-B0E9-43F572940CB0}">
  <sheetPr>
    <pageSetUpPr fitToPage="1"/>
  </sheetPr>
  <dimension ref="A1:G25"/>
  <sheetViews>
    <sheetView zoomScaleNormal="100" workbookViewId="0"/>
  </sheetViews>
  <sheetFormatPr defaultColWidth="9" defaultRowHeight="13.5" customHeight="1" x14ac:dyDescent="0.15"/>
  <cols>
    <col min="1" max="1" width="30.625" style="8" customWidth="1"/>
    <col min="2" max="2" width="20.375" style="8" customWidth="1"/>
    <col min="3" max="3" width="17.875" style="8" customWidth="1"/>
    <col min="4" max="4" width="9" style="8"/>
    <col min="5" max="5" width="40.125" style="8" customWidth="1"/>
    <col min="6" max="6" width="20.375" style="8" customWidth="1"/>
    <col min="7" max="7" width="17.875" style="8" customWidth="1"/>
    <col min="8" max="8" width="16.375" style="8" customWidth="1"/>
    <col min="9" max="16384" width="9" style="8"/>
  </cols>
  <sheetData>
    <row r="1" spans="1:7" ht="13.5" customHeight="1" x14ac:dyDescent="0.15">
      <c r="A1" s="37" t="s">
        <v>15</v>
      </c>
      <c r="B1" s="38"/>
      <c r="C1" s="38"/>
      <c r="E1" s="38"/>
      <c r="F1" s="38"/>
      <c r="G1" s="38"/>
    </row>
    <row r="2" spans="1:7" ht="13.5" customHeight="1" x14ac:dyDescent="0.15">
      <c r="A2" s="48" t="s">
        <v>16</v>
      </c>
      <c r="B2" s="60" t="s">
        <v>17</v>
      </c>
      <c r="C2" s="39" t="s">
        <v>18</v>
      </c>
      <c r="E2" s="47" t="s">
        <v>19</v>
      </c>
      <c r="F2" s="46" t="s">
        <v>20</v>
      </c>
      <c r="G2" s="46" t="s">
        <v>21</v>
      </c>
    </row>
    <row r="3" spans="1:7" ht="13.5" customHeight="1" x14ac:dyDescent="0.15">
      <c r="A3" s="67" t="s">
        <v>247</v>
      </c>
      <c r="B3" s="68">
        <v>48458</v>
      </c>
      <c r="C3" s="40">
        <f t="shared" ref="C3:C23" si="0">B3/$B$3</f>
        <v>1</v>
      </c>
      <c r="E3" s="42" t="s">
        <v>22</v>
      </c>
      <c r="F3" s="42">
        <v>68899</v>
      </c>
      <c r="G3" s="43">
        <f>F3/$F$3</f>
        <v>1</v>
      </c>
    </row>
    <row r="4" spans="1:7" ht="13.5" customHeight="1" x14ac:dyDescent="0.15">
      <c r="A4" s="10" t="s">
        <v>23</v>
      </c>
      <c r="B4" s="10">
        <v>45</v>
      </c>
      <c r="C4" s="69">
        <f t="shared" si="0"/>
        <v>9.2863923397581408E-4</v>
      </c>
      <c r="E4" s="41" t="s">
        <v>24</v>
      </c>
      <c r="F4" s="41">
        <v>0</v>
      </c>
      <c r="G4" s="71">
        <f t="shared" ref="G4:G17" si="1">F4/$F$3</f>
        <v>0</v>
      </c>
    </row>
    <row r="5" spans="1:7" ht="13.5" customHeight="1" x14ac:dyDescent="0.15">
      <c r="A5" s="10" t="s">
        <v>25</v>
      </c>
      <c r="B5" s="10">
        <v>12</v>
      </c>
      <c r="C5" s="69">
        <f t="shared" si="0"/>
        <v>2.4763712906021709E-4</v>
      </c>
      <c r="E5" s="41" t="s">
        <v>26</v>
      </c>
      <c r="F5" s="41">
        <v>0</v>
      </c>
      <c r="G5" s="71">
        <f t="shared" si="1"/>
        <v>0</v>
      </c>
    </row>
    <row r="6" spans="1:7" ht="13.5" customHeight="1" x14ac:dyDescent="0.15">
      <c r="A6" s="10" t="s">
        <v>27</v>
      </c>
      <c r="B6" s="10">
        <v>21</v>
      </c>
      <c r="C6" s="69">
        <f t="shared" si="0"/>
        <v>4.3336497585537989E-4</v>
      </c>
      <c r="E6" s="41" t="s">
        <v>25</v>
      </c>
      <c r="F6" s="41">
        <v>9</v>
      </c>
      <c r="G6" s="71">
        <f t="shared" si="1"/>
        <v>1.3062598876616496E-4</v>
      </c>
    </row>
    <row r="7" spans="1:7" ht="13.5" customHeight="1" x14ac:dyDescent="0.15">
      <c r="A7" s="10" t="s">
        <v>28</v>
      </c>
      <c r="B7" s="51">
        <v>7947</v>
      </c>
      <c r="C7" s="69">
        <f t="shared" si="0"/>
        <v>0.16399768872012876</v>
      </c>
      <c r="E7" s="41" t="s">
        <v>29</v>
      </c>
      <c r="F7" s="41">
        <v>103</v>
      </c>
      <c r="G7" s="71">
        <f t="shared" si="1"/>
        <v>1.4949418714349991E-3</v>
      </c>
    </row>
    <row r="8" spans="1:7" ht="13.5" customHeight="1" x14ac:dyDescent="0.15">
      <c r="A8" s="10" t="s">
        <v>30</v>
      </c>
      <c r="B8" s="51">
        <v>12175</v>
      </c>
      <c r="C8" s="69">
        <f t="shared" si="0"/>
        <v>0.25124850385901193</v>
      </c>
      <c r="E8" s="41" t="s">
        <v>28</v>
      </c>
      <c r="F8" s="41">
        <v>10493</v>
      </c>
      <c r="G8" s="71">
        <f t="shared" si="1"/>
        <v>0.15229538890259656</v>
      </c>
    </row>
    <row r="9" spans="1:7" ht="13.5" customHeight="1" x14ac:dyDescent="0.15">
      <c r="A9" s="10" t="s">
        <v>31</v>
      </c>
      <c r="B9" s="10">
        <v>559</v>
      </c>
      <c r="C9" s="69">
        <f t="shared" si="0"/>
        <v>1.153576292872178E-2</v>
      </c>
      <c r="E9" s="41" t="s">
        <v>30</v>
      </c>
      <c r="F9" s="41">
        <v>38429</v>
      </c>
      <c r="G9" s="71">
        <f t="shared" si="1"/>
        <v>0.55775845803277257</v>
      </c>
    </row>
    <row r="10" spans="1:7" ht="13.5" customHeight="1" x14ac:dyDescent="0.15">
      <c r="A10" s="10" t="s">
        <v>32</v>
      </c>
      <c r="B10" s="10">
        <v>10582</v>
      </c>
      <c r="C10" s="69">
        <f t="shared" si="0"/>
        <v>0.21837467497626811</v>
      </c>
      <c r="E10" s="41" t="s">
        <v>31</v>
      </c>
      <c r="F10" s="41">
        <v>950</v>
      </c>
      <c r="G10" s="71">
        <f t="shared" si="1"/>
        <v>1.3788298814206302E-2</v>
      </c>
    </row>
    <row r="11" spans="1:7" ht="13.5" customHeight="1" x14ac:dyDescent="0.15">
      <c r="A11" s="10" t="s">
        <v>33</v>
      </c>
      <c r="B11" s="10">
        <v>1063</v>
      </c>
      <c r="C11" s="69">
        <f t="shared" si="0"/>
        <v>2.1936522349250899E-2</v>
      </c>
      <c r="E11" s="41" t="s">
        <v>34</v>
      </c>
      <c r="F11" s="41">
        <v>2012</v>
      </c>
      <c r="G11" s="71">
        <f t="shared" si="1"/>
        <v>2.920216548861377E-2</v>
      </c>
    </row>
    <row r="12" spans="1:7" ht="13.5" customHeight="1" x14ac:dyDescent="0.15">
      <c r="A12" s="10" t="s">
        <v>35</v>
      </c>
      <c r="B12" s="51">
        <v>2493</v>
      </c>
      <c r="C12" s="69">
        <f t="shared" si="0"/>
        <v>5.1446613562260102E-2</v>
      </c>
      <c r="E12" s="41" t="s">
        <v>36</v>
      </c>
      <c r="F12" s="41">
        <v>2067</v>
      </c>
      <c r="G12" s="71">
        <f t="shared" si="1"/>
        <v>3.0000435419962553E-2</v>
      </c>
    </row>
    <row r="13" spans="1:7" ht="13.5" customHeight="1" x14ac:dyDescent="0.15">
      <c r="A13" s="10" t="s">
        <v>37</v>
      </c>
      <c r="B13" s="10">
        <v>588</v>
      </c>
      <c r="C13" s="69">
        <f t="shared" si="0"/>
        <v>1.2134219323950637E-2</v>
      </c>
      <c r="E13" s="41" t="s">
        <v>38</v>
      </c>
      <c r="F13" s="41">
        <v>1409</v>
      </c>
      <c r="G13" s="71">
        <f t="shared" si="1"/>
        <v>2.0450224241280714E-2</v>
      </c>
    </row>
    <row r="14" spans="1:7" ht="13.5" customHeight="1" x14ac:dyDescent="0.15">
      <c r="A14" s="10" t="s">
        <v>39</v>
      </c>
      <c r="B14" s="10">
        <v>792</v>
      </c>
      <c r="C14" s="69">
        <f t="shared" si="0"/>
        <v>1.6344050517974329E-2</v>
      </c>
      <c r="E14" s="41" t="s">
        <v>40</v>
      </c>
      <c r="F14" s="41">
        <v>422</v>
      </c>
      <c r="G14" s="71">
        <f t="shared" si="1"/>
        <v>6.1249074732579569E-3</v>
      </c>
    </row>
    <row r="15" spans="1:7" ht="13.5" customHeight="1" x14ac:dyDescent="0.15">
      <c r="A15" s="10" t="s">
        <v>41</v>
      </c>
      <c r="B15" s="51">
        <v>3220</v>
      </c>
      <c r="C15" s="69">
        <f t="shared" si="0"/>
        <v>6.6449296297824922E-2</v>
      </c>
      <c r="E15" s="41" t="s">
        <v>42</v>
      </c>
      <c r="F15" s="41">
        <v>9642</v>
      </c>
      <c r="G15" s="71">
        <f t="shared" si="1"/>
        <v>0.13994397596481806</v>
      </c>
    </row>
    <row r="16" spans="1:7" ht="13.5" customHeight="1" x14ac:dyDescent="0.15">
      <c r="A16" s="10" t="s">
        <v>43</v>
      </c>
      <c r="B16" s="10">
        <v>220</v>
      </c>
      <c r="C16" s="69">
        <f t="shared" si="0"/>
        <v>4.5400140327706466E-3</v>
      </c>
      <c r="E16" s="41" t="s">
        <v>44</v>
      </c>
      <c r="F16" s="41">
        <v>3000</v>
      </c>
      <c r="G16" s="71">
        <f t="shared" si="1"/>
        <v>4.3541996255388321E-2</v>
      </c>
    </row>
    <row r="17" spans="1:7" ht="13.5" customHeight="1" x14ac:dyDescent="0.15">
      <c r="A17" s="10" t="s">
        <v>45</v>
      </c>
      <c r="B17" s="10">
        <v>242</v>
      </c>
      <c r="C17" s="69">
        <f t="shared" si="0"/>
        <v>4.994015436047711E-3</v>
      </c>
      <c r="E17" s="45" t="s">
        <v>46</v>
      </c>
      <c r="F17" s="45">
        <v>365</v>
      </c>
      <c r="G17" s="72">
        <f t="shared" si="1"/>
        <v>5.2976095444055788E-3</v>
      </c>
    </row>
    <row r="18" spans="1:7" ht="13.5" customHeight="1" x14ac:dyDescent="0.15">
      <c r="A18" s="10" t="s">
        <v>47</v>
      </c>
      <c r="B18" s="10">
        <v>801</v>
      </c>
      <c r="C18" s="69">
        <f t="shared" si="0"/>
        <v>1.6529778364769491E-2</v>
      </c>
      <c r="F18" s="9"/>
      <c r="G18" s="9"/>
    </row>
    <row r="19" spans="1:7" ht="13.5" customHeight="1" x14ac:dyDescent="0.15">
      <c r="A19" s="10" t="s">
        <v>48</v>
      </c>
      <c r="B19" s="10">
        <v>454</v>
      </c>
      <c r="C19" s="69">
        <f t="shared" si="0"/>
        <v>9.3689380494448807E-3</v>
      </c>
    </row>
    <row r="20" spans="1:7" ht="13.5" customHeight="1" x14ac:dyDescent="0.15">
      <c r="A20" s="10" t="s">
        <v>49</v>
      </c>
      <c r="B20" s="10">
        <v>125</v>
      </c>
      <c r="C20" s="69">
        <f t="shared" si="0"/>
        <v>2.5795534277105949E-3</v>
      </c>
    </row>
    <row r="21" spans="1:7" ht="13.5" customHeight="1" x14ac:dyDescent="0.15">
      <c r="A21" s="10" t="s">
        <v>50</v>
      </c>
      <c r="B21" s="51">
        <v>4392</v>
      </c>
      <c r="C21" s="69">
        <f t="shared" si="0"/>
        <v>9.0635189236039457E-2</v>
      </c>
    </row>
    <row r="22" spans="1:7" ht="13.5" customHeight="1" x14ac:dyDescent="0.15">
      <c r="A22" s="10" t="s">
        <v>51</v>
      </c>
      <c r="B22" s="51">
        <v>2326</v>
      </c>
      <c r="C22" s="69">
        <f t="shared" si="0"/>
        <v>4.8000330182838745E-2</v>
      </c>
    </row>
    <row r="23" spans="1:7" ht="13.5" customHeight="1" x14ac:dyDescent="0.15">
      <c r="A23" s="44" t="s">
        <v>46</v>
      </c>
      <c r="B23" s="44">
        <v>401</v>
      </c>
      <c r="C23" s="70">
        <f t="shared" si="0"/>
        <v>8.2752073960955883E-3</v>
      </c>
    </row>
    <row r="24" spans="1:7" ht="13.5" customHeight="1" x14ac:dyDescent="0.15">
      <c r="A24" s="10"/>
      <c r="B24" s="11"/>
      <c r="C24" s="9"/>
    </row>
    <row r="25" spans="1:7" ht="13.5" customHeight="1" x14ac:dyDescent="0.15">
      <c r="A25" s="10"/>
      <c r="B25" s="11"/>
      <c r="C25" s="11"/>
    </row>
  </sheetData>
  <phoneticPr fontId="1"/>
  <pageMargins left="0.25" right="0.25" top="0.75" bottom="0.75" header="0.3" footer="0.3"/>
  <pageSetup paperSize="9" scale="93" orientation="landscape"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E146-4B7B-44EC-B0C4-BDB47EB67C6E}">
  <dimension ref="A1:H11"/>
  <sheetViews>
    <sheetView zoomScaleNormal="100" workbookViewId="0"/>
  </sheetViews>
  <sheetFormatPr defaultRowHeight="13.5" customHeight="1" x14ac:dyDescent="0.15"/>
  <cols>
    <col min="1" max="1" width="30.625" customWidth="1"/>
  </cols>
  <sheetData>
    <row r="1" spans="1:8" x14ac:dyDescent="0.15">
      <c r="A1" s="13" t="s">
        <v>52</v>
      </c>
      <c r="B1" s="32" t="s">
        <v>53</v>
      </c>
      <c r="C1" s="32" t="s">
        <v>53</v>
      </c>
      <c r="D1" s="32" t="s">
        <v>53</v>
      </c>
      <c r="E1" s="32" t="s">
        <v>53</v>
      </c>
      <c r="F1" s="32" t="s">
        <v>53</v>
      </c>
    </row>
    <row r="2" spans="1:8" x14ac:dyDescent="0.15">
      <c r="B2" s="44" t="s">
        <v>1</v>
      </c>
      <c r="C2" s="44" t="s">
        <v>2</v>
      </c>
      <c r="D2" s="44" t="s">
        <v>3</v>
      </c>
      <c r="E2" s="44" t="s">
        <v>4</v>
      </c>
      <c r="F2" s="44" t="s">
        <v>5</v>
      </c>
      <c r="G2" s="73"/>
      <c r="H2" s="73"/>
    </row>
    <row r="3" spans="1:8" x14ac:dyDescent="0.15">
      <c r="A3" t="s">
        <v>6</v>
      </c>
      <c r="B3" s="51">
        <v>9769</v>
      </c>
      <c r="C3" s="51">
        <v>9710</v>
      </c>
      <c r="D3" s="51">
        <v>9943</v>
      </c>
      <c r="E3" s="51">
        <v>9859</v>
      </c>
      <c r="F3" s="51">
        <v>9883</v>
      </c>
      <c r="G3" s="73"/>
      <c r="H3" s="73"/>
    </row>
    <row r="4" spans="1:8" x14ac:dyDescent="0.15">
      <c r="A4" t="s">
        <v>7</v>
      </c>
      <c r="B4" s="51">
        <v>5795</v>
      </c>
      <c r="C4" s="51">
        <v>5586</v>
      </c>
      <c r="D4" s="51">
        <v>5567</v>
      </c>
      <c r="E4" s="51">
        <v>5551</v>
      </c>
      <c r="F4" s="51">
        <v>5682</v>
      </c>
      <c r="G4" s="73"/>
      <c r="H4" s="73"/>
    </row>
    <row r="5" spans="1:8" x14ac:dyDescent="0.15">
      <c r="A5" t="s">
        <v>8</v>
      </c>
      <c r="B5" s="74">
        <v>0.59299999999999997</v>
      </c>
      <c r="C5" s="74">
        <v>0.57499999999999996</v>
      </c>
      <c r="D5" s="74">
        <v>0.56000000000000005</v>
      </c>
      <c r="E5" s="74">
        <v>0.56299999999999994</v>
      </c>
      <c r="F5" s="74">
        <v>0.57499999999999996</v>
      </c>
      <c r="G5" s="73"/>
      <c r="H5" s="73"/>
    </row>
    <row r="6" spans="1:8" x14ac:dyDescent="0.15">
      <c r="A6" t="s">
        <v>9</v>
      </c>
      <c r="B6" s="51">
        <v>2807</v>
      </c>
      <c r="C6" s="51">
        <v>2582</v>
      </c>
      <c r="D6" s="51">
        <v>2565</v>
      </c>
      <c r="E6" s="51">
        <v>2605</v>
      </c>
      <c r="F6" s="51">
        <v>2668</v>
      </c>
      <c r="G6" s="73"/>
      <c r="H6" s="73"/>
    </row>
    <row r="7" spans="1:8" x14ac:dyDescent="0.15">
      <c r="A7" t="s">
        <v>10</v>
      </c>
      <c r="B7" s="74">
        <v>0.48399999999999999</v>
      </c>
      <c r="C7" s="74">
        <v>0.46200000000000002</v>
      </c>
      <c r="D7" s="74">
        <v>0.46100000000000002</v>
      </c>
      <c r="E7" s="74">
        <v>0.46899999999999997</v>
      </c>
      <c r="F7" s="74">
        <v>0.47</v>
      </c>
      <c r="G7" s="73"/>
      <c r="H7" s="73"/>
    </row>
    <row r="8" spans="1:8" x14ac:dyDescent="0.15">
      <c r="A8" t="s">
        <v>11</v>
      </c>
      <c r="B8" s="51">
        <v>5445</v>
      </c>
      <c r="C8" s="51">
        <v>5195</v>
      </c>
      <c r="D8" s="51">
        <v>5101</v>
      </c>
      <c r="E8" s="51">
        <v>5112</v>
      </c>
      <c r="F8" s="51">
        <v>5306</v>
      </c>
      <c r="G8" s="73"/>
      <c r="H8" s="73"/>
    </row>
    <row r="9" spans="1:8" x14ac:dyDescent="0.15">
      <c r="A9" s="13" t="s">
        <v>12</v>
      </c>
      <c r="B9" s="75">
        <v>0.94</v>
      </c>
      <c r="C9" s="75">
        <v>0.93</v>
      </c>
      <c r="D9" s="75">
        <v>0.91600000000000004</v>
      </c>
      <c r="E9" s="75">
        <v>0.92100000000000004</v>
      </c>
      <c r="F9" s="75">
        <v>0.93400000000000005</v>
      </c>
      <c r="G9" s="73"/>
      <c r="H9" s="73"/>
    </row>
    <row r="10" spans="1:8" ht="13.5" customHeight="1" x14ac:dyDescent="0.15">
      <c r="B10" s="73"/>
      <c r="C10" s="73"/>
      <c r="D10" s="73"/>
      <c r="E10" s="73"/>
      <c r="F10" s="73"/>
      <c r="G10" s="73"/>
      <c r="H10" s="73"/>
    </row>
    <row r="11" spans="1:8" ht="13.5" customHeight="1" x14ac:dyDescent="0.15">
      <c r="B11" s="73"/>
      <c r="C11" s="73"/>
      <c r="D11" s="73"/>
      <c r="E11" s="73"/>
      <c r="F11" s="73"/>
      <c r="G11" s="73"/>
      <c r="H11" s="73"/>
    </row>
  </sheetData>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A88CF-A0D0-4DA4-AA0B-2068BED5AC61}">
  <dimension ref="A1:F12"/>
  <sheetViews>
    <sheetView zoomScaleNormal="100" workbookViewId="0"/>
  </sheetViews>
  <sheetFormatPr defaultRowHeight="13.5" x14ac:dyDescent="0.15"/>
  <cols>
    <col min="1" max="1" width="30.625" customWidth="1"/>
  </cols>
  <sheetData>
    <row r="1" spans="1:6" x14ac:dyDescent="0.15">
      <c r="A1" s="13" t="s">
        <v>54</v>
      </c>
      <c r="B1" s="13"/>
      <c r="C1" s="13"/>
      <c r="D1" s="13"/>
      <c r="E1" s="13"/>
    </row>
    <row r="2" spans="1:6" x14ac:dyDescent="0.15">
      <c r="B2" s="13" t="s">
        <v>1</v>
      </c>
      <c r="C2" s="13" t="s">
        <v>2</v>
      </c>
      <c r="D2" s="13" t="s">
        <v>3</v>
      </c>
      <c r="E2" s="13" t="s">
        <v>4</v>
      </c>
      <c r="F2" s="59" t="s">
        <v>5</v>
      </c>
    </row>
    <row r="3" spans="1:6" x14ac:dyDescent="0.15">
      <c r="A3" t="s">
        <v>6</v>
      </c>
      <c r="B3" s="2">
        <v>78573</v>
      </c>
      <c r="C3" s="2">
        <v>76281</v>
      </c>
      <c r="D3" s="2">
        <v>73872</v>
      </c>
      <c r="E3" s="2">
        <v>70608</v>
      </c>
      <c r="F3" s="56">
        <v>65330</v>
      </c>
    </row>
    <row r="4" spans="1:6" x14ac:dyDescent="0.15">
      <c r="A4" t="s">
        <v>7</v>
      </c>
      <c r="B4" s="2">
        <v>53585</v>
      </c>
      <c r="C4" s="2">
        <v>49459</v>
      </c>
      <c r="D4" s="2">
        <v>46213</v>
      </c>
      <c r="E4" s="2">
        <v>43669</v>
      </c>
      <c r="F4" s="56">
        <v>40720</v>
      </c>
    </row>
    <row r="5" spans="1:6" x14ac:dyDescent="0.15">
      <c r="A5" t="s">
        <v>8</v>
      </c>
      <c r="B5" s="3">
        <v>0.68200000000000005</v>
      </c>
      <c r="C5" s="3">
        <v>0.64800000000000002</v>
      </c>
      <c r="D5" s="3">
        <v>0.626</v>
      </c>
      <c r="E5" s="3">
        <v>0.61799999999999999</v>
      </c>
      <c r="F5" s="57">
        <v>0.62329999999999997</v>
      </c>
    </row>
    <row r="6" spans="1:6" x14ac:dyDescent="0.15">
      <c r="A6" t="s">
        <v>55</v>
      </c>
      <c r="B6" s="3">
        <v>0.995</v>
      </c>
      <c r="C6" s="3">
        <v>0.99399999999999999</v>
      </c>
      <c r="D6" s="3">
        <v>0.99399999999999999</v>
      </c>
      <c r="E6" s="3">
        <v>0.99299999999999999</v>
      </c>
      <c r="F6" s="57">
        <v>0.99539999999999995</v>
      </c>
    </row>
    <row r="7" spans="1:6" x14ac:dyDescent="0.15">
      <c r="A7" t="s">
        <v>9</v>
      </c>
      <c r="B7" s="2">
        <v>29333</v>
      </c>
      <c r="C7" s="2">
        <v>25133</v>
      </c>
      <c r="D7" s="2">
        <v>24245</v>
      </c>
      <c r="E7" s="2">
        <v>23463</v>
      </c>
      <c r="F7" s="56">
        <v>21641</v>
      </c>
    </row>
    <row r="8" spans="1:6" x14ac:dyDescent="0.15">
      <c r="A8" t="s">
        <v>10</v>
      </c>
      <c r="B8" s="3">
        <v>0.54700000000000004</v>
      </c>
      <c r="C8" s="3">
        <v>0.50800000000000001</v>
      </c>
      <c r="D8" s="3">
        <v>0.52500000000000002</v>
      </c>
      <c r="E8" s="3">
        <v>0.53800000000000003</v>
      </c>
      <c r="F8" s="57">
        <v>0.53139999999999998</v>
      </c>
    </row>
    <row r="9" spans="1:6" x14ac:dyDescent="0.15">
      <c r="A9" t="s">
        <v>56</v>
      </c>
      <c r="B9" s="2">
        <v>30224</v>
      </c>
      <c r="C9" s="2">
        <v>26565</v>
      </c>
      <c r="D9" s="2">
        <v>25154</v>
      </c>
      <c r="E9" s="2">
        <v>23901</v>
      </c>
      <c r="F9" s="56">
        <v>21570</v>
      </c>
    </row>
    <row r="10" spans="1:6" x14ac:dyDescent="0.15">
      <c r="A10" t="s">
        <v>57</v>
      </c>
      <c r="B10" s="3">
        <v>0.56399999999999995</v>
      </c>
      <c r="C10" s="3">
        <v>0.53700000000000003</v>
      </c>
      <c r="D10" s="3">
        <v>0.54400000000000004</v>
      </c>
      <c r="E10" s="3">
        <v>0.54800000000000004</v>
      </c>
      <c r="F10" s="57">
        <v>0.52969999999999995</v>
      </c>
    </row>
    <row r="11" spans="1:6" x14ac:dyDescent="0.15">
      <c r="A11" t="s">
        <v>11</v>
      </c>
      <c r="B11" s="2">
        <v>7381</v>
      </c>
      <c r="C11" s="2">
        <v>7321</v>
      </c>
      <c r="D11" s="2">
        <v>7194</v>
      </c>
      <c r="E11" s="2">
        <v>6960</v>
      </c>
      <c r="F11" s="56">
        <v>7414</v>
      </c>
    </row>
    <row r="12" spans="1:6" x14ac:dyDescent="0.15">
      <c r="A12" s="13" t="s">
        <v>12</v>
      </c>
      <c r="B12" s="16">
        <v>0.13800000000000001</v>
      </c>
      <c r="C12" s="16">
        <v>0.14799999999999999</v>
      </c>
      <c r="D12" s="16">
        <v>0.156</v>
      </c>
      <c r="E12" s="16">
        <v>0.159</v>
      </c>
      <c r="F12" s="58">
        <v>0.182</v>
      </c>
    </row>
  </sheetData>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F05B2-0091-4DB9-AE60-C3A2E7933D02}">
  <dimension ref="A1:K6"/>
  <sheetViews>
    <sheetView zoomScaleNormal="100" workbookViewId="0"/>
  </sheetViews>
  <sheetFormatPr defaultRowHeight="13.5" x14ac:dyDescent="0.15"/>
  <cols>
    <col min="1" max="1" width="9" customWidth="1"/>
    <col min="2" max="2" width="16.125" customWidth="1"/>
    <col min="3" max="3" width="11.625" customWidth="1"/>
    <col min="5" max="5" width="15.375" customWidth="1"/>
    <col min="6" max="6" width="15" customWidth="1"/>
    <col min="8" max="8" width="15.5" customWidth="1"/>
    <col min="11" max="11" width="29.625" customWidth="1"/>
  </cols>
  <sheetData>
    <row r="1" spans="1:11" x14ac:dyDescent="0.15">
      <c r="A1" s="13" t="s">
        <v>58</v>
      </c>
      <c r="B1" s="13"/>
      <c r="C1" s="13"/>
      <c r="D1" s="13"/>
      <c r="E1" s="13"/>
      <c r="F1" s="13"/>
      <c r="H1" s="13"/>
      <c r="I1" s="13"/>
      <c r="J1" s="13"/>
      <c r="K1" s="13"/>
    </row>
    <row r="2" spans="1:11" x14ac:dyDescent="0.15">
      <c r="A2" s="116" t="s">
        <v>59</v>
      </c>
      <c r="B2" s="116"/>
      <c r="C2" s="116"/>
      <c r="D2" s="116"/>
      <c r="E2" s="116"/>
      <c r="F2" s="116"/>
      <c r="H2" s="117" t="s">
        <v>60</v>
      </c>
      <c r="I2" s="117"/>
      <c r="J2" s="117"/>
      <c r="K2" s="117"/>
    </row>
    <row r="3" spans="1:11" x14ac:dyDescent="0.15">
      <c r="A3" t="s">
        <v>61</v>
      </c>
      <c r="B3" s="17" t="s">
        <v>62</v>
      </c>
      <c r="C3" s="17" t="s">
        <v>63</v>
      </c>
      <c r="E3" s="17" t="s">
        <v>64</v>
      </c>
      <c r="F3" s="17" t="s">
        <v>65</v>
      </c>
      <c r="H3" t="s">
        <v>66</v>
      </c>
      <c r="I3" t="s">
        <v>67</v>
      </c>
      <c r="K3" t="s">
        <v>68</v>
      </c>
    </row>
    <row r="4" spans="1:11" x14ac:dyDescent="0.15">
      <c r="B4" t="s">
        <v>69</v>
      </c>
      <c r="C4" t="s">
        <v>70</v>
      </c>
      <c r="E4" t="s">
        <v>69</v>
      </c>
      <c r="F4" t="s">
        <v>71</v>
      </c>
      <c r="I4" t="s">
        <v>72</v>
      </c>
      <c r="K4" s="18">
        <v>0.84</v>
      </c>
    </row>
    <row r="5" spans="1:11" x14ac:dyDescent="0.15">
      <c r="A5" s="13"/>
      <c r="B5" s="13"/>
      <c r="C5" s="13" t="s">
        <v>73</v>
      </c>
      <c r="D5" s="13"/>
      <c r="E5" s="13"/>
      <c r="F5" s="13" t="s">
        <v>74</v>
      </c>
      <c r="K5" t="s">
        <v>75</v>
      </c>
    </row>
    <row r="6" spans="1:11" x14ac:dyDescent="0.15">
      <c r="H6" s="13"/>
      <c r="I6" s="13"/>
      <c r="J6" s="13"/>
      <c r="K6" s="14">
        <v>0.9</v>
      </c>
    </row>
  </sheetData>
  <mergeCells count="2">
    <mergeCell ref="A2:F2"/>
    <mergeCell ref="H2:K2"/>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0339-DDA6-4889-9B9A-94B40A599D1F}">
  <dimension ref="A1:C3"/>
  <sheetViews>
    <sheetView zoomScaleNormal="100" workbookViewId="0"/>
  </sheetViews>
  <sheetFormatPr defaultRowHeight="13.5" x14ac:dyDescent="0.15"/>
  <cols>
    <col min="2" max="2" width="13.375" customWidth="1"/>
    <col min="3" max="3" width="12.375" customWidth="1"/>
  </cols>
  <sheetData>
    <row r="1" spans="1:3" x14ac:dyDescent="0.15">
      <c r="A1" s="13" t="s">
        <v>76</v>
      </c>
      <c r="B1" s="13"/>
      <c r="C1" s="13"/>
    </row>
    <row r="2" spans="1:3" x14ac:dyDescent="0.15">
      <c r="B2" s="15" t="s">
        <v>62</v>
      </c>
      <c r="C2" s="15" t="s">
        <v>77</v>
      </c>
    </row>
    <row r="3" spans="1:3" ht="16.5" x14ac:dyDescent="0.15">
      <c r="A3" s="13" t="s">
        <v>78</v>
      </c>
      <c r="B3" s="62" t="s">
        <v>79</v>
      </c>
      <c r="C3" s="62" t="s">
        <v>80</v>
      </c>
    </row>
  </sheetData>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BCA8-2D2F-4F96-BD29-58B7F82313F3}">
  <dimension ref="A1:E33"/>
  <sheetViews>
    <sheetView zoomScaleNormal="100" workbookViewId="0"/>
  </sheetViews>
  <sheetFormatPr defaultRowHeight="13.5" x14ac:dyDescent="0.15"/>
  <sheetData>
    <row r="1" spans="1:3" x14ac:dyDescent="0.15">
      <c r="A1" s="50" t="s">
        <v>81</v>
      </c>
      <c r="B1" s="50"/>
      <c r="C1" s="50"/>
    </row>
    <row r="2" spans="1:3" x14ac:dyDescent="0.15">
      <c r="A2" s="33" t="s">
        <v>16</v>
      </c>
      <c r="B2" s="33" t="s">
        <v>82</v>
      </c>
      <c r="C2" s="33" t="s">
        <v>83</v>
      </c>
    </row>
    <row r="3" spans="1:3" x14ac:dyDescent="0.15">
      <c r="A3" s="4">
        <v>1996</v>
      </c>
      <c r="B3" s="4">
        <v>649</v>
      </c>
      <c r="C3" s="4">
        <v>9.3000000000000007</v>
      </c>
    </row>
    <row r="4" spans="1:3" x14ac:dyDescent="0.15">
      <c r="A4" s="4">
        <v>1997</v>
      </c>
      <c r="B4" s="4">
        <v>705</v>
      </c>
      <c r="C4" s="4">
        <v>9.8000000000000007</v>
      </c>
    </row>
    <row r="5" spans="1:3" x14ac:dyDescent="0.15">
      <c r="A5" s="4">
        <v>1998</v>
      </c>
      <c r="B5" s="4">
        <v>742</v>
      </c>
      <c r="C5" s="4">
        <v>10.199999999999999</v>
      </c>
    </row>
    <row r="6" spans="1:3" x14ac:dyDescent="0.15">
      <c r="A6" s="4">
        <v>1999</v>
      </c>
      <c r="B6">
        <v>761</v>
      </c>
      <c r="C6">
        <v>10.1</v>
      </c>
    </row>
    <row r="7" spans="1:3" x14ac:dyDescent="0.15">
      <c r="A7" s="4">
        <v>2000</v>
      </c>
      <c r="B7">
        <v>807</v>
      </c>
      <c r="C7">
        <v>10.6</v>
      </c>
    </row>
    <row r="8" spans="1:3" x14ac:dyDescent="0.15">
      <c r="A8" s="4">
        <v>2001</v>
      </c>
      <c r="B8" s="4">
        <v>820</v>
      </c>
      <c r="C8" s="4">
        <v>10.9</v>
      </c>
    </row>
    <row r="9" spans="1:3" x14ac:dyDescent="0.15">
      <c r="A9" s="4">
        <v>2002</v>
      </c>
      <c r="B9" s="4">
        <v>852</v>
      </c>
      <c r="C9" s="4">
        <v>10.7</v>
      </c>
    </row>
    <row r="10" spans="1:3" x14ac:dyDescent="0.15">
      <c r="A10" s="4">
        <v>2003</v>
      </c>
      <c r="B10" s="4">
        <v>887</v>
      </c>
      <c r="C10" s="4">
        <v>11.2</v>
      </c>
    </row>
    <row r="11" spans="1:3" x14ac:dyDescent="0.15">
      <c r="A11" s="4">
        <v>2004</v>
      </c>
      <c r="B11" s="4">
        <v>961</v>
      </c>
      <c r="C11" s="4">
        <v>11.6</v>
      </c>
    </row>
    <row r="12" spans="1:3" x14ac:dyDescent="0.15">
      <c r="A12" s="4">
        <v>2005</v>
      </c>
      <c r="B12" s="4">
        <v>987</v>
      </c>
      <c r="C12" s="4">
        <v>11.9</v>
      </c>
    </row>
    <row r="13" spans="1:3" x14ac:dyDescent="0.15">
      <c r="A13" s="4">
        <v>2006</v>
      </c>
      <c r="B13" s="49">
        <v>1029</v>
      </c>
      <c r="C13" s="4">
        <v>11.9</v>
      </c>
    </row>
    <row r="14" spans="1:3" x14ac:dyDescent="0.15">
      <c r="A14" s="4">
        <v>2007</v>
      </c>
      <c r="B14" s="49">
        <v>1085</v>
      </c>
      <c r="C14" s="4">
        <v>12.4</v>
      </c>
    </row>
    <row r="15" spans="1:3" x14ac:dyDescent="0.15">
      <c r="A15" s="4">
        <v>2008</v>
      </c>
      <c r="B15" s="49">
        <v>1149</v>
      </c>
      <c r="C15" s="4">
        <v>13</v>
      </c>
    </row>
    <row r="16" spans="1:3" x14ac:dyDescent="0.15">
      <c r="A16" s="4">
        <v>2009</v>
      </c>
      <c r="B16" s="49">
        <v>1161</v>
      </c>
      <c r="C16" s="4">
        <v>13</v>
      </c>
    </row>
    <row r="17" spans="1:5" x14ac:dyDescent="0.15">
      <c r="A17" s="4">
        <v>2010</v>
      </c>
      <c r="B17" s="49">
        <v>1211</v>
      </c>
      <c r="C17" s="4">
        <v>13.6</v>
      </c>
    </row>
    <row r="18" spans="1:5" x14ac:dyDescent="0.15">
      <c r="A18" s="4">
        <v>2011</v>
      </c>
      <c r="B18" s="49">
        <v>1232</v>
      </c>
      <c r="C18" s="4">
        <v>13.8</v>
      </c>
    </row>
    <row r="19" spans="1:5" x14ac:dyDescent="0.15">
      <c r="A19" s="4">
        <v>2012</v>
      </c>
      <c r="B19" s="49">
        <v>1247</v>
      </c>
      <c r="C19" s="4">
        <v>14</v>
      </c>
    </row>
    <row r="20" spans="1:5" x14ac:dyDescent="0.15">
      <c r="A20" s="4">
        <v>2013</v>
      </c>
      <c r="B20" s="49">
        <v>1278</v>
      </c>
      <c r="C20" s="4">
        <v>14.4</v>
      </c>
    </row>
    <row r="21" spans="1:5" x14ac:dyDescent="0.15">
      <c r="A21" s="4">
        <v>2014</v>
      </c>
      <c r="B21" s="49">
        <v>1306</v>
      </c>
      <c r="C21" s="4">
        <v>14.6</v>
      </c>
    </row>
    <row r="22" spans="1:5" x14ac:dyDescent="0.15">
      <c r="A22" s="4">
        <v>2015</v>
      </c>
      <c r="B22" s="49">
        <v>1362</v>
      </c>
      <c r="C22" s="4">
        <v>14.7</v>
      </c>
    </row>
    <row r="23" spans="1:5" x14ac:dyDescent="0.15">
      <c r="A23" s="10">
        <v>2016</v>
      </c>
      <c r="B23" s="51">
        <v>1384</v>
      </c>
      <c r="C23" s="10">
        <v>15.3</v>
      </c>
      <c r="D23" s="76"/>
      <c r="E23" s="76"/>
    </row>
    <row r="24" spans="1:5" x14ac:dyDescent="0.15">
      <c r="A24" s="10">
        <v>2017</v>
      </c>
      <c r="B24" s="51">
        <v>1441</v>
      </c>
      <c r="C24" s="10">
        <v>15.7</v>
      </c>
      <c r="D24" s="76"/>
      <c r="E24" s="76"/>
    </row>
    <row r="25" spans="1:5" x14ac:dyDescent="0.15">
      <c r="A25" s="10">
        <v>2018</v>
      </c>
      <c r="B25" s="51">
        <v>1505</v>
      </c>
      <c r="C25" s="10">
        <v>16.2</v>
      </c>
      <c r="D25" s="76"/>
      <c r="E25" s="76"/>
    </row>
    <row r="26" spans="1:5" x14ac:dyDescent="0.15">
      <c r="A26" s="10">
        <v>2019</v>
      </c>
      <c r="B26" s="51">
        <v>1550</v>
      </c>
      <c r="C26" s="10">
        <v>16.600000000000001</v>
      </c>
      <c r="D26" s="76"/>
      <c r="E26" s="76"/>
    </row>
    <row r="27" spans="1:5" x14ac:dyDescent="0.15">
      <c r="A27" s="10">
        <v>2020</v>
      </c>
      <c r="B27" s="51">
        <v>1589</v>
      </c>
      <c r="C27" s="10">
        <v>16.899999999999999</v>
      </c>
      <c r="D27" s="76"/>
      <c r="E27" s="76"/>
    </row>
    <row r="28" spans="1:5" x14ac:dyDescent="0.15">
      <c r="A28" s="10">
        <v>2021</v>
      </c>
      <c r="B28" s="51">
        <v>1663</v>
      </c>
      <c r="C28" s="10">
        <v>17.5</v>
      </c>
      <c r="D28" s="76"/>
      <c r="E28" s="76"/>
    </row>
    <row r="29" spans="1:5" x14ac:dyDescent="0.15">
      <c r="A29" s="10">
        <v>2022</v>
      </c>
      <c r="B29" s="51">
        <v>1754</v>
      </c>
      <c r="C29" s="10">
        <v>17.8</v>
      </c>
      <c r="D29" s="76"/>
      <c r="E29" s="76"/>
    </row>
    <row r="30" spans="1:5" x14ac:dyDescent="0.15">
      <c r="A30" s="10">
        <v>2023</v>
      </c>
      <c r="B30" s="51">
        <v>1833</v>
      </c>
      <c r="C30" s="10">
        <v>18.3</v>
      </c>
      <c r="D30" s="76"/>
      <c r="E30" s="76"/>
    </row>
    <row r="31" spans="1:5" x14ac:dyDescent="0.15">
      <c r="A31" s="44">
        <v>2024</v>
      </c>
      <c r="B31" s="77">
        <v>1828</v>
      </c>
      <c r="C31" s="44">
        <v>18.5</v>
      </c>
      <c r="D31" s="76"/>
      <c r="E31" s="76"/>
    </row>
    <row r="32" spans="1:5" x14ac:dyDescent="0.15">
      <c r="A32" s="78" t="s">
        <v>84</v>
      </c>
      <c r="B32" s="78"/>
      <c r="C32" s="78"/>
      <c r="D32" s="76"/>
      <c r="E32" s="76"/>
    </row>
    <row r="33" spans="1:5" x14ac:dyDescent="0.15">
      <c r="A33" s="76"/>
      <c r="B33" s="76"/>
      <c r="C33" s="76"/>
      <c r="D33" s="76"/>
      <c r="E33" s="76"/>
    </row>
  </sheetData>
  <phoneticPr fontId="1"/>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9d6d73680c5afd854699b923e517a1c2">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5eb6fc2e31a297a0a210be46d8f12510"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3666da-e0d8-4c89-9071-4205378497d9}"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Props1.xml><?xml version="1.0" encoding="utf-8"?>
<ds:datastoreItem xmlns:ds="http://schemas.openxmlformats.org/officeDocument/2006/customXml" ds:itemID="{F165C8D7-DCC4-4059-BC0F-8B2CDC67E0F8}"/>
</file>

<file path=customXml/itemProps2.xml><?xml version="1.0" encoding="utf-8"?>
<ds:datastoreItem xmlns:ds="http://schemas.openxmlformats.org/officeDocument/2006/customXml" ds:itemID="{75B63F88-AD94-488F-AA33-E1029050E179}"/>
</file>

<file path=customXml/itemProps3.xml><?xml version="1.0" encoding="utf-8"?>
<ds:datastoreItem xmlns:ds="http://schemas.openxmlformats.org/officeDocument/2006/customXml" ds:itemID="{F6697268-515F-4823-B459-BC2C071661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321-1</vt:lpstr>
      <vt:lpstr>321-2</vt:lpstr>
      <vt:lpstr>321-3</vt:lpstr>
      <vt:lpstr>321-4</vt:lpstr>
      <vt:lpstr>321-5</vt:lpstr>
      <vt:lpstr>321-6</vt:lpstr>
      <vt:lpstr>321-7</vt:lpstr>
      <vt:lpstr>321-8</vt:lpstr>
      <vt:lpstr>323-1</vt:lpstr>
      <vt:lpstr>323-2</vt:lpstr>
      <vt:lpstr>324-1</vt:lpstr>
      <vt:lpstr>331-11</vt:lpstr>
      <vt:lpstr>331-12</vt:lpstr>
      <vt:lpstr>331-13</vt:lpstr>
      <vt:lpstr>331-14</vt:lpstr>
      <vt:lpstr>332-6</vt:lpstr>
      <vt:lpstr>332-7</vt:lpstr>
      <vt:lpstr>332-8</vt:lpstr>
      <vt:lpstr>332-9</vt:lpstr>
      <vt:lpstr>332-10</vt:lpstr>
      <vt:lpstr>332-11</vt:lpstr>
      <vt:lpstr>332-12</vt:lpstr>
      <vt:lpstr>332-13</vt:lpstr>
      <vt:lpstr>332-14</vt:lpstr>
      <vt:lpstr>332-15</vt:lpstr>
      <vt:lpstr>332-17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dcterms:created xsi:type="dcterms:W3CDTF">2018-04-03T01:50:55Z</dcterms:created>
  <dcterms:modified xsi:type="dcterms:W3CDTF">2025-05-27T02:47:23Z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2025-01-23T11:28:33Z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b08d104a-dbd0-4644-8573-96e932ddf703</vt:lpwstr>
  </property>
  <property fmtid="{D5CDD505-2E9C-101B-9397-08002B2CF9AE}" pid="8" name="MSIP_Label_d899a617-f30e-4fb8-b81c-fb6d0b94ac5b_ContentBits">
    <vt:lpwstr>0</vt:lpwstr>
  </property>
  <property fmtid="{D5CDD505-2E9C-101B-9397-08002B2CF9AE}" pid="9" name="ContentTypeId">
    <vt:lpwstr>0x010100EEEC8431F10A4B46A871FB4DCA84CF3F</vt:lpwstr>
  </property>
</Properties>
</file>