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480081D-E4A3-48D1-B868-D32707CF287E}" xr6:coauthVersionLast="47" xr6:coauthVersionMax="47" xr10:uidLastSave="{00000000-0000-0000-0000-000000000000}"/>
  <bookViews>
    <workbookView xWindow="-120" yWindow="-120" windowWidth="29040" windowHeight="15720" xr2:uid="{D292463A-1733-4B04-A828-0C0F353303E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'Ⅱ.(1)原油輸入'!$A$1:$I$46</definedName>
    <definedName name="けんめい">#REF!</definedName>
    <definedName name="県名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0" i="2"/>
  <c r="E37" i="2"/>
  <c r="E36" i="2"/>
  <c r="E33" i="2"/>
  <c r="E26" i="2"/>
  <c r="E25" i="2"/>
  <c r="E24" i="2"/>
  <c r="E23" i="2"/>
  <c r="E22" i="2"/>
  <c r="E20" i="2"/>
  <c r="E18" i="2"/>
  <c r="E17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<sst xmlns="http://schemas.openxmlformats.org/spreadsheetml/2006/main" count="1571" uniqueCount="365">
  <si>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</si>
  <si>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</si>
  <si>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</si>
  <si>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</si>
  <si>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</si>
  <si>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</si>
  <si>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</si>
  <si>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</si>
  <si>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</si>
  <si>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(R7年08月)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</si>
  <si>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</si>
  <si>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</si>
  <si>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</si>
  <si>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</si>
  <si>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</si>
  <si>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</si>
  <si>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</si>
  <si>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</si>
  <si>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</si>
  <si>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</si>
  <si>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</si>
  <si>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</si>
  <si>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</si>
  <si>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</si>
  <si>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</si>
  <si>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</si>
  <si>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</si>
  <si>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</si>
  <si>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</si>
  <si>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</si>
  <si>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</si>
  <si>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</si>
  <si>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</si>
  <si>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</si>
  <si>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</si>
  <si>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</si>
  <si>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</si>
  <si>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</si>
  <si>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（単位：kl）</t>
  </si>
  <si>
    <t>（Unit：kl）</t>
  </si>
  <si>
    <t>南方</t>
  </si>
  <si>
    <t>South East Asia</t>
  </si>
  <si>
    <t>ベトナム</t>
  </si>
  <si>
    <t>Viet Nam</t>
  </si>
  <si>
    <t>タンロン</t>
  </si>
  <si>
    <t>北米</t>
  </si>
  <si>
    <t>North America</t>
  </si>
  <si>
    <t>アメリカ合衆国</t>
  </si>
  <si>
    <t>United States of America</t>
  </si>
  <si>
    <t>WTIミッドランド</t>
  </si>
  <si>
    <t>WTL（ウエスト・テキサス・ライト）クルード</t>
  </si>
  <si>
    <t>中南米</t>
  </si>
  <si>
    <t>Central and South America</t>
  </si>
  <si>
    <t>コロンビア</t>
  </si>
  <si>
    <t>Colombia</t>
  </si>
  <si>
    <t>カスティラ・ブレンド</t>
  </si>
  <si>
    <t>アフリカ</t>
  </si>
  <si>
    <t>Africa</t>
  </si>
  <si>
    <t>スーダン</t>
  </si>
  <si>
    <t>Sudan</t>
  </si>
  <si>
    <t>ナイル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</si>
  <si>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</si>
  <si>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</si>
  <si>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</si>
  <si>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</si>
  <si>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</si>
  <si>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</si>
  <si>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</si>
  <si>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</si>
  <si>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</si>
  <si>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</si>
  <si>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</si>
  <si>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</si>
  <si>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</si>
  <si>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</si>
  <si>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</si>
  <si>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</si>
  <si>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</si>
  <si>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</si>
  <si>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</si>
  <si>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</si>
  <si>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</si>
  <si>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</si>
  <si>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</si>
  <si>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</si>
  <si>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</si>
  <si>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</si>
  <si>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</si>
  <si>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</si>
  <si>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</si>
  <si>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</si>
  <si>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</si>
  <si>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</si>
  <si>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</si>
  <si>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</si>
  <si>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</si>
  <si>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</si>
  <si>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</si>
  <si>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</si>
  <si>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</si>
  <si>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</si>
  <si>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</si>
  <si>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</si>
  <si>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</si>
  <si>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</si>
  <si>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</si>
  <si>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</si>
  <si>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</si>
  <si>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</si>
  <si>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</si>
  <si>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</si>
  <si>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</si>
  <si>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</si>
  <si>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</si>
  <si>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</si>
  <si>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</si>
  <si>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</si>
  <si>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</si>
  <si>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</si>
  <si>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</si>
  <si>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</si>
  <si>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</si>
  <si>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</si>
  <si>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</si>
  <si>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</si>
  <si>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</si>
  <si>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</si>
  <si>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</si>
  <si>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</si>
  <si>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</si>
  <si>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</si>
  <si>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</si>
  <si>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</si>
  <si>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</si>
  <si>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</si>
  <si>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</si>
  <si>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</si>
  <si>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</si>
  <si>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</si>
  <si>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</si>
  <si>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</si>
  <si>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</si>
  <si>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</si>
  <si>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</si>
  <si>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</si>
  <si>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</si>
  <si>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</si>
  <si>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</si>
  <si>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</si>
  <si>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</si>
  <si>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</si>
  <si>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</si>
  <si>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</si>
  <si>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</si>
  <si>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</si>
  <si>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</si>
  <si>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</si>
  <si>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</si>
  <si>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</si>
  <si>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</si>
  <si>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</si>
  <si>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</si>
  <si>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</si>
  <si>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</si>
  <si>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</si>
  <si>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</si>
  <si>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</si>
  <si>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</si>
  <si>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</si>
  <si>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</si>
  <si>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</si>
  <si>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</si>
  <si>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</si>
  <si>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</si>
  <si>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</si>
  <si>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</si>
  <si>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</si>
  <si>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</si>
  <si>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</si>
  <si>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</si>
  <si>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</si>
  <si>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</si>
  <si>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</si>
  <si>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</si>
  <si>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</si>
  <si>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</si>
  <si>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</si>
  <si>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</si>
  <si>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</si>
  <si>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</si>
  <si>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</si>
  <si>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</si>
  <si>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</si>
  <si>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</si>
  <si>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</si>
  <si>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</si>
  <si>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</si>
  <si>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</si>
  <si>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</si>
  <si>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</si>
  <si>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</si>
  <si>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</si>
  <si>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</si>
  <si>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</si>
  <si>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</si>
  <si>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</si>
  <si>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</si>
  <si>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</si>
  <si>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</si>
  <si>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</si>
  <si>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</si>
  <si>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</si>
  <si>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</si>
  <si>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</si>
  <si>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</si>
  <si>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</si>
  <si>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</si>
  <si>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</si>
  <si>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</si>
  <si>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</si>
  <si>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</si>
  <si>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</si>
  <si>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</si>
  <si>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</si>
  <si>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</si>
  <si>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</si>
  <si>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</si>
  <si>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</si>
  <si>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</si>
  <si>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</si>
  <si>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</si>
  <si>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</si>
  <si>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</si>
  <si>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</si>
  <si>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</si>
  <si>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</si>
  <si>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</si>
  <si>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</si>
  <si>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</si>
  <si>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</si>
  <si>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</si>
  <si>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</si>
  <si>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</si>
  <si>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</si>
  <si>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</si>
  <si>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</si>
  <si>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</t>
  </si>
  <si>
    <t>India</t>
  </si>
  <si>
    <t>東ティモール</t>
  </si>
  <si>
    <t>Timor-Leste</t>
  </si>
  <si>
    <t>バーレーン</t>
  </si>
  <si>
    <t>Bahrain</t>
  </si>
  <si>
    <t>ヨーロッパ</t>
  </si>
  <si>
    <t>Europe</t>
  </si>
  <si>
    <t>オランダ</t>
  </si>
  <si>
    <t>Netherlands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</si>
  <si>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</si>
  <si>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</si>
  <si>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</si>
  <si>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</si>
  <si>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</si>
  <si>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</si>
  <si>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</si>
  <si>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</si>
  <si>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</si>
  <si>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</si>
  <si>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大洋州</t>
  </si>
  <si>
    <t>Oceania Area</t>
  </si>
  <si>
    <t>オーストラリア</t>
  </si>
  <si>
    <t>Australia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</si>
  <si>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</si>
  <si>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</si>
  <si>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</si>
  <si>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</si>
  <si>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</si>
  <si>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</si>
  <si>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</si>
  <si>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</si>
  <si>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</si>
  <si>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</si>
  <si>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</si>
  <si>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フィリピン</t>
  </si>
  <si>
    <t>Philippines</t>
  </si>
  <si>
    <t>インドネシア</t>
  </si>
  <si>
    <t>Indonesia</t>
  </si>
  <si>
    <t>カザフスタン</t>
  </si>
  <si>
    <t>Kazakhstan</t>
  </si>
  <si>
    <t>英国</t>
  </si>
  <si>
    <t>United Kingdom</t>
  </si>
  <si>
    <t>アイルランド</t>
  </si>
  <si>
    <t>Ireland</t>
  </si>
  <si>
    <t>ベルギー</t>
  </si>
  <si>
    <t>Belgium</t>
  </si>
  <si>
    <t>ポーランド</t>
  </si>
  <si>
    <t>Poland</t>
  </si>
  <si>
    <t>ギリシャ</t>
  </si>
  <si>
    <t>Greece</t>
  </si>
  <si>
    <t>トルコ</t>
  </si>
  <si>
    <t>Turkey</t>
  </si>
  <si>
    <t>チェコ</t>
  </si>
  <si>
    <t>Czech Republic</t>
  </si>
  <si>
    <t>メキシコ</t>
  </si>
  <si>
    <t>Mexico</t>
  </si>
  <si>
    <t>ドミニカ共和国</t>
  </si>
  <si>
    <t>Dominican Republic</t>
  </si>
  <si>
    <t>エクアドル</t>
  </si>
  <si>
    <t>Ecuador</t>
  </si>
  <si>
    <t>チリ</t>
  </si>
  <si>
    <t>Chile</t>
  </si>
  <si>
    <t>ブラジル</t>
  </si>
  <si>
    <t>Brazil</t>
  </si>
  <si>
    <t>アフリカ州</t>
  </si>
  <si>
    <t>Africa Area</t>
  </si>
  <si>
    <t>ケニア</t>
  </si>
  <si>
    <t>Kenya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</si>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</sst>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2D37D5B7-0696-4AAD-A237-05FE8E719D53}"/>
    <cellStyle name="標準" xfId="0" builtinId="0"/>
    <cellStyle name="標準_1平常時既存（月次作成）計算式2001.1022miya" xfId="3" xr:uid="{85C0CFB7-B86D-4225-B869-473864C268B3}"/>
    <cellStyle name="標準_H18-9月報原稿" xfId="1" xr:uid="{EE76C8EB-4C7A-480B-861D-3105170434CD}"/>
    <cellStyle name="標準_改正調票集計" xfId="2" xr:uid="{B97B5B9F-01B4-498C-8F44-405B49910673}"/>
    <cellStyle name="標準_原稿ｼｰﾄ" xfId="6" xr:uid="{E1DBEB62-DAC5-46FD-A757-DFE8E969B360}"/>
    <cellStyle name="標準_帳票確認user1" xfId="4" xr:uid="{471D77CD-D9AD-46B3-8E23-53650DF8F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22D8-8ECB-4EEA-9237-B4E7AAC3AED1}">
  <sheetPr codeName="Sheet4"/>
  <dimension ref="A1:J152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10930474</v>
      </c>
      <c r="G4" s="9">
        <v>100</v>
      </c>
      <c r="H4" s="10">
        <v>109.1</v>
      </c>
      <c r="I4" s="11">
        <v>98.1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10472119</v>
      </c>
      <c r="G5" s="16">
        <v>95.8</v>
      </c>
      <c r="H5" s="17">
        <v>119.4</v>
      </c>
      <c r="I5" s="18">
        <v>99.1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4767674</v>
      </c>
      <c r="G6" s="16">
        <v>43.6</v>
      </c>
      <c r="H6" s="17">
        <v>137.80000000000001</v>
      </c>
      <c r="I6" s="18">
        <v>110.4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1858160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660861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79701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1963175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205777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847268</v>
      </c>
      <c r="G12" s="16">
        <v>7.8</v>
      </c>
      <c r="H12" s="17">
        <v>108</v>
      </c>
      <c r="I12" s="18">
        <v>138.9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847268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73519</v>
      </c>
      <c r="G14" s="16">
        <v>0.7</v>
      </c>
      <c r="H14" s="17" t="s">
        <v>15</v>
      </c>
      <c r="I14" s="18">
        <v>105.2</v>
      </c>
      <c r="J14" s="12"/>
    </row>
    <row r="15" spans="1:10" ht="18.75" customHeight="1" x14ac:dyDescent="0.4">
      <c r="A15" s="33"/>
      <c r="B15" s="40"/>
      <c r="C15" s="34" t="s">
        <v>24</v>
      </c>
      <c r="D15" s="33"/>
      <c r="E15" s="34" t="str">
        <f>PROPER("KHAFJI")</f>
        <v>Khafji</v>
      </c>
      <c r="F15" s="35">
        <v>73519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39" t="s">
        <v>25</v>
      </c>
      <c r="C16" s="14"/>
      <c r="D16" s="13" t="s">
        <v>26</v>
      </c>
      <c r="E16" s="14"/>
      <c r="F16" s="15">
        <v>237871</v>
      </c>
      <c r="G16" s="16">
        <v>2.2000000000000002</v>
      </c>
      <c r="H16" s="17">
        <v>103.1</v>
      </c>
      <c r="I16" s="18">
        <v>65.8</v>
      </c>
      <c r="J16" s="12"/>
    </row>
    <row r="17" spans="1:10" ht="18.75" customHeight="1" x14ac:dyDescent="0.4">
      <c r="A17" s="33"/>
      <c r="B17" s="40"/>
      <c r="C17" s="34" t="s">
        <v>27</v>
      </c>
      <c r="D17" s="33"/>
      <c r="E17" s="34" t="str">
        <f>PROPER("QATAR-M")</f>
        <v>Qatar-M</v>
      </c>
      <c r="F17" s="35">
        <v>158313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40"/>
      <c r="C18" s="34" t="s">
        <v>28</v>
      </c>
      <c r="D18" s="33"/>
      <c r="E18" s="34" t="str">
        <f>PROPER("A-SHAHEN")</f>
        <v>A-Shahen</v>
      </c>
      <c r="F18" s="35">
        <v>79558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39" t="s">
        <v>29</v>
      </c>
      <c r="C19" s="14"/>
      <c r="D19" s="13" t="s">
        <v>30</v>
      </c>
      <c r="E19" s="14"/>
      <c r="F19" s="15">
        <v>70254</v>
      </c>
      <c r="G19" s="16">
        <v>0.6</v>
      </c>
      <c r="H19" s="17" t="s">
        <v>15</v>
      </c>
      <c r="I19" s="18">
        <v>45.4</v>
      </c>
      <c r="J19" s="12"/>
    </row>
    <row r="20" spans="1:10" ht="18.75" customHeight="1" x14ac:dyDescent="0.4">
      <c r="A20" s="33"/>
      <c r="B20" s="40"/>
      <c r="C20" s="34" t="s">
        <v>29</v>
      </c>
      <c r="D20" s="33"/>
      <c r="E20" s="34" t="str">
        <f>PROPER("OMAN")</f>
        <v>Oman</v>
      </c>
      <c r="F20" s="35">
        <v>70254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33"/>
      <c r="B21" s="39" t="s">
        <v>31</v>
      </c>
      <c r="C21" s="14"/>
      <c r="D21" s="13" t="s">
        <v>32</v>
      </c>
      <c r="E21" s="14"/>
      <c r="F21" s="15">
        <v>4475533</v>
      </c>
      <c r="G21" s="16">
        <v>40.9</v>
      </c>
      <c r="H21" s="17">
        <v>104.1</v>
      </c>
      <c r="I21" s="18">
        <v>88.7</v>
      </c>
      <c r="J21" s="12"/>
    </row>
    <row r="22" spans="1:10" ht="18.75" customHeight="1" x14ac:dyDescent="0.4">
      <c r="A22" s="33"/>
      <c r="B22" s="40"/>
      <c r="C22" s="34" t="s">
        <v>33</v>
      </c>
      <c r="D22" s="33"/>
      <c r="E22" s="34" t="str">
        <f>PROPER("MURBAN")</f>
        <v>Murban</v>
      </c>
      <c r="F22" s="35">
        <v>2076776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33"/>
      <c r="B23" s="40"/>
      <c r="C23" s="34" t="s">
        <v>34</v>
      </c>
      <c r="D23" s="33"/>
      <c r="E23" s="34" t="str">
        <f>PROPER("DUBAI")</f>
        <v>Dubai</v>
      </c>
      <c r="F23" s="35">
        <v>79339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35</v>
      </c>
      <c r="D24" s="33"/>
      <c r="E24" s="34" t="str">
        <f>PROPER("U-ZAKUM")</f>
        <v>U-Zakum</v>
      </c>
      <c r="F24" s="35">
        <v>162465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33"/>
      <c r="B25" s="40"/>
      <c r="C25" s="34" t="s">
        <v>36</v>
      </c>
      <c r="D25" s="33"/>
      <c r="E25" s="34" t="str">
        <f>PROPER("DAS")</f>
        <v>Das</v>
      </c>
      <c r="F25" s="35">
        <v>2013634</v>
      </c>
      <c r="G25" s="36" t="s">
        <v>15</v>
      </c>
      <c r="H25" s="37" t="s">
        <v>15</v>
      </c>
      <c r="I25" s="38" t="s">
        <v>15</v>
      </c>
      <c r="J25" s="12"/>
    </row>
    <row r="26" spans="1:10" ht="18.75" customHeight="1" x14ac:dyDescent="0.4">
      <c r="A26" s="33"/>
      <c r="B26" s="40"/>
      <c r="C26" s="34" t="s">
        <v>37</v>
      </c>
      <c r="D26" s="33"/>
      <c r="E26" s="34" t="str">
        <f>PROPER("MUBARRAZ")</f>
        <v>Mubarraz</v>
      </c>
      <c r="F26" s="35">
        <v>143319</v>
      </c>
      <c r="G26" s="36" t="s">
        <v>15</v>
      </c>
      <c r="H26" s="37" t="s">
        <v>15</v>
      </c>
      <c r="I26" s="38" t="s">
        <v>15</v>
      </c>
      <c r="J26" s="12"/>
    </row>
    <row r="27" spans="1:10" ht="18.75" customHeight="1" x14ac:dyDescent="0.4">
      <c r="A27" s="47" t="s">
        <v>9</v>
      </c>
      <c r="B27" s="13"/>
      <c r="C27" s="13"/>
      <c r="D27" s="13"/>
      <c r="E27" s="13"/>
      <c r="F27" s="41"/>
      <c r="G27" s="42"/>
      <c r="H27" s="43"/>
      <c r="I27" s="43"/>
      <c r="J27" s="12"/>
    </row>
    <row r="28" spans="1:10" ht="18.75" customHeight="1" x14ac:dyDescent="0.4">
      <c r="A28" s="33"/>
      <c r="B28" s="33"/>
      <c r="C28" s="33"/>
      <c r="D28" s="33"/>
      <c r="E28" s="33"/>
      <c r="F28" s="44"/>
      <c r="G28" s="45"/>
      <c r="H28" s="46" t="s">
        <v>38</v>
      </c>
      <c r="I28" s="46" t="s">
        <v>39</v>
      </c>
      <c r="J28" s="12"/>
    </row>
    <row r="29" spans="1:10" ht="18.75" customHeight="1" x14ac:dyDescent="0.4">
      <c r="A29" s="259" t="s">
        <v>1</v>
      </c>
      <c r="B29" s="260"/>
      <c r="C29" s="260"/>
      <c r="D29" s="260"/>
      <c r="E29" s="261"/>
      <c r="F29" s="264" t="s">
        <v>2</v>
      </c>
      <c r="G29" s="266" t="s">
        <v>3</v>
      </c>
      <c r="H29" s="268" t="s">
        <v>4</v>
      </c>
      <c r="I29" s="270" t="s">
        <v>5</v>
      </c>
    </row>
    <row r="30" spans="1:10" ht="18.75" customHeight="1" x14ac:dyDescent="0.4">
      <c r="A30" s="262"/>
      <c r="B30" s="262"/>
      <c r="C30" s="262"/>
      <c r="D30" s="262"/>
      <c r="E30" s="263"/>
      <c r="F30" s="265"/>
      <c r="G30" s="267"/>
      <c r="H30" s="269"/>
      <c r="I30" s="271"/>
    </row>
    <row r="31" spans="1:10" ht="18.75" customHeight="1" x14ac:dyDescent="0.4">
      <c r="A31" s="48" t="s">
        <v>40</v>
      </c>
      <c r="B31" s="48"/>
      <c r="C31" s="49"/>
      <c r="D31" s="48" t="s">
        <v>41</v>
      </c>
      <c r="E31" s="49"/>
      <c r="F31" s="50">
        <v>39386</v>
      </c>
      <c r="G31" s="51">
        <v>0.4</v>
      </c>
      <c r="H31" s="52">
        <v>44.7</v>
      </c>
      <c r="I31" s="53">
        <v>40.9</v>
      </c>
      <c r="J31" s="12"/>
    </row>
    <row r="32" spans="1:10" ht="18.75" customHeight="1" x14ac:dyDescent="0.4">
      <c r="A32" s="33"/>
      <c r="B32" s="39" t="s">
        <v>42</v>
      </c>
      <c r="C32" s="14"/>
      <c r="D32" s="13" t="s">
        <v>43</v>
      </c>
      <c r="E32" s="14"/>
      <c r="F32" s="15">
        <v>39386</v>
      </c>
      <c r="G32" s="16">
        <v>0.4</v>
      </c>
      <c r="H32" s="17" t="s">
        <v>15</v>
      </c>
      <c r="I32" s="18">
        <v>40.9</v>
      </c>
      <c r="J32" s="12"/>
    </row>
    <row r="33" spans="1:10" ht="18.75" customHeight="1" x14ac:dyDescent="0.4">
      <c r="A33" s="33"/>
      <c r="B33" s="40"/>
      <c r="C33" s="34" t="s">
        <v>44</v>
      </c>
      <c r="D33" s="33"/>
      <c r="E33" s="34" t="str">
        <f>PROPER("TANGLONG")</f>
        <v>Tanglong</v>
      </c>
      <c r="F33" s="35">
        <v>39386</v>
      </c>
      <c r="G33" s="36" t="s">
        <v>15</v>
      </c>
      <c r="H33" s="37" t="s">
        <v>15</v>
      </c>
      <c r="I33" s="38" t="s">
        <v>15</v>
      </c>
      <c r="J33" s="12"/>
    </row>
    <row r="34" spans="1:10" ht="18.75" customHeight="1" x14ac:dyDescent="0.4">
      <c r="A34" s="13" t="s">
        <v>45</v>
      </c>
      <c r="B34" s="13"/>
      <c r="C34" s="14"/>
      <c r="D34" s="13" t="s">
        <v>46</v>
      </c>
      <c r="E34" s="14"/>
      <c r="F34" s="15">
        <v>339669</v>
      </c>
      <c r="G34" s="16">
        <v>3.1</v>
      </c>
      <c r="H34" s="17">
        <v>36.1</v>
      </c>
      <c r="I34" s="18">
        <v>92.2</v>
      </c>
      <c r="J34" s="12"/>
    </row>
    <row r="35" spans="1:10" ht="18.75" customHeight="1" x14ac:dyDescent="0.4">
      <c r="A35" s="33"/>
      <c r="B35" s="39" t="s">
        <v>47</v>
      </c>
      <c r="C35" s="14"/>
      <c r="D35" s="13" t="s">
        <v>48</v>
      </c>
      <c r="E35" s="14"/>
      <c r="F35" s="15">
        <v>339669</v>
      </c>
      <c r="G35" s="16">
        <v>3.1</v>
      </c>
      <c r="H35" s="17">
        <v>36.1</v>
      </c>
      <c r="I35" s="18">
        <v>92.2</v>
      </c>
      <c r="J35" s="12"/>
    </row>
    <row r="36" spans="1:10" ht="18.75" customHeight="1" x14ac:dyDescent="0.4">
      <c r="A36" s="33"/>
      <c r="B36" s="40"/>
      <c r="C36" s="34" t="s">
        <v>49</v>
      </c>
      <c r="D36" s="33"/>
      <c r="E36" s="34" t="str">
        <f>PROPER("WTIM")</f>
        <v>Wtim</v>
      </c>
      <c r="F36" s="35">
        <v>289470</v>
      </c>
      <c r="G36" s="36" t="s">
        <v>15</v>
      </c>
      <c r="H36" s="37" t="s">
        <v>15</v>
      </c>
      <c r="I36" s="38" t="s">
        <v>15</v>
      </c>
      <c r="J36" s="12"/>
    </row>
    <row r="37" spans="1:10" ht="18.75" customHeight="1" x14ac:dyDescent="0.4">
      <c r="A37" s="33"/>
      <c r="B37" s="40"/>
      <c r="C37" s="34" t="s">
        <v>50</v>
      </c>
      <c r="D37" s="33"/>
      <c r="E37" s="34" t="str">
        <f>PROPER("WTL")</f>
        <v>Wtl</v>
      </c>
      <c r="F37" s="35">
        <v>50199</v>
      </c>
      <c r="G37" s="36" t="s">
        <v>15</v>
      </c>
      <c r="H37" s="37" t="s">
        <v>15</v>
      </c>
      <c r="I37" s="38" t="s">
        <v>15</v>
      </c>
      <c r="J37" s="12"/>
    </row>
    <row r="38" spans="1:10" ht="18.75" customHeight="1" x14ac:dyDescent="0.4">
      <c r="A38" s="13" t="s">
        <v>51</v>
      </c>
      <c r="B38" s="13"/>
      <c r="C38" s="14"/>
      <c r="D38" s="13" t="s">
        <v>52</v>
      </c>
      <c r="E38" s="14"/>
      <c r="F38" s="15">
        <v>39923</v>
      </c>
      <c r="G38" s="16">
        <v>0.4</v>
      </c>
      <c r="H38" s="17">
        <v>23.2</v>
      </c>
      <c r="I38" s="18">
        <v>42.3</v>
      </c>
      <c r="J38" s="12"/>
    </row>
    <row r="39" spans="1:10" ht="18.75" customHeight="1" x14ac:dyDescent="0.4">
      <c r="A39" s="33"/>
      <c r="B39" s="39" t="s">
        <v>53</v>
      </c>
      <c r="C39" s="14"/>
      <c r="D39" s="13" t="s">
        <v>54</v>
      </c>
      <c r="E39" s="14"/>
      <c r="F39" s="15">
        <v>39923</v>
      </c>
      <c r="G39" s="16">
        <v>0.4</v>
      </c>
      <c r="H39" s="17" t="s">
        <v>15</v>
      </c>
      <c r="I39" s="18" t="s">
        <v>15</v>
      </c>
      <c r="J39" s="12"/>
    </row>
    <row r="40" spans="1:10" ht="18.75" customHeight="1" x14ac:dyDescent="0.4">
      <c r="A40" s="33"/>
      <c r="B40" s="40"/>
      <c r="C40" s="34" t="s">
        <v>55</v>
      </c>
      <c r="D40" s="33"/>
      <c r="E40" s="34" t="str">
        <f>PROPER("CASTLA-B")</f>
        <v>Castla-B</v>
      </c>
      <c r="F40" s="35">
        <v>39923</v>
      </c>
      <c r="G40" s="36" t="s">
        <v>15</v>
      </c>
      <c r="H40" s="37" t="s">
        <v>15</v>
      </c>
      <c r="I40" s="38" t="s">
        <v>15</v>
      </c>
      <c r="J40" s="12"/>
    </row>
    <row r="41" spans="1:10" ht="18.75" customHeight="1" x14ac:dyDescent="0.4">
      <c r="A41" s="13" t="s">
        <v>56</v>
      </c>
      <c r="B41" s="13"/>
      <c r="C41" s="14"/>
      <c r="D41" s="13" t="s">
        <v>57</v>
      </c>
      <c r="E41" s="14"/>
      <c r="F41" s="15">
        <v>39377</v>
      </c>
      <c r="G41" s="16">
        <v>0.4</v>
      </c>
      <c r="H41" s="17" t="s">
        <v>15</v>
      </c>
      <c r="I41" s="18" t="s">
        <v>15</v>
      </c>
      <c r="J41" s="12"/>
    </row>
    <row r="42" spans="1:10" ht="18.75" customHeight="1" x14ac:dyDescent="0.4">
      <c r="A42" s="33"/>
      <c r="B42" s="39" t="s">
        <v>58</v>
      </c>
      <c r="C42" s="14"/>
      <c r="D42" s="13" t="s">
        <v>59</v>
      </c>
      <c r="E42" s="14"/>
      <c r="F42" s="15">
        <v>39377</v>
      </c>
      <c r="G42" s="16">
        <v>0.4</v>
      </c>
      <c r="H42" s="17" t="s">
        <v>15</v>
      </c>
      <c r="I42" s="18" t="s">
        <v>15</v>
      </c>
      <c r="J42" s="12"/>
    </row>
    <row r="43" spans="1:10" ht="18.75" customHeight="1" x14ac:dyDescent="0.4">
      <c r="A43" s="19"/>
      <c r="B43" s="54"/>
      <c r="C43" s="20" t="s">
        <v>60</v>
      </c>
      <c r="D43" s="19"/>
      <c r="E43" s="20" t="str">
        <f>PROPER("NILE")</f>
        <v>Nile</v>
      </c>
      <c r="F43" s="8">
        <v>39377</v>
      </c>
      <c r="G43" s="21" t="s">
        <v>15</v>
      </c>
      <c r="H43" s="22" t="s">
        <v>15</v>
      </c>
      <c r="I43" s="23" t="s">
        <v>15</v>
      </c>
      <c r="J43" s="12"/>
    </row>
    <row r="44" spans="1:10" ht="18.75" customHeight="1" x14ac:dyDescent="0.15">
      <c r="A44" s="24"/>
      <c r="B44" s="24"/>
      <c r="E44" s="25"/>
      <c r="F44" s="26"/>
      <c r="G44" s="27"/>
      <c r="H44" s="28"/>
      <c r="I44" s="32" t="s">
        <v>9</v>
      </c>
    </row>
    <row r="45" spans="1:10" ht="18.75" customHeight="1" x14ac:dyDescent="0.4">
      <c r="A45" s="24"/>
      <c r="B45" s="24"/>
      <c r="E45" s="25"/>
      <c r="F45" s="26"/>
      <c r="G45" s="27"/>
      <c r="H45" s="28"/>
      <c r="I45" s="28"/>
    </row>
    <row r="46" spans="1:10" ht="18.75" customHeight="1" x14ac:dyDescent="0.4">
      <c r="B46" s="29"/>
      <c r="C46" s="24"/>
      <c r="D46" s="24"/>
      <c r="E46" s="24"/>
      <c r="F46" s="26"/>
      <c r="G46" s="30"/>
      <c r="H46" s="31"/>
      <c r="I46" s="31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  <row r="150" spans="6:9" x14ac:dyDescent="0.4">
      <c r="F150" s="6"/>
      <c r="G150" s="6"/>
      <c r="H150" s="6"/>
      <c r="I150" s="6"/>
    </row>
    <row r="151" spans="6:9" x14ac:dyDescent="0.4">
      <c r="F151" s="6"/>
      <c r="G151" s="6"/>
      <c r="H151" s="6"/>
      <c r="I151" s="6"/>
    </row>
    <row r="152" spans="6:9" x14ac:dyDescent="0.4">
      <c r="F152" s="6"/>
      <c r="G152" s="6"/>
      <c r="H152" s="6"/>
      <c r="I152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9:E30"/>
    <mergeCell ref="F29:F30"/>
    <mergeCell ref="G29:G30"/>
    <mergeCell ref="H29:H30"/>
    <mergeCell ref="I29:I30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A459-67FF-49D7-BACC-330491EB1FDD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61</v>
      </c>
      <c r="B1" s="5"/>
      <c r="C1" s="5"/>
      <c r="D1" s="5"/>
      <c r="E1" s="5"/>
      <c r="F1" s="4"/>
      <c r="G1" s="5"/>
      <c r="H1" s="5"/>
      <c r="I1" s="5"/>
      <c r="J1" s="5" t="s">
        <v>62</v>
      </c>
      <c r="K1" s="5" t="s">
        <v>63</v>
      </c>
    </row>
    <row r="2" spans="1:11" s="59" customFormat="1" ht="15" customHeight="1" x14ac:dyDescent="0.4">
      <c r="A2" s="56"/>
      <c r="B2" s="56"/>
      <c r="C2" s="57"/>
      <c r="D2" s="299" t="s">
        <v>64</v>
      </c>
      <c r="E2" s="300"/>
      <c r="F2" s="58" t="s">
        <v>65</v>
      </c>
      <c r="G2" s="56" t="s">
        <v>66</v>
      </c>
      <c r="H2" s="301" t="s">
        <v>67</v>
      </c>
      <c r="I2" s="301" t="s">
        <v>68</v>
      </c>
      <c r="J2" s="303" t="s">
        <v>69</v>
      </c>
      <c r="K2" s="304"/>
    </row>
    <row r="3" spans="1:11" s="59" customFormat="1" ht="15" customHeight="1" x14ac:dyDescent="0.4">
      <c r="A3" s="280" t="s">
        <v>70</v>
      </c>
      <c r="B3" s="280"/>
      <c r="C3" s="306"/>
      <c r="D3" s="60" t="s">
        <v>71</v>
      </c>
      <c r="E3" s="58" t="s">
        <v>72</v>
      </c>
      <c r="F3" s="60" t="s">
        <v>73</v>
      </c>
      <c r="G3" s="61" t="s">
        <v>74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75</v>
      </c>
      <c r="G4" s="60" t="s">
        <v>76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77</v>
      </c>
      <c r="E5" s="61" t="s">
        <v>78</v>
      </c>
      <c r="F5" s="64" t="s">
        <v>79</v>
      </c>
      <c r="G5" s="60" t="s">
        <v>80</v>
      </c>
      <c r="H5" s="61" t="s">
        <v>81</v>
      </c>
      <c r="I5" s="65" t="s">
        <v>82</v>
      </c>
      <c r="J5" s="60"/>
      <c r="K5" s="60"/>
    </row>
    <row r="6" spans="1:11" ht="30" customHeight="1" x14ac:dyDescent="0.4">
      <c r="A6" s="307" t="s">
        <v>83</v>
      </c>
      <c r="B6" s="308"/>
      <c r="C6" s="308"/>
      <c r="D6" s="66">
        <v>10958310</v>
      </c>
      <c r="E6" s="66">
        <v>1884863</v>
      </c>
      <c r="F6" s="66">
        <v>11786835</v>
      </c>
      <c r="G6" s="66">
        <v>18981</v>
      </c>
      <c r="H6" s="66">
        <v>1935815</v>
      </c>
      <c r="I6" s="66">
        <v>10344690</v>
      </c>
      <c r="J6" s="67" t="s">
        <v>84</v>
      </c>
      <c r="K6" s="67"/>
    </row>
    <row r="7" spans="1:11" ht="30" customHeight="1" x14ac:dyDescent="0.4">
      <c r="A7" s="295" t="s">
        <v>85</v>
      </c>
      <c r="B7" s="297" t="s">
        <v>86</v>
      </c>
      <c r="C7" s="297"/>
      <c r="D7" s="68">
        <v>10930474</v>
      </c>
      <c r="E7" s="68">
        <v>1853853</v>
      </c>
      <c r="F7" s="68">
        <v>11756832</v>
      </c>
      <c r="G7" s="68">
        <v>13002</v>
      </c>
      <c r="H7" s="68">
        <v>1904805</v>
      </c>
      <c r="I7" s="68">
        <v>10304329</v>
      </c>
      <c r="J7" s="69" t="s">
        <v>87</v>
      </c>
      <c r="K7" s="69"/>
    </row>
    <row r="8" spans="1:11" ht="30" customHeight="1" x14ac:dyDescent="0.4">
      <c r="A8" s="296"/>
      <c r="B8" s="298" t="s">
        <v>88</v>
      </c>
      <c r="C8" s="298"/>
      <c r="D8" s="70">
        <v>27836</v>
      </c>
      <c r="E8" s="71">
        <v>31010</v>
      </c>
      <c r="F8" s="72">
        <v>30003</v>
      </c>
      <c r="G8" s="71">
        <v>5979</v>
      </c>
      <c r="H8" s="71">
        <v>31010</v>
      </c>
      <c r="I8" s="70">
        <v>40361</v>
      </c>
      <c r="J8" s="73" t="s">
        <v>89</v>
      </c>
      <c r="K8" s="73"/>
    </row>
    <row r="9" spans="1:11" ht="30" customHeight="1" x14ac:dyDescent="0.4">
      <c r="A9" s="74"/>
      <c r="B9" s="284" t="s">
        <v>90</v>
      </c>
      <c r="C9" s="284"/>
      <c r="D9" s="75">
        <v>9612498</v>
      </c>
      <c r="E9" s="75">
        <v>1837568</v>
      </c>
      <c r="F9" s="75">
        <v>11766196</v>
      </c>
      <c r="G9" s="75" t="s">
        <v>102</v>
      </c>
      <c r="H9" s="75">
        <v>87609</v>
      </c>
      <c r="I9" s="75">
        <v>7360116</v>
      </c>
      <c r="J9" s="76" t="s">
        <v>91</v>
      </c>
      <c r="K9" s="76"/>
    </row>
    <row r="10" spans="1:11" ht="30" customHeight="1" x14ac:dyDescent="0.4">
      <c r="A10" s="77"/>
      <c r="B10" s="280" t="s">
        <v>92</v>
      </c>
      <c r="C10" s="280"/>
      <c r="D10" s="75">
        <v>9599514</v>
      </c>
      <c r="E10" s="75">
        <v>1806558</v>
      </c>
      <c r="F10" s="75">
        <v>11736193</v>
      </c>
      <c r="G10" s="75" t="s">
        <v>102</v>
      </c>
      <c r="H10" s="75">
        <v>72104</v>
      </c>
      <c r="I10" s="75">
        <v>7346552</v>
      </c>
      <c r="J10" s="282" t="s">
        <v>93</v>
      </c>
      <c r="K10" s="283"/>
    </row>
    <row r="11" spans="1:11" ht="30" customHeight="1" x14ac:dyDescent="0.4">
      <c r="A11" s="77" t="s">
        <v>94</v>
      </c>
      <c r="B11" s="284" t="s">
        <v>95</v>
      </c>
      <c r="C11" s="284"/>
      <c r="D11" s="75">
        <v>1345812</v>
      </c>
      <c r="E11" s="75">
        <v>26536</v>
      </c>
      <c r="F11" s="78" t="s">
        <v>102</v>
      </c>
      <c r="G11" s="75">
        <v>18981</v>
      </c>
      <c r="H11" s="75">
        <v>1848206</v>
      </c>
      <c r="I11" s="75">
        <v>2982901</v>
      </c>
      <c r="J11" s="292" t="s">
        <v>96</v>
      </c>
      <c r="K11" s="293"/>
    </row>
    <row r="12" spans="1:11" ht="30" customHeight="1" x14ac:dyDescent="0.4">
      <c r="A12" s="294" t="s">
        <v>97</v>
      </c>
      <c r="B12" s="280" t="s">
        <v>92</v>
      </c>
      <c r="C12" s="281"/>
      <c r="D12" s="78">
        <v>1330960</v>
      </c>
      <c r="E12" s="75">
        <v>26536</v>
      </c>
      <c r="F12" s="75" t="s">
        <v>102</v>
      </c>
      <c r="G12" s="78">
        <v>13002</v>
      </c>
      <c r="H12" s="78">
        <v>1832701</v>
      </c>
      <c r="I12" s="75">
        <v>2956104</v>
      </c>
      <c r="J12" s="282" t="s">
        <v>93</v>
      </c>
      <c r="K12" s="283"/>
    </row>
    <row r="13" spans="1:11" ht="30" customHeight="1" x14ac:dyDescent="0.4">
      <c r="A13" s="294"/>
      <c r="B13" s="284" t="s">
        <v>98</v>
      </c>
      <c r="C13" s="284"/>
      <c r="D13" s="78" t="s">
        <v>102</v>
      </c>
      <c r="E13" s="75">
        <v>20759</v>
      </c>
      <c r="F13" s="75">
        <v>20639</v>
      </c>
      <c r="G13" s="78" t="s">
        <v>102</v>
      </c>
      <c r="H13" s="78" t="s">
        <v>102</v>
      </c>
      <c r="I13" s="75">
        <v>1673</v>
      </c>
      <c r="J13" s="292" t="s">
        <v>99</v>
      </c>
      <c r="K13" s="292"/>
    </row>
    <row r="14" spans="1:11" ht="30" customHeight="1" x14ac:dyDescent="0.4">
      <c r="A14" s="79"/>
      <c r="B14" s="280" t="s">
        <v>92</v>
      </c>
      <c r="C14" s="281"/>
      <c r="D14" s="78" t="s">
        <v>102</v>
      </c>
      <c r="E14" s="75">
        <v>20759</v>
      </c>
      <c r="F14" s="75">
        <v>20639</v>
      </c>
      <c r="G14" s="78" t="s">
        <v>102</v>
      </c>
      <c r="H14" s="78" t="s">
        <v>102</v>
      </c>
      <c r="I14" s="75">
        <v>1673</v>
      </c>
      <c r="J14" s="282" t="s">
        <v>93</v>
      </c>
      <c r="K14" s="283"/>
    </row>
    <row r="15" spans="1:11" ht="30" customHeight="1" x14ac:dyDescent="0.4">
      <c r="A15" s="77"/>
      <c r="B15" s="284" t="s">
        <v>100</v>
      </c>
      <c r="C15" s="284"/>
      <c r="D15" s="75" t="s">
        <v>102</v>
      </c>
      <c r="E15" s="78" t="s">
        <v>102</v>
      </c>
      <c r="F15" s="75" t="s">
        <v>102</v>
      </c>
      <c r="G15" s="75" t="s">
        <v>102</v>
      </c>
      <c r="H15" s="78" t="s">
        <v>102</v>
      </c>
      <c r="I15" s="75" t="s">
        <v>102</v>
      </c>
      <c r="J15" s="76" t="s">
        <v>101</v>
      </c>
      <c r="K15" s="76"/>
    </row>
    <row r="16" spans="1:11" ht="30" customHeight="1" x14ac:dyDescent="0.4">
      <c r="A16" s="80"/>
      <c r="B16" s="285" t="s">
        <v>92</v>
      </c>
      <c r="C16" s="286"/>
      <c r="D16" s="72" t="s">
        <v>102</v>
      </c>
      <c r="E16" s="81" t="s">
        <v>102</v>
      </c>
      <c r="F16" s="81" t="s">
        <v>102</v>
      </c>
      <c r="G16" s="72" t="s">
        <v>102</v>
      </c>
      <c r="H16" s="81" t="s">
        <v>102</v>
      </c>
      <c r="I16" s="72" t="s">
        <v>102</v>
      </c>
      <c r="J16" s="287" t="s">
        <v>93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C1E5-C943-455B-B909-F400C4555E73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103</v>
      </c>
      <c r="B1" s="84"/>
      <c r="G1" s="85"/>
      <c r="S1" s="86"/>
    </row>
    <row r="2" spans="1:19" s="2" customFormat="1" ht="18.75" customHeight="1" thickBot="1" x14ac:dyDescent="0.45">
      <c r="A2" s="87" t="s">
        <v>104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105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106</v>
      </c>
      <c r="B4" s="310"/>
      <c r="C4" s="97" t="s">
        <v>107</v>
      </c>
      <c r="D4" s="98" t="s">
        <v>108</v>
      </c>
      <c r="E4" s="98" t="s">
        <v>109</v>
      </c>
      <c r="F4" s="98" t="s">
        <v>110</v>
      </c>
      <c r="G4" s="98" t="s">
        <v>111</v>
      </c>
      <c r="H4" s="98" t="s">
        <v>112</v>
      </c>
      <c r="I4" s="98" t="s">
        <v>113</v>
      </c>
      <c r="J4" s="99"/>
      <c r="K4" s="99"/>
      <c r="L4" s="100" t="s">
        <v>114</v>
      </c>
      <c r="M4" s="98" t="s">
        <v>115</v>
      </c>
      <c r="N4" s="98" t="s">
        <v>116</v>
      </c>
      <c r="O4" s="101" t="s">
        <v>117</v>
      </c>
      <c r="P4" s="102" t="s">
        <v>118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119</v>
      </c>
      <c r="E5" s="98" t="s">
        <v>119</v>
      </c>
      <c r="F5" s="98" t="s">
        <v>120</v>
      </c>
      <c r="G5" s="98"/>
      <c r="H5" s="98"/>
      <c r="I5" s="98" t="s">
        <v>119</v>
      </c>
      <c r="J5" s="98" t="s">
        <v>121</v>
      </c>
      <c r="K5" s="104" t="s">
        <v>122</v>
      </c>
      <c r="L5" s="100"/>
      <c r="M5" s="101"/>
      <c r="N5" s="101"/>
      <c r="O5" s="101"/>
      <c r="P5" s="101"/>
      <c r="Q5" s="101" t="s">
        <v>123</v>
      </c>
      <c r="R5" s="101" t="s">
        <v>124</v>
      </c>
      <c r="S5" s="97"/>
    </row>
    <row r="6" spans="1:19" s="6" customFormat="1" ht="35.1" customHeight="1" x14ac:dyDescent="0.4">
      <c r="A6" s="99"/>
      <c r="B6" s="103"/>
      <c r="C6" s="105" t="s">
        <v>125</v>
      </c>
      <c r="D6" s="106" t="s">
        <v>126</v>
      </c>
      <c r="E6" s="106" t="s">
        <v>127</v>
      </c>
      <c r="F6" s="106" t="s">
        <v>128</v>
      </c>
      <c r="G6" s="106" t="s">
        <v>129</v>
      </c>
      <c r="H6" s="106" t="s">
        <v>130</v>
      </c>
      <c r="I6" s="106" t="s">
        <v>131</v>
      </c>
      <c r="J6" s="106" t="s">
        <v>132</v>
      </c>
      <c r="K6" s="107" t="s">
        <v>133</v>
      </c>
      <c r="L6" s="108" t="s">
        <v>134</v>
      </c>
      <c r="M6" s="106" t="s">
        <v>135</v>
      </c>
      <c r="N6" s="106" t="s">
        <v>136</v>
      </c>
      <c r="O6" s="106" t="s">
        <v>137</v>
      </c>
      <c r="P6" s="106" t="s">
        <v>138</v>
      </c>
      <c r="Q6" s="106" t="s">
        <v>119</v>
      </c>
      <c r="R6" s="106" t="s">
        <v>119</v>
      </c>
      <c r="S6" s="109" t="s">
        <v>69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139</v>
      </c>
      <c r="B8" s="312"/>
      <c r="C8" s="116">
        <v>9301769</v>
      </c>
      <c r="D8" s="116">
        <v>1450213</v>
      </c>
      <c r="E8" s="116">
        <v>1396899</v>
      </c>
      <c r="F8" s="116">
        <v>903314</v>
      </c>
      <c r="G8" s="116">
        <v>2250523</v>
      </c>
      <c r="H8" s="116">
        <v>1402907</v>
      </c>
      <c r="I8" s="116">
        <v>1897913</v>
      </c>
      <c r="J8" s="116">
        <v>736817</v>
      </c>
      <c r="K8" s="117">
        <v>1161096</v>
      </c>
      <c r="L8" s="118">
        <v>388266</v>
      </c>
      <c r="M8" s="116">
        <v>190900</v>
      </c>
      <c r="N8" s="116">
        <v>11000</v>
      </c>
      <c r="O8" s="116">
        <v>10958</v>
      </c>
      <c r="P8" s="116">
        <v>1655313</v>
      </c>
      <c r="Q8" s="116">
        <v>1075447</v>
      </c>
      <c r="R8" s="116">
        <v>579866</v>
      </c>
      <c r="S8" s="119" t="s">
        <v>140</v>
      </c>
    </row>
    <row r="9" spans="1:19" s="6" customFormat="1" ht="45" customHeight="1" x14ac:dyDescent="0.4">
      <c r="A9" s="110"/>
      <c r="B9" s="120" t="s">
        <v>141</v>
      </c>
      <c r="C9" s="121">
        <v>4764599</v>
      </c>
      <c r="D9" s="121">
        <v>649514</v>
      </c>
      <c r="E9" s="121">
        <v>1103920</v>
      </c>
      <c r="F9" s="121">
        <v>535197</v>
      </c>
      <c r="G9" s="121">
        <v>751348</v>
      </c>
      <c r="H9" s="121">
        <v>652029</v>
      </c>
      <c r="I9" s="116">
        <v>1072591</v>
      </c>
      <c r="J9" s="116">
        <v>314762</v>
      </c>
      <c r="K9" s="117">
        <v>757829</v>
      </c>
      <c r="L9" s="118">
        <v>119816</v>
      </c>
      <c r="M9" s="121">
        <v>141095</v>
      </c>
      <c r="N9" s="121" t="s">
        <v>102</v>
      </c>
      <c r="O9" s="121">
        <v>3083</v>
      </c>
      <c r="P9" s="116">
        <v>195642</v>
      </c>
      <c r="Q9" s="116">
        <v>67238</v>
      </c>
      <c r="R9" s="116">
        <v>128404</v>
      </c>
      <c r="S9" s="115" t="s">
        <v>142</v>
      </c>
    </row>
    <row r="10" spans="1:19" s="6" customFormat="1" ht="45" customHeight="1" x14ac:dyDescent="0.4">
      <c r="A10" s="110"/>
      <c r="B10" s="120" t="s">
        <v>143</v>
      </c>
      <c r="C10" s="116">
        <v>4537170</v>
      </c>
      <c r="D10" s="116">
        <v>800699</v>
      </c>
      <c r="E10" s="116">
        <v>292979</v>
      </c>
      <c r="F10" s="116">
        <v>368117</v>
      </c>
      <c r="G10" s="116">
        <v>1499175</v>
      </c>
      <c r="H10" s="116">
        <v>750878</v>
      </c>
      <c r="I10" s="116">
        <v>825322</v>
      </c>
      <c r="J10" s="116">
        <v>422055</v>
      </c>
      <c r="K10" s="117">
        <v>403267</v>
      </c>
      <c r="L10" s="118">
        <v>268450</v>
      </c>
      <c r="M10" s="116">
        <v>49805</v>
      </c>
      <c r="N10" s="116">
        <v>11000</v>
      </c>
      <c r="O10" s="116">
        <v>7875</v>
      </c>
      <c r="P10" s="116">
        <v>1459671</v>
      </c>
      <c r="Q10" s="116">
        <v>1008209</v>
      </c>
      <c r="R10" s="116">
        <v>451462</v>
      </c>
      <c r="S10" s="115" t="s">
        <v>144</v>
      </c>
    </row>
    <row r="11" spans="1:19" s="6" customFormat="1" ht="45" customHeight="1" x14ac:dyDescent="0.4">
      <c r="A11" s="311" t="s">
        <v>145</v>
      </c>
      <c r="B11" s="312"/>
      <c r="C11" s="116">
        <v>14649197</v>
      </c>
      <c r="D11" s="116">
        <v>4376501</v>
      </c>
      <c r="E11" s="116">
        <v>3104601</v>
      </c>
      <c r="F11" s="116">
        <v>1139195</v>
      </c>
      <c r="G11" s="116">
        <v>693752</v>
      </c>
      <c r="H11" s="116">
        <v>3317101</v>
      </c>
      <c r="I11" s="116">
        <v>2018047</v>
      </c>
      <c r="J11" s="116">
        <v>672650</v>
      </c>
      <c r="K11" s="117">
        <v>1345397</v>
      </c>
      <c r="L11" s="118">
        <v>146146</v>
      </c>
      <c r="M11" s="116">
        <v>190044</v>
      </c>
      <c r="N11" s="116">
        <v>4886</v>
      </c>
      <c r="O11" s="116">
        <v>3148</v>
      </c>
      <c r="P11" s="116">
        <v>1137188</v>
      </c>
      <c r="Q11" s="116">
        <v>841524</v>
      </c>
      <c r="R11" s="116">
        <v>295664</v>
      </c>
      <c r="S11" s="119" t="s">
        <v>146</v>
      </c>
    </row>
    <row r="12" spans="1:19" s="6" customFormat="1" ht="45" customHeight="1" x14ac:dyDescent="0.4">
      <c r="A12" s="110"/>
      <c r="B12" s="120" t="s">
        <v>147</v>
      </c>
      <c r="C12" s="116">
        <v>11324526</v>
      </c>
      <c r="D12" s="116">
        <v>3666070</v>
      </c>
      <c r="E12" s="116">
        <v>1112791</v>
      </c>
      <c r="F12" s="116">
        <v>1064047</v>
      </c>
      <c r="G12" s="116">
        <v>638358</v>
      </c>
      <c r="H12" s="116">
        <v>3047768</v>
      </c>
      <c r="I12" s="116">
        <v>1795492</v>
      </c>
      <c r="J12" s="116">
        <v>644055</v>
      </c>
      <c r="K12" s="117">
        <v>1151437</v>
      </c>
      <c r="L12" s="118">
        <v>132811</v>
      </c>
      <c r="M12" s="116">
        <v>174653</v>
      </c>
      <c r="N12" s="116">
        <v>4008</v>
      </c>
      <c r="O12" s="116">
        <v>3006</v>
      </c>
      <c r="P12" s="116">
        <v>203089</v>
      </c>
      <c r="Q12" s="116">
        <v>110842</v>
      </c>
      <c r="R12" s="116">
        <v>92247</v>
      </c>
      <c r="S12" s="115" t="s">
        <v>148</v>
      </c>
    </row>
    <row r="13" spans="1:19" s="6" customFormat="1" ht="45" customHeight="1" x14ac:dyDescent="0.4">
      <c r="A13" s="110"/>
      <c r="B13" s="120" t="s">
        <v>149</v>
      </c>
      <c r="C13" s="116">
        <v>3040594</v>
      </c>
      <c r="D13" s="116">
        <v>660755</v>
      </c>
      <c r="E13" s="116">
        <v>1991810</v>
      </c>
      <c r="F13" s="121" t="s">
        <v>102</v>
      </c>
      <c r="G13" s="122">
        <v>53482</v>
      </c>
      <c r="H13" s="121">
        <v>220813</v>
      </c>
      <c r="I13" s="116">
        <v>113734</v>
      </c>
      <c r="J13" s="121">
        <v>6197</v>
      </c>
      <c r="K13" s="117">
        <v>107537</v>
      </c>
      <c r="L13" s="118">
        <v>13335</v>
      </c>
      <c r="M13" s="121">
        <v>7640</v>
      </c>
      <c r="N13" s="116">
        <v>328</v>
      </c>
      <c r="O13" s="116">
        <v>142</v>
      </c>
      <c r="P13" s="116">
        <v>914624</v>
      </c>
      <c r="Q13" s="116">
        <v>730682</v>
      </c>
      <c r="R13" s="116">
        <v>183942</v>
      </c>
      <c r="S13" s="115" t="s">
        <v>150</v>
      </c>
    </row>
    <row r="14" spans="1:19" s="6" customFormat="1" ht="45" customHeight="1" x14ac:dyDescent="0.4">
      <c r="A14" s="110"/>
      <c r="B14" s="120" t="s">
        <v>151</v>
      </c>
      <c r="C14" s="116">
        <v>1859</v>
      </c>
      <c r="D14" s="121" t="s">
        <v>102</v>
      </c>
      <c r="E14" s="121" t="s">
        <v>102</v>
      </c>
      <c r="F14" s="121" t="s">
        <v>102</v>
      </c>
      <c r="G14" s="121">
        <v>482</v>
      </c>
      <c r="H14" s="121">
        <v>352</v>
      </c>
      <c r="I14" s="116">
        <v>1025</v>
      </c>
      <c r="J14" s="121">
        <v>1025</v>
      </c>
      <c r="K14" s="117" t="s">
        <v>102</v>
      </c>
      <c r="L14" s="118" t="s">
        <v>102</v>
      </c>
      <c r="M14" s="122" t="s">
        <v>102</v>
      </c>
      <c r="N14" s="116">
        <v>550</v>
      </c>
      <c r="O14" s="121" t="s">
        <v>102</v>
      </c>
      <c r="P14" s="116">
        <v>1814</v>
      </c>
      <c r="Q14" s="121" t="s">
        <v>102</v>
      </c>
      <c r="R14" s="116">
        <v>1814</v>
      </c>
      <c r="S14" s="115" t="s">
        <v>152</v>
      </c>
    </row>
    <row r="15" spans="1:19" s="6" customFormat="1" ht="45" customHeight="1" x14ac:dyDescent="0.4">
      <c r="A15" s="110"/>
      <c r="B15" s="120" t="s">
        <v>153</v>
      </c>
      <c r="C15" s="121" t="s">
        <v>102</v>
      </c>
      <c r="D15" s="121" t="s">
        <v>102</v>
      </c>
      <c r="E15" s="121" t="s">
        <v>102</v>
      </c>
      <c r="F15" s="121" t="s">
        <v>102</v>
      </c>
      <c r="G15" s="121" t="s">
        <v>102</v>
      </c>
      <c r="H15" s="121" t="s">
        <v>102</v>
      </c>
      <c r="I15" s="121" t="s">
        <v>102</v>
      </c>
      <c r="J15" s="121" t="s">
        <v>102</v>
      </c>
      <c r="K15" s="123" t="s">
        <v>102</v>
      </c>
      <c r="L15" s="122" t="s">
        <v>102</v>
      </c>
      <c r="M15" s="121" t="s">
        <v>102</v>
      </c>
      <c r="N15" s="121" t="s">
        <v>102</v>
      </c>
      <c r="O15" s="121" t="s">
        <v>102</v>
      </c>
      <c r="P15" s="116" t="s">
        <v>102</v>
      </c>
      <c r="Q15" s="116" t="s">
        <v>102</v>
      </c>
      <c r="R15" s="116" t="s">
        <v>102</v>
      </c>
      <c r="S15" s="115" t="s">
        <v>154</v>
      </c>
    </row>
    <row r="16" spans="1:19" s="6" customFormat="1" ht="45" customHeight="1" x14ac:dyDescent="0.4">
      <c r="A16" s="115"/>
      <c r="B16" s="120" t="s">
        <v>155</v>
      </c>
      <c r="C16" s="116">
        <v>282218</v>
      </c>
      <c r="D16" s="116">
        <v>49676</v>
      </c>
      <c r="E16" s="121" t="s">
        <v>102</v>
      </c>
      <c r="F16" s="116">
        <v>75148</v>
      </c>
      <c r="G16" s="116">
        <v>1430</v>
      </c>
      <c r="H16" s="116">
        <v>48168</v>
      </c>
      <c r="I16" s="116">
        <v>107796</v>
      </c>
      <c r="J16" s="116">
        <v>21373</v>
      </c>
      <c r="K16" s="123">
        <v>86423</v>
      </c>
      <c r="L16" s="122" t="s">
        <v>102</v>
      </c>
      <c r="M16" s="121">
        <v>7751</v>
      </c>
      <c r="N16" s="121" t="s">
        <v>102</v>
      </c>
      <c r="O16" s="121" t="s">
        <v>102</v>
      </c>
      <c r="P16" s="121">
        <v>17661</v>
      </c>
      <c r="Q16" s="121" t="s">
        <v>102</v>
      </c>
      <c r="R16" s="121">
        <v>17661</v>
      </c>
      <c r="S16" s="115" t="s">
        <v>156</v>
      </c>
    </row>
    <row r="17" spans="1:19" s="6" customFormat="1" ht="45" customHeight="1" x14ac:dyDescent="0.4">
      <c r="A17" s="311" t="s">
        <v>157</v>
      </c>
      <c r="B17" s="312"/>
      <c r="C17" s="116">
        <v>13819830</v>
      </c>
      <c r="D17" s="116">
        <v>4220206</v>
      </c>
      <c r="E17" s="116">
        <v>3019912</v>
      </c>
      <c r="F17" s="116">
        <v>1163675</v>
      </c>
      <c r="G17" s="116">
        <v>395538</v>
      </c>
      <c r="H17" s="116">
        <v>3112983</v>
      </c>
      <c r="I17" s="116">
        <v>1907516</v>
      </c>
      <c r="J17" s="116">
        <v>648282</v>
      </c>
      <c r="K17" s="117">
        <v>1259234</v>
      </c>
      <c r="L17" s="118">
        <v>136913</v>
      </c>
      <c r="M17" s="116">
        <v>179656</v>
      </c>
      <c r="N17" s="116">
        <v>5101</v>
      </c>
      <c r="O17" s="116">
        <v>2219</v>
      </c>
      <c r="P17" s="116">
        <v>850416</v>
      </c>
      <c r="Q17" s="116">
        <v>624660</v>
      </c>
      <c r="R17" s="116">
        <v>225756</v>
      </c>
      <c r="S17" s="119" t="s">
        <v>158</v>
      </c>
    </row>
    <row r="18" spans="1:19" s="6" customFormat="1" ht="45" customHeight="1" x14ac:dyDescent="0.4">
      <c r="A18" s="110"/>
      <c r="B18" s="120" t="s">
        <v>159</v>
      </c>
      <c r="C18" s="116">
        <v>11183778</v>
      </c>
      <c r="D18" s="116">
        <v>4163684</v>
      </c>
      <c r="E18" s="116">
        <v>2812161</v>
      </c>
      <c r="F18" s="116">
        <v>371749</v>
      </c>
      <c r="G18" s="116">
        <v>317397</v>
      </c>
      <c r="H18" s="116">
        <v>2473574</v>
      </c>
      <c r="I18" s="116">
        <v>1045213</v>
      </c>
      <c r="J18" s="116">
        <v>630925</v>
      </c>
      <c r="K18" s="117">
        <v>414288</v>
      </c>
      <c r="L18" s="118">
        <v>106708</v>
      </c>
      <c r="M18" s="116">
        <v>100333</v>
      </c>
      <c r="N18" s="116">
        <v>3757</v>
      </c>
      <c r="O18" s="116">
        <v>1320</v>
      </c>
      <c r="P18" s="116">
        <v>767917</v>
      </c>
      <c r="Q18" s="116">
        <v>588860</v>
      </c>
      <c r="R18" s="116">
        <v>179057</v>
      </c>
      <c r="S18" s="115" t="s">
        <v>160</v>
      </c>
    </row>
    <row r="19" spans="1:19" s="6" customFormat="1" ht="45" customHeight="1" x14ac:dyDescent="0.4">
      <c r="A19" s="110"/>
      <c r="B19" s="120" t="s">
        <v>161</v>
      </c>
      <c r="C19" s="116">
        <v>2295906</v>
      </c>
      <c r="D19" s="116">
        <v>55847</v>
      </c>
      <c r="E19" s="121">
        <v>34729</v>
      </c>
      <c r="F19" s="116">
        <v>791076</v>
      </c>
      <c r="G19" s="116">
        <v>68420</v>
      </c>
      <c r="H19" s="116">
        <v>632730</v>
      </c>
      <c r="I19" s="116">
        <v>713104</v>
      </c>
      <c r="J19" s="116">
        <v>863</v>
      </c>
      <c r="K19" s="117">
        <v>712241</v>
      </c>
      <c r="L19" s="118">
        <v>20783</v>
      </c>
      <c r="M19" s="121" t="s">
        <v>102</v>
      </c>
      <c r="N19" s="116">
        <v>43</v>
      </c>
      <c r="O19" s="116">
        <v>838</v>
      </c>
      <c r="P19" s="121">
        <v>9312</v>
      </c>
      <c r="Q19" s="121">
        <v>6056</v>
      </c>
      <c r="R19" s="121">
        <v>3256</v>
      </c>
      <c r="S19" s="115" t="s">
        <v>162</v>
      </c>
    </row>
    <row r="20" spans="1:19" s="6" customFormat="1" ht="45" customHeight="1" x14ac:dyDescent="0.4">
      <c r="A20" s="110"/>
      <c r="B20" s="120" t="s">
        <v>163</v>
      </c>
      <c r="C20" s="116">
        <v>133444</v>
      </c>
      <c r="D20" s="121">
        <v>645</v>
      </c>
      <c r="E20" s="121">
        <v>108459</v>
      </c>
      <c r="F20" s="121">
        <v>850</v>
      </c>
      <c r="G20" s="116">
        <v>5768</v>
      </c>
      <c r="H20" s="116">
        <v>6231</v>
      </c>
      <c r="I20" s="116">
        <v>11491</v>
      </c>
      <c r="J20" s="116">
        <v>299</v>
      </c>
      <c r="K20" s="123">
        <v>11192</v>
      </c>
      <c r="L20" s="118">
        <v>534</v>
      </c>
      <c r="M20" s="116">
        <v>402</v>
      </c>
      <c r="N20" s="121" t="s">
        <v>102</v>
      </c>
      <c r="O20" s="121" t="s">
        <v>102</v>
      </c>
      <c r="P20" s="121">
        <v>36532</v>
      </c>
      <c r="Q20" s="121">
        <v>8835</v>
      </c>
      <c r="R20" s="121">
        <v>27697</v>
      </c>
      <c r="S20" s="115" t="s">
        <v>164</v>
      </c>
    </row>
    <row r="21" spans="1:19" s="6" customFormat="1" ht="45" customHeight="1" x14ac:dyDescent="0.4">
      <c r="A21" s="110"/>
      <c r="B21" s="120" t="s">
        <v>165</v>
      </c>
      <c r="C21" s="116">
        <v>145250</v>
      </c>
      <c r="D21" s="116">
        <v>30</v>
      </c>
      <c r="E21" s="116">
        <v>3111</v>
      </c>
      <c r="F21" s="121" t="s">
        <v>102</v>
      </c>
      <c r="G21" s="116">
        <v>3953</v>
      </c>
      <c r="H21" s="116">
        <v>448</v>
      </c>
      <c r="I21" s="116">
        <v>137708</v>
      </c>
      <c r="J21" s="116">
        <v>16195</v>
      </c>
      <c r="K21" s="117">
        <v>121513</v>
      </c>
      <c r="L21" s="118">
        <v>4002</v>
      </c>
      <c r="M21" s="116">
        <v>78921</v>
      </c>
      <c r="N21" s="121" t="s">
        <v>102</v>
      </c>
      <c r="O21" s="116" t="s">
        <v>102</v>
      </c>
      <c r="P21" s="116">
        <v>18641</v>
      </c>
      <c r="Q21" s="116">
        <v>2895</v>
      </c>
      <c r="R21" s="116">
        <v>15746</v>
      </c>
      <c r="S21" s="115" t="s">
        <v>166</v>
      </c>
    </row>
    <row r="22" spans="1:19" s="6" customFormat="1" ht="45" customHeight="1" x14ac:dyDescent="0.4">
      <c r="A22" s="110"/>
      <c r="B22" s="120" t="s">
        <v>167</v>
      </c>
      <c r="C22" s="116">
        <v>61452</v>
      </c>
      <c r="D22" s="121" t="s">
        <v>102</v>
      </c>
      <c r="E22" s="121">
        <v>61452</v>
      </c>
      <c r="F22" s="121" t="s">
        <v>102</v>
      </c>
      <c r="G22" s="121" t="s">
        <v>102</v>
      </c>
      <c r="H22" s="121" t="s">
        <v>102</v>
      </c>
      <c r="I22" s="116" t="s">
        <v>102</v>
      </c>
      <c r="J22" s="121" t="s">
        <v>102</v>
      </c>
      <c r="K22" s="117" t="s">
        <v>102</v>
      </c>
      <c r="L22" s="122">
        <v>4886</v>
      </c>
      <c r="M22" s="121" t="s">
        <v>102</v>
      </c>
      <c r="N22" s="121">
        <v>1301</v>
      </c>
      <c r="O22" s="121">
        <v>61</v>
      </c>
      <c r="P22" s="121">
        <v>18014</v>
      </c>
      <c r="Q22" s="121">
        <v>18014</v>
      </c>
      <c r="R22" s="121" t="s">
        <v>102</v>
      </c>
      <c r="S22" s="115" t="s">
        <v>168</v>
      </c>
    </row>
    <row r="23" spans="1:19" s="6" customFormat="1" ht="45" customHeight="1" x14ac:dyDescent="0.4">
      <c r="A23" s="311" t="s">
        <v>169</v>
      </c>
      <c r="B23" s="312"/>
      <c r="C23" s="116">
        <v>10131136</v>
      </c>
      <c r="D23" s="116">
        <v>1606508</v>
      </c>
      <c r="E23" s="116">
        <v>1481588</v>
      </c>
      <c r="F23" s="116">
        <v>878834</v>
      </c>
      <c r="G23" s="116">
        <v>2548737</v>
      </c>
      <c r="H23" s="116">
        <v>1607025</v>
      </c>
      <c r="I23" s="116">
        <v>2008444</v>
      </c>
      <c r="J23" s="116">
        <v>761185</v>
      </c>
      <c r="K23" s="123">
        <v>1247259</v>
      </c>
      <c r="L23" s="118">
        <v>397499</v>
      </c>
      <c r="M23" s="116">
        <v>201288</v>
      </c>
      <c r="N23" s="121">
        <v>10785</v>
      </c>
      <c r="O23" s="121">
        <v>11887</v>
      </c>
      <c r="P23" s="116">
        <v>1942085</v>
      </c>
      <c r="Q23" s="116">
        <v>1292311</v>
      </c>
      <c r="R23" s="116">
        <v>649774</v>
      </c>
      <c r="S23" s="119" t="s">
        <v>170</v>
      </c>
    </row>
    <row r="24" spans="1:19" s="6" customFormat="1" ht="45" customHeight="1" x14ac:dyDescent="0.4">
      <c r="A24" s="110"/>
      <c r="B24" s="120" t="s">
        <v>171</v>
      </c>
      <c r="C24" s="116">
        <v>5365184</v>
      </c>
      <c r="D24" s="121">
        <v>782192</v>
      </c>
      <c r="E24" s="121">
        <v>1120476</v>
      </c>
      <c r="F24" s="121">
        <v>537162</v>
      </c>
      <c r="G24" s="121">
        <v>926596</v>
      </c>
      <c r="H24" s="116">
        <v>870504</v>
      </c>
      <c r="I24" s="116">
        <v>1128254</v>
      </c>
      <c r="J24" s="116">
        <v>308403</v>
      </c>
      <c r="K24" s="117">
        <v>819851</v>
      </c>
      <c r="L24" s="118">
        <v>132302</v>
      </c>
      <c r="M24" s="116">
        <v>144921</v>
      </c>
      <c r="N24" s="121" t="s">
        <v>102</v>
      </c>
      <c r="O24" s="121">
        <v>3966</v>
      </c>
      <c r="P24" s="116">
        <v>185638</v>
      </c>
      <c r="Q24" s="121">
        <v>62625</v>
      </c>
      <c r="R24" s="116">
        <v>123013</v>
      </c>
      <c r="S24" s="115" t="s">
        <v>142</v>
      </c>
    </row>
    <row r="25" spans="1:19" s="6" customFormat="1" ht="45" customHeight="1" x14ac:dyDescent="0.4">
      <c r="A25" s="110"/>
      <c r="B25" s="120" t="s">
        <v>172</v>
      </c>
      <c r="C25" s="116">
        <v>4765952</v>
      </c>
      <c r="D25" s="121">
        <v>824316</v>
      </c>
      <c r="E25" s="116">
        <v>361112</v>
      </c>
      <c r="F25" s="121">
        <v>341672</v>
      </c>
      <c r="G25" s="121">
        <v>1622141</v>
      </c>
      <c r="H25" s="121">
        <v>736521</v>
      </c>
      <c r="I25" s="116">
        <v>880190</v>
      </c>
      <c r="J25" s="116">
        <v>452782</v>
      </c>
      <c r="K25" s="123">
        <v>427408</v>
      </c>
      <c r="L25" s="118">
        <v>265197</v>
      </c>
      <c r="M25" s="116">
        <v>56367</v>
      </c>
      <c r="N25" s="116">
        <v>10785</v>
      </c>
      <c r="O25" s="116">
        <v>7921</v>
      </c>
      <c r="P25" s="116">
        <v>1756447</v>
      </c>
      <c r="Q25" s="116">
        <v>1229686</v>
      </c>
      <c r="R25" s="116">
        <v>526761</v>
      </c>
      <c r="S25" s="115" t="s">
        <v>144</v>
      </c>
    </row>
    <row r="26" spans="1:19" s="6" customFormat="1" ht="15" customHeight="1" thickBot="1" x14ac:dyDescent="0.45">
      <c r="A26" s="124" t="s">
        <v>173</v>
      </c>
      <c r="B26" s="125" t="s">
        <v>173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174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5CDD-D94C-4208-BB58-B18EE0CABD32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175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105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176</v>
      </c>
      <c r="B4" s="310"/>
      <c r="C4" s="97" t="s">
        <v>107</v>
      </c>
      <c r="D4" s="98" t="s">
        <v>108</v>
      </c>
      <c r="E4" s="98" t="s">
        <v>109</v>
      </c>
      <c r="F4" s="98" t="s">
        <v>110</v>
      </c>
      <c r="G4" s="98" t="s">
        <v>111</v>
      </c>
      <c r="H4" s="98" t="s">
        <v>112</v>
      </c>
      <c r="I4" s="98" t="s">
        <v>113</v>
      </c>
      <c r="J4" s="99"/>
      <c r="K4" s="99"/>
      <c r="L4" s="100" t="s">
        <v>114</v>
      </c>
      <c r="M4" s="97" t="s">
        <v>177</v>
      </c>
      <c r="N4" s="98" t="s">
        <v>178</v>
      </c>
      <c r="O4" s="101" t="s">
        <v>179</v>
      </c>
      <c r="P4" s="102" t="s">
        <v>180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119</v>
      </c>
      <c r="E5" s="98" t="s">
        <v>119</v>
      </c>
      <c r="F5" s="98" t="s">
        <v>120</v>
      </c>
      <c r="G5" s="98"/>
      <c r="H5" s="98"/>
      <c r="I5" s="98" t="s">
        <v>119</v>
      </c>
      <c r="J5" s="98" t="s">
        <v>121</v>
      </c>
      <c r="K5" s="104" t="s">
        <v>122</v>
      </c>
      <c r="L5" s="100"/>
      <c r="M5" s="97"/>
      <c r="N5" s="98"/>
      <c r="O5" s="101"/>
      <c r="P5" s="98"/>
      <c r="Q5" s="101" t="s">
        <v>123</v>
      </c>
      <c r="R5" s="101" t="s">
        <v>124</v>
      </c>
      <c r="S5" s="98"/>
    </row>
    <row r="6" spans="1:19" s="6" customFormat="1" ht="35.1" customHeight="1" x14ac:dyDescent="0.4">
      <c r="A6" s="99"/>
      <c r="B6" s="103"/>
      <c r="C6" s="105" t="s">
        <v>125</v>
      </c>
      <c r="D6" s="106" t="s">
        <v>126</v>
      </c>
      <c r="E6" s="106" t="s">
        <v>127</v>
      </c>
      <c r="F6" s="106" t="s">
        <v>128</v>
      </c>
      <c r="G6" s="106" t="s">
        <v>129</v>
      </c>
      <c r="H6" s="106" t="s">
        <v>130</v>
      </c>
      <c r="I6" s="106" t="s">
        <v>131</v>
      </c>
      <c r="J6" s="107" t="s">
        <v>132</v>
      </c>
      <c r="K6" s="107" t="s">
        <v>133</v>
      </c>
      <c r="L6" s="108" t="s">
        <v>181</v>
      </c>
      <c r="M6" s="108" t="s">
        <v>135</v>
      </c>
      <c r="N6" s="106" t="s">
        <v>136</v>
      </c>
      <c r="O6" s="106" t="s">
        <v>137</v>
      </c>
      <c r="P6" s="106" t="s">
        <v>138</v>
      </c>
      <c r="Q6" s="106" t="s">
        <v>119</v>
      </c>
      <c r="R6" s="106" t="s">
        <v>119</v>
      </c>
      <c r="S6" s="135" t="s">
        <v>69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182</v>
      </c>
      <c r="B8" s="312"/>
      <c r="C8" s="138">
        <v>4537170</v>
      </c>
      <c r="D8" s="138">
        <v>800699</v>
      </c>
      <c r="E8" s="116">
        <v>292979</v>
      </c>
      <c r="F8" s="116">
        <v>368117</v>
      </c>
      <c r="G8" s="116">
        <v>1499175</v>
      </c>
      <c r="H8" s="116">
        <v>750878</v>
      </c>
      <c r="I8" s="121">
        <v>825322</v>
      </c>
      <c r="J8" s="121">
        <v>422055</v>
      </c>
      <c r="K8" s="117">
        <v>403267</v>
      </c>
      <c r="L8" s="118">
        <v>268450</v>
      </c>
      <c r="M8" s="116">
        <v>49805</v>
      </c>
      <c r="N8" s="116">
        <v>11000</v>
      </c>
      <c r="O8" s="116">
        <v>7875</v>
      </c>
      <c r="P8" s="116">
        <v>1459671</v>
      </c>
      <c r="Q8" s="116">
        <v>1008209</v>
      </c>
      <c r="R8" s="116">
        <v>451462</v>
      </c>
      <c r="S8" s="119" t="s">
        <v>140</v>
      </c>
    </row>
    <row r="9" spans="1:19" s="6" customFormat="1" ht="45" customHeight="1" x14ac:dyDescent="0.4">
      <c r="A9" s="311" t="s">
        <v>183</v>
      </c>
      <c r="B9" s="312"/>
      <c r="C9" s="138">
        <v>28305172</v>
      </c>
      <c r="D9" s="138">
        <v>9211371</v>
      </c>
      <c r="E9" s="116">
        <v>5238568</v>
      </c>
      <c r="F9" s="116">
        <v>2069638</v>
      </c>
      <c r="G9" s="116">
        <v>1132460</v>
      </c>
      <c r="H9" s="116">
        <v>6732772</v>
      </c>
      <c r="I9" s="121">
        <v>3920363</v>
      </c>
      <c r="J9" s="121">
        <v>1479846</v>
      </c>
      <c r="K9" s="117">
        <v>2440517</v>
      </c>
      <c r="L9" s="118">
        <v>291796</v>
      </c>
      <c r="M9" s="116">
        <v>273906</v>
      </c>
      <c r="N9" s="116">
        <v>7201</v>
      </c>
      <c r="O9" s="116">
        <v>2990</v>
      </c>
      <c r="P9" s="116">
        <v>2117188</v>
      </c>
      <c r="Q9" s="116">
        <v>1669120</v>
      </c>
      <c r="R9" s="116">
        <v>448068</v>
      </c>
      <c r="S9" s="119" t="s">
        <v>146</v>
      </c>
    </row>
    <row r="10" spans="1:19" s="6" customFormat="1" ht="45" customHeight="1" x14ac:dyDescent="0.4">
      <c r="A10" s="139"/>
      <c r="B10" s="120" t="s">
        <v>184</v>
      </c>
      <c r="C10" s="138">
        <v>13149941</v>
      </c>
      <c r="D10" s="140">
        <v>3927995</v>
      </c>
      <c r="E10" s="141">
        <v>2707549</v>
      </c>
      <c r="F10" s="141">
        <v>1070894</v>
      </c>
      <c r="G10" s="141">
        <v>511395</v>
      </c>
      <c r="H10" s="141">
        <v>3098808</v>
      </c>
      <c r="I10" s="121">
        <v>1833300</v>
      </c>
      <c r="J10" s="121">
        <v>649964</v>
      </c>
      <c r="K10" s="142">
        <v>1183336</v>
      </c>
      <c r="L10" s="143">
        <v>132811</v>
      </c>
      <c r="M10" s="141">
        <v>102159</v>
      </c>
      <c r="N10" s="141">
        <v>4008</v>
      </c>
      <c r="O10" s="141">
        <v>2145</v>
      </c>
      <c r="P10" s="141">
        <v>258612</v>
      </c>
      <c r="Q10" s="141">
        <v>157389</v>
      </c>
      <c r="R10" s="141">
        <v>101223</v>
      </c>
      <c r="S10" s="115" t="s">
        <v>148</v>
      </c>
    </row>
    <row r="11" spans="1:19" s="6" customFormat="1" ht="45" customHeight="1" x14ac:dyDescent="0.4">
      <c r="A11" s="115"/>
      <c r="B11" s="120" t="s">
        <v>185</v>
      </c>
      <c r="C11" s="138">
        <v>3040594</v>
      </c>
      <c r="D11" s="140">
        <v>660755</v>
      </c>
      <c r="E11" s="116">
        <v>1991810</v>
      </c>
      <c r="F11" s="121" t="s">
        <v>102</v>
      </c>
      <c r="G11" s="116">
        <v>53482</v>
      </c>
      <c r="H11" s="122">
        <v>220813</v>
      </c>
      <c r="I11" s="121">
        <v>113734</v>
      </c>
      <c r="J11" s="121">
        <v>6197</v>
      </c>
      <c r="K11" s="117">
        <v>107537</v>
      </c>
      <c r="L11" s="118">
        <v>13335</v>
      </c>
      <c r="M11" s="121">
        <v>7640</v>
      </c>
      <c r="N11" s="116">
        <v>328</v>
      </c>
      <c r="O11" s="116">
        <v>142</v>
      </c>
      <c r="P11" s="141">
        <v>914624</v>
      </c>
      <c r="Q11" s="116">
        <v>730682</v>
      </c>
      <c r="R11" s="116">
        <v>183942</v>
      </c>
      <c r="S11" s="115" t="s">
        <v>150</v>
      </c>
    </row>
    <row r="12" spans="1:19" s="6" customFormat="1" ht="45" customHeight="1" x14ac:dyDescent="0.4">
      <c r="A12" s="139"/>
      <c r="B12" s="120" t="s">
        <v>186</v>
      </c>
      <c r="C12" s="138">
        <v>7045556</v>
      </c>
      <c r="D12" s="140">
        <v>2498814</v>
      </c>
      <c r="E12" s="116">
        <v>372340</v>
      </c>
      <c r="F12" s="116">
        <v>484839</v>
      </c>
      <c r="G12" s="116">
        <v>331719</v>
      </c>
      <c r="H12" s="116">
        <v>2103400</v>
      </c>
      <c r="I12" s="121">
        <v>1254444</v>
      </c>
      <c r="J12" s="121">
        <v>465745</v>
      </c>
      <c r="K12" s="117">
        <v>788699</v>
      </c>
      <c r="L12" s="118">
        <v>62688</v>
      </c>
      <c r="M12" s="116">
        <v>122625</v>
      </c>
      <c r="N12" s="116">
        <v>804</v>
      </c>
      <c r="O12" s="116" t="s">
        <v>102</v>
      </c>
      <c r="P12" s="141">
        <v>587773</v>
      </c>
      <c r="Q12" s="116">
        <v>462859</v>
      </c>
      <c r="R12" s="116">
        <v>124914</v>
      </c>
      <c r="S12" s="115" t="s">
        <v>187</v>
      </c>
    </row>
    <row r="13" spans="1:19" s="6" customFormat="1" ht="45" customHeight="1" x14ac:dyDescent="0.4">
      <c r="A13" s="139"/>
      <c r="B13" s="120" t="s">
        <v>188</v>
      </c>
      <c r="C13" s="138">
        <v>682623</v>
      </c>
      <c r="D13" s="140">
        <v>320502</v>
      </c>
      <c r="E13" s="116">
        <v>50711</v>
      </c>
      <c r="F13" s="116">
        <v>18602</v>
      </c>
      <c r="G13" s="116">
        <v>29080</v>
      </c>
      <c r="H13" s="116">
        <v>95089</v>
      </c>
      <c r="I13" s="121">
        <v>168639</v>
      </c>
      <c r="J13" s="121">
        <v>80344</v>
      </c>
      <c r="K13" s="117">
        <v>88295</v>
      </c>
      <c r="L13" s="118">
        <v>22408</v>
      </c>
      <c r="M13" s="116">
        <v>5940</v>
      </c>
      <c r="N13" s="116">
        <v>393</v>
      </c>
      <c r="O13" s="116">
        <v>418</v>
      </c>
      <c r="P13" s="141">
        <v>136228</v>
      </c>
      <c r="Q13" s="116">
        <v>126297</v>
      </c>
      <c r="R13" s="116">
        <v>9931</v>
      </c>
      <c r="S13" s="115" t="s">
        <v>189</v>
      </c>
    </row>
    <row r="14" spans="1:19" s="6" customFormat="1" ht="45" customHeight="1" x14ac:dyDescent="0.4">
      <c r="A14" s="139"/>
      <c r="B14" s="120" t="s">
        <v>151</v>
      </c>
      <c r="C14" s="138">
        <v>2227</v>
      </c>
      <c r="D14" s="116" t="s">
        <v>102</v>
      </c>
      <c r="E14" s="121" t="s">
        <v>102</v>
      </c>
      <c r="F14" s="116" t="s">
        <v>102</v>
      </c>
      <c r="G14" s="116">
        <v>850</v>
      </c>
      <c r="H14" s="116">
        <v>352</v>
      </c>
      <c r="I14" s="121">
        <v>1025</v>
      </c>
      <c r="J14" s="121">
        <v>1025</v>
      </c>
      <c r="K14" s="117" t="s">
        <v>102</v>
      </c>
      <c r="L14" s="118">
        <v>16</v>
      </c>
      <c r="M14" s="116" t="s">
        <v>102</v>
      </c>
      <c r="N14" s="116">
        <v>550</v>
      </c>
      <c r="O14" s="116" t="s">
        <v>102</v>
      </c>
      <c r="P14" s="116">
        <v>1814</v>
      </c>
      <c r="Q14" s="116" t="s">
        <v>102</v>
      </c>
      <c r="R14" s="116">
        <v>1814</v>
      </c>
      <c r="S14" s="115" t="s">
        <v>152</v>
      </c>
    </row>
    <row r="15" spans="1:19" s="6" customFormat="1" ht="45" customHeight="1" x14ac:dyDescent="0.4">
      <c r="A15" s="139"/>
      <c r="B15" s="120" t="s">
        <v>153</v>
      </c>
      <c r="C15" s="121" t="s">
        <v>102</v>
      </c>
      <c r="D15" s="121" t="s">
        <v>102</v>
      </c>
      <c r="E15" s="121" t="s">
        <v>102</v>
      </c>
      <c r="F15" s="121" t="s">
        <v>102</v>
      </c>
      <c r="G15" s="121" t="s">
        <v>102</v>
      </c>
      <c r="H15" s="121" t="s">
        <v>102</v>
      </c>
      <c r="I15" s="121" t="s">
        <v>102</v>
      </c>
      <c r="J15" s="121" t="s">
        <v>102</v>
      </c>
      <c r="K15" s="123" t="s">
        <v>102</v>
      </c>
      <c r="L15" s="122" t="s">
        <v>102</v>
      </c>
      <c r="M15" s="121" t="s">
        <v>102</v>
      </c>
      <c r="N15" s="121" t="s">
        <v>102</v>
      </c>
      <c r="O15" s="121" t="s">
        <v>102</v>
      </c>
      <c r="P15" s="116" t="s">
        <v>102</v>
      </c>
      <c r="Q15" s="116" t="s">
        <v>102</v>
      </c>
      <c r="R15" s="116" t="s">
        <v>102</v>
      </c>
      <c r="S15" s="144" t="s">
        <v>154</v>
      </c>
    </row>
    <row r="16" spans="1:19" s="6" customFormat="1" ht="45" customHeight="1" x14ac:dyDescent="0.4">
      <c r="A16" s="97"/>
      <c r="B16" s="120" t="s">
        <v>155</v>
      </c>
      <c r="C16" s="138">
        <v>4384231</v>
      </c>
      <c r="D16" s="138">
        <v>1803305</v>
      </c>
      <c r="E16" s="116">
        <v>116158</v>
      </c>
      <c r="F16" s="116">
        <v>495303</v>
      </c>
      <c r="G16" s="116">
        <v>205934</v>
      </c>
      <c r="H16" s="116">
        <v>1214310</v>
      </c>
      <c r="I16" s="121">
        <v>549221</v>
      </c>
      <c r="J16" s="121">
        <v>276571</v>
      </c>
      <c r="K16" s="117">
        <v>272650</v>
      </c>
      <c r="L16" s="118">
        <v>60538</v>
      </c>
      <c r="M16" s="118">
        <v>35542</v>
      </c>
      <c r="N16" s="116">
        <v>1118</v>
      </c>
      <c r="O16" s="116">
        <v>285</v>
      </c>
      <c r="P16" s="116">
        <v>218137</v>
      </c>
      <c r="Q16" s="116">
        <v>191893</v>
      </c>
      <c r="R16" s="116">
        <v>26244</v>
      </c>
      <c r="S16" s="115" t="s">
        <v>156</v>
      </c>
    </row>
    <row r="17" spans="1:19" s="6" customFormat="1" ht="45" customHeight="1" x14ac:dyDescent="0.4">
      <c r="A17" s="311" t="s">
        <v>190</v>
      </c>
      <c r="B17" s="312"/>
      <c r="C17" s="138">
        <v>28076390</v>
      </c>
      <c r="D17" s="138">
        <v>9187754</v>
      </c>
      <c r="E17" s="116">
        <v>5170435</v>
      </c>
      <c r="F17" s="116">
        <v>2096083</v>
      </c>
      <c r="G17" s="116">
        <v>1009494</v>
      </c>
      <c r="H17" s="116">
        <v>6747129</v>
      </c>
      <c r="I17" s="121">
        <v>3865495</v>
      </c>
      <c r="J17" s="121">
        <v>1449119</v>
      </c>
      <c r="K17" s="117">
        <v>2416376</v>
      </c>
      <c r="L17" s="118">
        <v>295049</v>
      </c>
      <c r="M17" s="116">
        <v>267344</v>
      </c>
      <c r="N17" s="116">
        <v>7416</v>
      </c>
      <c r="O17" s="116">
        <v>2944</v>
      </c>
      <c r="P17" s="116">
        <v>1820412</v>
      </c>
      <c r="Q17" s="116">
        <v>1447643</v>
      </c>
      <c r="R17" s="116">
        <v>372769</v>
      </c>
      <c r="S17" s="119" t="s">
        <v>158</v>
      </c>
    </row>
    <row r="18" spans="1:19" s="6" customFormat="1" ht="45" customHeight="1" x14ac:dyDescent="0.4">
      <c r="A18" s="110"/>
      <c r="B18" s="120" t="s">
        <v>191</v>
      </c>
      <c r="C18" s="138">
        <v>13965783</v>
      </c>
      <c r="D18" s="140">
        <v>5155247</v>
      </c>
      <c r="E18" s="116">
        <v>3192446</v>
      </c>
      <c r="F18" s="116">
        <v>445637</v>
      </c>
      <c r="G18" s="116">
        <v>399300</v>
      </c>
      <c r="H18" s="116">
        <v>3167170</v>
      </c>
      <c r="I18" s="121">
        <v>1605983</v>
      </c>
      <c r="J18" s="121">
        <v>900179</v>
      </c>
      <c r="K18" s="117">
        <v>705804</v>
      </c>
      <c r="L18" s="118">
        <v>129240</v>
      </c>
      <c r="M18" s="116">
        <v>166192</v>
      </c>
      <c r="N18" s="116">
        <v>4025</v>
      </c>
      <c r="O18" s="116">
        <v>1587</v>
      </c>
      <c r="P18" s="116">
        <v>990439</v>
      </c>
      <c r="Q18" s="116">
        <v>810345</v>
      </c>
      <c r="R18" s="116">
        <v>180094</v>
      </c>
      <c r="S18" s="115" t="s">
        <v>192</v>
      </c>
    </row>
    <row r="19" spans="1:19" s="6" customFormat="1" ht="45" customHeight="1" x14ac:dyDescent="0.4">
      <c r="A19" s="139"/>
      <c r="B19" s="120" t="s">
        <v>193</v>
      </c>
      <c r="C19" s="138">
        <v>7646209</v>
      </c>
      <c r="D19" s="140">
        <v>2223018</v>
      </c>
      <c r="E19" s="116">
        <v>1765647</v>
      </c>
      <c r="F19" s="116">
        <v>438365</v>
      </c>
      <c r="G19" s="116">
        <v>336818</v>
      </c>
      <c r="H19" s="116">
        <v>1781032</v>
      </c>
      <c r="I19" s="121">
        <v>1101329</v>
      </c>
      <c r="J19" s="121">
        <v>291153</v>
      </c>
      <c r="K19" s="117">
        <v>810176</v>
      </c>
      <c r="L19" s="118">
        <v>75050</v>
      </c>
      <c r="M19" s="116">
        <v>73361</v>
      </c>
      <c r="N19" s="116">
        <v>929</v>
      </c>
      <c r="O19" s="116">
        <v>173</v>
      </c>
      <c r="P19" s="116">
        <v>600357</v>
      </c>
      <c r="Q19" s="116">
        <v>419521</v>
      </c>
      <c r="R19" s="116">
        <v>180836</v>
      </c>
      <c r="S19" s="115" t="s">
        <v>194</v>
      </c>
    </row>
    <row r="20" spans="1:19" s="6" customFormat="1" ht="45" customHeight="1" x14ac:dyDescent="0.4">
      <c r="A20" s="115"/>
      <c r="B20" s="120" t="s">
        <v>195</v>
      </c>
      <c r="C20" s="138">
        <v>2295906</v>
      </c>
      <c r="D20" s="140">
        <v>55847</v>
      </c>
      <c r="E20" s="121">
        <v>34729</v>
      </c>
      <c r="F20" s="116">
        <v>791076</v>
      </c>
      <c r="G20" s="116">
        <v>68420</v>
      </c>
      <c r="H20" s="116">
        <v>632730</v>
      </c>
      <c r="I20" s="121">
        <v>713104</v>
      </c>
      <c r="J20" s="121">
        <v>863</v>
      </c>
      <c r="K20" s="117">
        <v>712241</v>
      </c>
      <c r="L20" s="118">
        <v>20783</v>
      </c>
      <c r="M20" s="116" t="s">
        <v>102</v>
      </c>
      <c r="N20" s="116">
        <v>43</v>
      </c>
      <c r="O20" s="116">
        <v>838</v>
      </c>
      <c r="P20" s="121">
        <v>9312</v>
      </c>
      <c r="Q20" s="121">
        <v>6056</v>
      </c>
      <c r="R20" s="121">
        <v>3256</v>
      </c>
      <c r="S20" s="115" t="s">
        <v>162</v>
      </c>
    </row>
    <row r="21" spans="1:19" s="6" customFormat="1" ht="45" customHeight="1" x14ac:dyDescent="0.4">
      <c r="A21" s="139"/>
      <c r="B21" s="120" t="s">
        <v>196</v>
      </c>
      <c r="C21" s="138">
        <v>2243</v>
      </c>
      <c r="D21" s="116" t="s">
        <v>102</v>
      </c>
      <c r="E21" s="121" t="s">
        <v>102</v>
      </c>
      <c r="F21" s="116">
        <v>850</v>
      </c>
      <c r="G21" s="116">
        <v>368</v>
      </c>
      <c r="H21" s="116" t="s">
        <v>102</v>
      </c>
      <c r="I21" s="121">
        <v>1025</v>
      </c>
      <c r="J21" s="121" t="s">
        <v>102</v>
      </c>
      <c r="K21" s="117">
        <v>1025</v>
      </c>
      <c r="L21" s="118">
        <v>550</v>
      </c>
      <c r="M21" s="121" t="s">
        <v>102</v>
      </c>
      <c r="N21" s="121" t="s">
        <v>102</v>
      </c>
      <c r="O21" s="116" t="s">
        <v>102</v>
      </c>
      <c r="P21" s="116">
        <v>1814</v>
      </c>
      <c r="Q21" s="116">
        <v>1814</v>
      </c>
      <c r="R21" s="116" t="s">
        <v>102</v>
      </c>
      <c r="S21" s="115" t="s">
        <v>164</v>
      </c>
    </row>
    <row r="22" spans="1:19" s="6" customFormat="1" ht="45" customHeight="1" x14ac:dyDescent="0.4">
      <c r="A22" s="115"/>
      <c r="B22" s="120" t="s">
        <v>197</v>
      </c>
      <c r="C22" s="138">
        <v>2784</v>
      </c>
      <c r="D22" s="140">
        <v>13</v>
      </c>
      <c r="E22" s="116">
        <v>3</v>
      </c>
      <c r="F22" s="121" t="s">
        <v>102</v>
      </c>
      <c r="G22" s="116">
        <v>84</v>
      </c>
      <c r="H22" s="116">
        <v>55</v>
      </c>
      <c r="I22" s="121">
        <v>2629</v>
      </c>
      <c r="J22" s="121">
        <v>1726</v>
      </c>
      <c r="K22" s="117">
        <v>903</v>
      </c>
      <c r="L22" s="118">
        <v>4002</v>
      </c>
      <c r="M22" s="121" t="s">
        <v>102</v>
      </c>
      <c r="N22" s="121" t="s">
        <v>102</v>
      </c>
      <c r="O22" s="116" t="s">
        <v>102</v>
      </c>
      <c r="P22" s="116" t="s">
        <v>102</v>
      </c>
      <c r="Q22" s="116" t="s">
        <v>102</v>
      </c>
      <c r="R22" s="116" t="s">
        <v>102</v>
      </c>
      <c r="S22" s="115" t="s">
        <v>166</v>
      </c>
    </row>
    <row r="23" spans="1:19" s="6" customFormat="1" ht="45" customHeight="1" x14ac:dyDescent="0.4">
      <c r="A23" s="115"/>
      <c r="B23" s="120" t="s">
        <v>198</v>
      </c>
      <c r="C23" s="138">
        <v>4163465</v>
      </c>
      <c r="D23" s="138">
        <v>1753629</v>
      </c>
      <c r="E23" s="116">
        <v>177610</v>
      </c>
      <c r="F23" s="116">
        <v>420155</v>
      </c>
      <c r="G23" s="116">
        <v>204504</v>
      </c>
      <c r="H23" s="116">
        <v>1166142</v>
      </c>
      <c r="I23" s="121">
        <v>441425</v>
      </c>
      <c r="J23" s="121">
        <v>255198</v>
      </c>
      <c r="K23" s="117">
        <v>186227</v>
      </c>
      <c r="L23" s="118">
        <v>65424</v>
      </c>
      <c r="M23" s="116">
        <v>27791</v>
      </c>
      <c r="N23" s="116">
        <v>2419</v>
      </c>
      <c r="O23" s="116">
        <v>346</v>
      </c>
      <c r="P23" s="116">
        <v>218490</v>
      </c>
      <c r="Q23" s="116">
        <v>209907</v>
      </c>
      <c r="R23" s="116">
        <v>8583</v>
      </c>
      <c r="S23" s="115" t="s">
        <v>168</v>
      </c>
    </row>
    <row r="24" spans="1:19" s="6" customFormat="1" ht="45" customHeight="1" x14ac:dyDescent="0.4">
      <c r="A24" s="311" t="s">
        <v>199</v>
      </c>
      <c r="B24" s="313"/>
      <c r="C24" s="145">
        <v>4765952</v>
      </c>
      <c r="D24" s="145">
        <v>824316</v>
      </c>
      <c r="E24" s="146">
        <v>361112</v>
      </c>
      <c r="F24" s="146">
        <v>341672</v>
      </c>
      <c r="G24" s="146">
        <v>1622141</v>
      </c>
      <c r="H24" s="146">
        <v>736521</v>
      </c>
      <c r="I24" s="147">
        <v>880190</v>
      </c>
      <c r="J24" s="147">
        <v>452782</v>
      </c>
      <c r="K24" s="148">
        <v>427408</v>
      </c>
      <c r="L24" s="149">
        <v>265197</v>
      </c>
      <c r="M24" s="146">
        <v>56367</v>
      </c>
      <c r="N24" s="146">
        <v>10785</v>
      </c>
      <c r="O24" s="146">
        <v>7921</v>
      </c>
      <c r="P24" s="146">
        <v>1756447</v>
      </c>
      <c r="Q24" s="146">
        <v>1229686</v>
      </c>
      <c r="R24" s="146">
        <v>526761</v>
      </c>
      <c r="S24" s="150" t="s">
        <v>170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239C-8DFF-409C-BACC-ABFFA6D91875}">
  <sheetPr codeName="Sheet5"/>
  <dimension ref="A1:U63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200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105</v>
      </c>
    </row>
    <row r="2" spans="1:21" s="6" customFormat="1" ht="11.25" customHeight="1" x14ac:dyDescent="0.4">
      <c r="A2" s="320" t="s">
        <v>201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202</v>
      </c>
      <c r="U2" s="327"/>
    </row>
    <row r="3" spans="1:21" s="6" customFormat="1" ht="11.25" customHeight="1" x14ac:dyDescent="0.4">
      <c r="A3" s="322"/>
      <c r="B3" s="322"/>
      <c r="C3" s="323"/>
      <c r="D3" s="172" t="s">
        <v>107</v>
      </c>
      <c r="E3" s="172" t="s">
        <v>203</v>
      </c>
      <c r="F3" s="172" t="s">
        <v>109</v>
      </c>
      <c r="G3" s="172" t="s">
        <v>204</v>
      </c>
      <c r="H3" s="172" t="s">
        <v>111</v>
      </c>
      <c r="I3" s="172" t="s">
        <v>112</v>
      </c>
      <c r="J3" s="172" t="s">
        <v>205</v>
      </c>
      <c r="K3" s="173"/>
      <c r="L3" s="174"/>
      <c r="M3" s="175" t="s">
        <v>114</v>
      </c>
      <c r="N3" s="172" t="s">
        <v>206</v>
      </c>
      <c r="O3" s="172" t="s">
        <v>207</v>
      </c>
      <c r="P3" s="176" t="s">
        <v>208</v>
      </c>
      <c r="Q3" s="172" t="s">
        <v>209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119</v>
      </c>
      <c r="E4" s="172" t="s">
        <v>210</v>
      </c>
      <c r="F4" s="172" t="s">
        <v>210</v>
      </c>
      <c r="G4" s="172" t="s">
        <v>211</v>
      </c>
      <c r="H4" s="172"/>
      <c r="I4" s="172"/>
      <c r="J4" s="172" t="s">
        <v>210</v>
      </c>
      <c r="K4" s="98" t="s">
        <v>121</v>
      </c>
      <c r="L4" s="104" t="s">
        <v>122</v>
      </c>
      <c r="M4" s="175"/>
      <c r="N4" s="172"/>
      <c r="O4" s="172"/>
      <c r="P4" s="176"/>
      <c r="Q4" s="172"/>
      <c r="R4" s="176" t="s">
        <v>212</v>
      </c>
      <c r="S4" s="172" t="s">
        <v>213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214</v>
      </c>
      <c r="E5" s="177" t="s">
        <v>215</v>
      </c>
      <c r="F5" s="177" t="s">
        <v>216</v>
      </c>
      <c r="G5" s="177" t="s">
        <v>217</v>
      </c>
      <c r="H5" s="177" t="s">
        <v>218</v>
      </c>
      <c r="I5" s="177" t="s">
        <v>219</v>
      </c>
      <c r="J5" s="177" t="s">
        <v>220</v>
      </c>
      <c r="K5" s="177" t="s">
        <v>221</v>
      </c>
      <c r="L5" s="178" t="s">
        <v>222</v>
      </c>
      <c r="M5" s="179" t="s">
        <v>223</v>
      </c>
      <c r="N5" s="177" t="s">
        <v>224</v>
      </c>
      <c r="O5" s="177" t="s">
        <v>225</v>
      </c>
      <c r="P5" s="177" t="s">
        <v>226</v>
      </c>
      <c r="Q5" s="177" t="s">
        <v>227</v>
      </c>
      <c r="R5" s="180" t="s">
        <v>173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228</v>
      </c>
      <c r="B7" s="333"/>
      <c r="C7" s="334"/>
      <c r="D7" s="147">
        <v>3040594</v>
      </c>
      <c r="E7" s="147">
        <v>660755</v>
      </c>
      <c r="F7" s="147">
        <v>1991810</v>
      </c>
      <c r="G7" s="184" t="s">
        <v>102</v>
      </c>
      <c r="H7" s="147">
        <v>53482</v>
      </c>
      <c r="I7" s="147">
        <v>220813</v>
      </c>
      <c r="J7" s="147">
        <v>113734</v>
      </c>
      <c r="K7" s="147">
        <v>6197</v>
      </c>
      <c r="L7" s="185">
        <v>107537</v>
      </c>
      <c r="M7" s="186">
        <v>13335</v>
      </c>
      <c r="N7" s="147">
        <v>7640</v>
      </c>
      <c r="O7" s="147">
        <v>328</v>
      </c>
      <c r="P7" s="147">
        <v>142</v>
      </c>
      <c r="Q7" s="147">
        <v>914624</v>
      </c>
      <c r="R7" s="147">
        <v>730682</v>
      </c>
      <c r="S7" s="147">
        <v>183942</v>
      </c>
      <c r="T7" s="335" t="s">
        <v>229</v>
      </c>
      <c r="U7" s="333"/>
    </row>
    <row r="8" spans="1:21" s="6" customFormat="1" ht="22.5" customHeight="1" x14ac:dyDescent="0.4">
      <c r="A8" s="316" t="s">
        <v>230</v>
      </c>
      <c r="B8" s="317"/>
      <c r="C8" s="318"/>
      <c r="D8" s="147">
        <v>2843553</v>
      </c>
      <c r="E8" s="147">
        <v>660755</v>
      </c>
      <c r="F8" s="147">
        <v>1794769</v>
      </c>
      <c r="G8" s="184" t="s">
        <v>102</v>
      </c>
      <c r="H8" s="147">
        <v>53482</v>
      </c>
      <c r="I8" s="147">
        <v>220813</v>
      </c>
      <c r="J8" s="147">
        <v>113734</v>
      </c>
      <c r="K8" s="147">
        <v>6197</v>
      </c>
      <c r="L8" s="185">
        <v>107537</v>
      </c>
      <c r="M8" s="186">
        <v>12957</v>
      </c>
      <c r="N8" s="147">
        <v>7640</v>
      </c>
      <c r="O8" s="147">
        <v>255</v>
      </c>
      <c r="P8" s="147" t="s">
        <v>102</v>
      </c>
      <c r="Q8" s="147">
        <v>23613</v>
      </c>
      <c r="R8" s="147" t="s">
        <v>102</v>
      </c>
      <c r="S8" s="147">
        <v>23613</v>
      </c>
      <c r="T8" s="319" t="s">
        <v>231</v>
      </c>
      <c r="U8" s="317"/>
    </row>
    <row r="9" spans="1:21" s="6" customFormat="1" ht="22.5" customHeight="1" x14ac:dyDescent="0.4">
      <c r="A9" s="182"/>
      <c r="B9" s="182">
        <v>103</v>
      </c>
      <c r="C9" s="183" t="s">
        <v>232</v>
      </c>
      <c r="D9" s="147">
        <v>982344</v>
      </c>
      <c r="E9" s="147">
        <v>558729</v>
      </c>
      <c r="F9" s="147">
        <v>157980</v>
      </c>
      <c r="G9" s="184" t="s">
        <v>102</v>
      </c>
      <c r="H9" s="147">
        <v>43743</v>
      </c>
      <c r="I9" s="147">
        <v>211632</v>
      </c>
      <c r="J9" s="147">
        <v>10260</v>
      </c>
      <c r="K9" s="147">
        <v>6197</v>
      </c>
      <c r="L9" s="185">
        <v>4063</v>
      </c>
      <c r="M9" s="186">
        <v>1197</v>
      </c>
      <c r="N9" s="147">
        <v>7640</v>
      </c>
      <c r="O9" s="147" t="s">
        <v>102</v>
      </c>
      <c r="P9" s="147" t="s">
        <v>102</v>
      </c>
      <c r="Q9" s="147" t="s">
        <v>102</v>
      </c>
      <c r="R9" s="147" t="s">
        <v>102</v>
      </c>
      <c r="S9" s="147" t="s">
        <v>102</v>
      </c>
      <c r="T9" s="187"/>
      <c r="U9" s="25" t="s">
        <v>233</v>
      </c>
    </row>
    <row r="10" spans="1:21" s="6" customFormat="1" ht="22.5" customHeight="1" x14ac:dyDescent="0.4">
      <c r="A10" s="182"/>
      <c r="B10" s="182">
        <v>105</v>
      </c>
      <c r="C10" s="183" t="s">
        <v>234</v>
      </c>
      <c r="D10" s="147">
        <v>45367</v>
      </c>
      <c r="E10" s="147">
        <v>26447</v>
      </c>
      <c r="F10" s="147" t="s">
        <v>102</v>
      </c>
      <c r="G10" s="184" t="s">
        <v>102</v>
      </c>
      <c r="H10" s="147">
        <v>9739</v>
      </c>
      <c r="I10" s="147">
        <v>9181</v>
      </c>
      <c r="J10" s="147" t="s">
        <v>102</v>
      </c>
      <c r="K10" s="147" t="s">
        <v>102</v>
      </c>
      <c r="L10" s="185" t="s">
        <v>102</v>
      </c>
      <c r="M10" s="186">
        <v>100</v>
      </c>
      <c r="N10" s="147" t="s">
        <v>102</v>
      </c>
      <c r="O10" s="147">
        <v>163</v>
      </c>
      <c r="P10" s="147" t="s">
        <v>102</v>
      </c>
      <c r="Q10" s="147" t="s">
        <v>102</v>
      </c>
      <c r="R10" s="147" t="s">
        <v>102</v>
      </c>
      <c r="S10" s="147" t="s">
        <v>102</v>
      </c>
      <c r="T10" s="187"/>
      <c r="U10" s="25" t="s">
        <v>235</v>
      </c>
    </row>
    <row r="11" spans="1:21" s="6" customFormat="1" ht="22.5" customHeight="1" x14ac:dyDescent="0.4">
      <c r="A11" s="182"/>
      <c r="B11" s="182">
        <v>106</v>
      </c>
      <c r="C11" s="183" t="s">
        <v>236</v>
      </c>
      <c r="D11" s="147">
        <v>36043</v>
      </c>
      <c r="E11" s="147" t="s">
        <v>102</v>
      </c>
      <c r="F11" s="147" t="s">
        <v>102</v>
      </c>
      <c r="G11" s="184" t="s">
        <v>102</v>
      </c>
      <c r="H11" s="147" t="s">
        <v>102</v>
      </c>
      <c r="I11" s="147" t="s">
        <v>102</v>
      </c>
      <c r="J11" s="147">
        <v>36043</v>
      </c>
      <c r="K11" s="147" t="s">
        <v>102</v>
      </c>
      <c r="L11" s="185">
        <v>36043</v>
      </c>
      <c r="M11" s="186">
        <v>16</v>
      </c>
      <c r="N11" s="147" t="s">
        <v>102</v>
      </c>
      <c r="O11" s="147" t="s">
        <v>102</v>
      </c>
      <c r="P11" s="147" t="s">
        <v>102</v>
      </c>
      <c r="Q11" s="147" t="s">
        <v>102</v>
      </c>
      <c r="R11" s="147" t="s">
        <v>102</v>
      </c>
      <c r="S11" s="147" t="s">
        <v>102</v>
      </c>
      <c r="T11" s="187"/>
      <c r="U11" s="25" t="s">
        <v>237</v>
      </c>
    </row>
    <row r="12" spans="1:21" s="6" customFormat="1" ht="22.5" customHeight="1" x14ac:dyDescent="0.4">
      <c r="A12" s="182"/>
      <c r="B12" s="182">
        <v>108</v>
      </c>
      <c r="C12" s="183" t="s">
        <v>238</v>
      </c>
      <c r="D12" s="147" t="s">
        <v>102</v>
      </c>
      <c r="E12" s="147" t="s">
        <v>102</v>
      </c>
      <c r="F12" s="147" t="s">
        <v>102</v>
      </c>
      <c r="G12" s="184" t="s">
        <v>102</v>
      </c>
      <c r="H12" s="147" t="s">
        <v>102</v>
      </c>
      <c r="I12" s="147" t="s">
        <v>102</v>
      </c>
      <c r="J12" s="147" t="s">
        <v>102</v>
      </c>
      <c r="K12" s="147" t="s">
        <v>102</v>
      </c>
      <c r="L12" s="185" t="s">
        <v>102</v>
      </c>
      <c r="M12" s="186">
        <v>9286</v>
      </c>
      <c r="N12" s="147" t="s">
        <v>102</v>
      </c>
      <c r="O12" s="147">
        <v>1</v>
      </c>
      <c r="P12" s="147" t="s">
        <v>102</v>
      </c>
      <c r="Q12" s="147" t="s">
        <v>102</v>
      </c>
      <c r="R12" s="147" t="s">
        <v>102</v>
      </c>
      <c r="S12" s="147" t="s">
        <v>102</v>
      </c>
      <c r="T12" s="187"/>
      <c r="U12" s="25" t="s">
        <v>239</v>
      </c>
    </row>
    <row r="13" spans="1:21" s="6" customFormat="1" ht="22.5" customHeight="1" x14ac:dyDescent="0.4">
      <c r="A13" s="182"/>
      <c r="B13" s="182">
        <v>111</v>
      </c>
      <c r="C13" s="183" t="s">
        <v>240</v>
      </c>
      <c r="D13" s="147" t="s">
        <v>102</v>
      </c>
      <c r="E13" s="147" t="s">
        <v>102</v>
      </c>
      <c r="F13" s="147" t="s">
        <v>102</v>
      </c>
      <c r="G13" s="184" t="s">
        <v>102</v>
      </c>
      <c r="H13" s="147" t="s">
        <v>102</v>
      </c>
      <c r="I13" s="147" t="s">
        <v>102</v>
      </c>
      <c r="J13" s="147" t="s">
        <v>102</v>
      </c>
      <c r="K13" s="147" t="s">
        <v>102</v>
      </c>
      <c r="L13" s="185" t="s">
        <v>102</v>
      </c>
      <c r="M13" s="186" t="s">
        <v>102</v>
      </c>
      <c r="N13" s="147" t="s">
        <v>102</v>
      </c>
      <c r="O13" s="147">
        <v>91</v>
      </c>
      <c r="P13" s="147" t="s">
        <v>102</v>
      </c>
      <c r="Q13" s="147" t="s">
        <v>102</v>
      </c>
      <c r="R13" s="147" t="s">
        <v>102</v>
      </c>
      <c r="S13" s="147" t="s">
        <v>102</v>
      </c>
      <c r="T13" s="187"/>
      <c r="U13" s="25" t="s">
        <v>241</v>
      </c>
    </row>
    <row r="14" spans="1:21" s="6" customFormat="1" ht="22.5" customHeight="1" x14ac:dyDescent="0.4">
      <c r="A14" s="182"/>
      <c r="B14" s="182">
        <v>112</v>
      </c>
      <c r="C14" s="183" t="s">
        <v>242</v>
      </c>
      <c r="D14" s="147">
        <v>50627</v>
      </c>
      <c r="E14" s="147">
        <v>50627</v>
      </c>
      <c r="F14" s="147" t="s">
        <v>102</v>
      </c>
      <c r="G14" s="184" t="s">
        <v>102</v>
      </c>
      <c r="H14" s="147" t="s">
        <v>102</v>
      </c>
      <c r="I14" s="147" t="s">
        <v>102</v>
      </c>
      <c r="J14" s="147" t="s">
        <v>102</v>
      </c>
      <c r="K14" s="147" t="s">
        <v>102</v>
      </c>
      <c r="L14" s="185" t="s">
        <v>102</v>
      </c>
      <c r="M14" s="186">
        <v>81</v>
      </c>
      <c r="N14" s="147" t="s">
        <v>102</v>
      </c>
      <c r="O14" s="147" t="s">
        <v>102</v>
      </c>
      <c r="P14" s="147" t="s">
        <v>102</v>
      </c>
      <c r="Q14" s="147" t="s">
        <v>102</v>
      </c>
      <c r="R14" s="147" t="s">
        <v>102</v>
      </c>
      <c r="S14" s="147" t="s">
        <v>102</v>
      </c>
      <c r="T14" s="187"/>
      <c r="U14" s="25" t="s">
        <v>243</v>
      </c>
    </row>
    <row r="15" spans="1:21" s="6" customFormat="1" ht="22.5" customHeight="1" x14ac:dyDescent="0.4">
      <c r="A15" s="182"/>
      <c r="B15" s="182">
        <v>113</v>
      </c>
      <c r="C15" s="183" t="s">
        <v>244</v>
      </c>
      <c r="D15" s="147">
        <v>92383</v>
      </c>
      <c r="E15" s="147">
        <v>24952</v>
      </c>
      <c r="F15" s="147" t="s">
        <v>102</v>
      </c>
      <c r="G15" s="184" t="s">
        <v>102</v>
      </c>
      <c r="H15" s="147" t="s">
        <v>102</v>
      </c>
      <c r="I15" s="147" t="s">
        <v>102</v>
      </c>
      <c r="J15" s="147">
        <v>67431</v>
      </c>
      <c r="K15" s="147" t="s">
        <v>102</v>
      </c>
      <c r="L15" s="185">
        <v>67431</v>
      </c>
      <c r="M15" s="186">
        <v>2277</v>
      </c>
      <c r="N15" s="147" t="s">
        <v>102</v>
      </c>
      <c r="O15" s="147" t="s">
        <v>102</v>
      </c>
      <c r="P15" s="147" t="s">
        <v>102</v>
      </c>
      <c r="Q15" s="147" t="s">
        <v>102</v>
      </c>
      <c r="R15" s="147" t="s">
        <v>102</v>
      </c>
      <c r="S15" s="147" t="s">
        <v>102</v>
      </c>
      <c r="T15" s="187"/>
      <c r="U15" s="25" t="s">
        <v>245</v>
      </c>
    </row>
    <row r="16" spans="1:21" s="6" customFormat="1" ht="22.5" customHeight="1" x14ac:dyDescent="0.4">
      <c r="A16" s="182"/>
      <c r="B16" s="182">
        <v>123</v>
      </c>
      <c r="C16" s="183" t="s">
        <v>246</v>
      </c>
      <c r="D16" s="147">
        <v>138193</v>
      </c>
      <c r="E16" s="147" t="s">
        <v>102</v>
      </c>
      <c r="F16" s="147">
        <v>138193</v>
      </c>
      <c r="G16" s="184" t="s">
        <v>102</v>
      </c>
      <c r="H16" s="147" t="s">
        <v>102</v>
      </c>
      <c r="I16" s="147" t="s">
        <v>102</v>
      </c>
      <c r="J16" s="147" t="s">
        <v>102</v>
      </c>
      <c r="K16" s="147" t="s">
        <v>102</v>
      </c>
      <c r="L16" s="185" t="s">
        <v>102</v>
      </c>
      <c r="M16" s="186" t="s">
        <v>102</v>
      </c>
      <c r="N16" s="147" t="s">
        <v>102</v>
      </c>
      <c r="O16" s="147" t="s">
        <v>102</v>
      </c>
      <c r="P16" s="147" t="s">
        <v>102</v>
      </c>
      <c r="Q16" s="147" t="s">
        <v>102</v>
      </c>
      <c r="R16" s="147" t="s">
        <v>102</v>
      </c>
      <c r="S16" s="147" t="s">
        <v>102</v>
      </c>
      <c r="T16" s="187"/>
      <c r="U16" s="25" t="s">
        <v>247</v>
      </c>
    </row>
    <row r="17" spans="1:21" s="6" customFormat="1" ht="22.5" customHeight="1" x14ac:dyDescent="0.4">
      <c r="A17" s="182"/>
      <c r="B17" s="182">
        <v>128</v>
      </c>
      <c r="C17" s="183" t="s">
        <v>248</v>
      </c>
      <c r="D17" s="147" t="s">
        <v>102</v>
      </c>
      <c r="E17" s="147" t="s">
        <v>102</v>
      </c>
      <c r="F17" s="147" t="s">
        <v>102</v>
      </c>
      <c r="G17" s="184" t="s">
        <v>102</v>
      </c>
      <c r="H17" s="147" t="s">
        <v>102</v>
      </c>
      <c r="I17" s="147" t="s">
        <v>102</v>
      </c>
      <c r="J17" s="147" t="s">
        <v>102</v>
      </c>
      <c r="K17" s="147" t="s">
        <v>102</v>
      </c>
      <c r="L17" s="185" t="s">
        <v>102</v>
      </c>
      <c r="M17" s="186" t="s">
        <v>102</v>
      </c>
      <c r="N17" s="147" t="s">
        <v>102</v>
      </c>
      <c r="O17" s="147" t="s">
        <v>102</v>
      </c>
      <c r="P17" s="147" t="s">
        <v>102</v>
      </c>
      <c r="Q17" s="147">
        <v>23267</v>
      </c>
      <c r="R17" s="147" t="s">
        <v>102</v>
      </c>
      <c r="S17" s="147">
        <v>23267</v>
      </c>
      <c r="T17" s="187"/>
      <c r="U17" s="25" t="s">
        <v>249</v>
      </c>
    </row>
    <row r="18" spans="1:21" s="6" customFormat="1" ht="22.5" customHeight="1" x14ac:dyDescent="0.4">
      <c r="A18" s="182"/>
      <c r="B18" s="182">
        <v>135</v>
      </c>
      <c r="C18" s="183" t="s">
        <v>250</v>
      </c>
      <c r="D18" s="147">
        <v>38946</v>
      </c>
      <c r="E18" s="147" t="s">
        <v>102</v>
      </c>
      <c r="F18" s="147">
        <v>38946</v>
      </c>
      <c r="G18" s="184" t="s">
        <v>102</v>
      </c>
      <c r="H18" s="147" t="s">
        <v>102</v>
      </c>
      <c r="I18" s="147" t="s">
        <v>102</v>
      </c>
      <c r="J18" s="147" t="s">
        <v>102</v>
      </c>
      <c r="K18" s="147" t="s">
        <v>102</v>
      </c>
      <c r="L18" s="185" t="s">
        <v>102</v>
      </c>
      <c r="M18" s="186" t="s">
        <v>102</v>
      </c>
      <c r="N18" s="147" t="s">
        <v>102</v>
      </c>
      <c r="O18" s="147" t="s">
        <v>102</v>
      </c>
      <c r="P18" s="147" t="s">
        <v>102</v>
      </c>
      <c r="Q18" s="147" t="s">
        <v>102</v>
      </c>
      <c r="R18" s="147" t="s">
        <v>102</v>
      </c>
      <c r="S18" s="147" t="s">
        <v>102</v>
      </c>
      <c r="T18" s="187"/>
      <c r="U18" s="25" t="s">
        <v>251</v>
      </c>
    </row>
    <row r="19" spans="1:21" s="6" customFormat="1" ht="22.5" customHeight="1" x14ac:dyDescent="0.4">
      <c r="A19" s="182"/>
      <c r="B19" s="182">
        <v>137</v>
      </c>
      <c r="C19" s="183" t="s">
        <v>12</v>
      </c>
      <c r="D19" s="147">
        <v>105444</v>
      </c>
      <c r="E19" s="147" t="s">
        <v>102</v>
      </c>
      <c r="F19" s="147">
        <v>105444</v>
      </c>
      <c r="G19" s="184" t="s">
        <v>102</v>
      </c>
      <c r="H19" s="147" t="s">
        <v>102</v>
      </c>
      <c r="I19" s="147" t="s">
        <v>102</v>
      </c>
      <c r="J19" s="147" t="s">
        <v>102</v>
      </c>
      <c r="K19" s="147" t="s">
        <v>102</v>
      </c>
      <c r="L19" s="185" t="s">
        <v>102</v>
      </c>
      <c r="M19" s="186" t="s">
        <v>102</v>
      </c>
      <c r="N19" s="147" t="s">
        <v>102</v>
      </c>
      <c r="O19" s="147" t="s">
        <v>102</v>
      </c>
      <c r="P19" s="147" t="s">
        <v>102</v>
      </c>
      <c r="Q19" s="147" t="s">
        <v>102</v>
      </c>
      <c r="R19" s="147" t="s">
        <v>102</v>
      </c>
      <c r="S19" s="147" t="s">
        <v>102</v>
      </c>
      <c r="T19" s="187"/>
      <c r="U19" s="25" t="s">
        <v>13</v>
      </c>
    </row>
    <row r="20" spans="1:21" s="6" customFormat="1" ht="22.5" customHeight="1" x14ac:dyDescent="0.4">
      <c r="A20" s="182"/>
      <c r="B20" s="182">
        <v>138</v>
      </c>
      <c r="C20" s="183" t="s">
        <v>20</v>
      </c>
      <c r="D20" s="147">
        <v>476074</v>
      </c>
      <c r="E20" s="147" t="s">
        <v>102</v>
      </c>
      <c r="F20" s="147">
        <v>476074</v>
      </c>
      <c r="G20" s="184" t="s">
        <v>102</v>
      </c>
      <c r="H20" s="147" t="s">
        <v>102</v>
      </c>
      <c r="I20" s="147" t="s">
        <v>102</v>
      </c>
      <c r="J20" s="147" t="s">
        <v>102</v>
      </c>
      <c r="K20" s="147" t="s">
        <v>102</v>
      </c>
      <c r="L20" s="185" t="s">
        <v>102</v>
      </c>
      <c r="M20" s="186" t="s">
        <v>102</v>
      </c>
      <c r="N20" s="147" t="s">
        <v>102</v>
      </c>
      <c r="O20" s="147" t="s">
        <v>102</v>
      </c>
      <c r="P20" s="147" t="s">
        <v>102</v>
      </c>
      <c r="Q20" s="147" t="s">
        <v>102</v>
      </c>
      <c r="R20" s="147" t="s">
        <v>102</v>
      </c>
      <c r="S20" s="147" t="s">
        <v>102</v>
      </c>
      <c r="T20" s="187"/>
      <c r="U20" s="25" t="s">
        <v>21</v>
      </c>
    </row>
    <row r="21" spans="1:21" s="6" customFormat="1" ht="22.5" customHeight="1" x14ac:dyDescent="0.4">
      <c r="A21" s="182"/>
      <c r="B21" s="182">
        <v>140</v>
      </c>
      <c r="C21" s="183" t="s">
        <v>25</v>
      </c>
      <c r="D21" s="147">
        <v>430322</v>
      </c>
      <c r="E21" s="147" t="s">
        <v>102</v>
      </c>
      <c r="F21" s="147">
        <v>430322</v>
      </c>
      <c r="G21" s="184" t="s">
        <v>102</v>
      </c>
      <c r="H21" s="147" t="s">
        <v>102</v>
      </c>
      <c r="I21" s="147" t="s">
        <v>102</v>
      </c>
      <c r="J21" s="147" t="s">
        <v>102</v>
      </c>
      <c r="K21" s="147" t="s">
        <v>102</v>
      </c>
      <c r="L21" s="185" t="s">
        <v>102</v>
      </c>
      <c r="M21" s="186" t="s">
        <v>102</v>
      </c>
      <c r="N21" s="147" t="s">
        <v>102</v>
      </c>
      <c r="O21" s="147" t="s">
        <v>102</v>
      </c>
      <c r="P21" s="147" t="s">
        <v>102</v>
      </c>
      <c r="Q21" s="147" t="s">
        <v>102</v>
      </c>
      <c r="R21" s="147" t="s">
        <v>102</v>
      </c>
      <c r="S21" s="147" t="s">
        <v>102</v>
      </c>
      <c r="T21" s="187"/>
      <c r="U21" s="25" t="s">
        <v>26</v>
      </c>
    </row>
    <row r="22" spans="1:21" s="6" customFormat="1" ht="22.5" customHeight="1" x14ac:dyDescent="0.4">
      <c r="A22" s="182"/>
      <c r="B22" s="182">
        <v>147</v>
      </c>
      <c r="C22" s="183" t="s">
        <v>31</v>
      </c>
      <c r="D22" s="147">
        <v>447810</v>
      </c>
      <c r="E22" s="147" t="s">
        <v>102</v>
      </c>
      <c r="F22" s="147">
        <v>447810</v>
      </c>
      <c r="G22" s="184" t="s">
        <v>102</v>
      </c>
      <c r="H22" s="147" t="s">
        <v>102</v>
      </c>
      <c r="I22" s="147" t="s">
        <v>102</v>
      </c>
      <c r="J22" s="147" t="s">
        <v>102</v>
      </c>
      <c r="K22" s="147" t="s">
        <v>102</v>
      </c>
      <c r="L22" s="185" t="s">
        <v>102</v>
      </c>
      <c r="M22" s="186" t="s">
        <v>102</v>
      </c>
      <c r="N22" s="147" t="s">
        <v>102</v>
      </c>
      <c r="O22" s="147" t="s">
        <v>102</v>
      </c>
      <c r="P22" s="147" t="s">
        <v>102</v>
      </c>
      <c r="Q22" s="147">
        <v>346</v>
      </c>
      <c r="R22" s="147" t="s">
        <v>102</v>
      </c>
      <c r="S22" s="147">
        <v>346</v>
      </c>
      <c r="T22" s="187"/>
      <c r="U22" s="25" t="s">
        <v>32</v>
      </c>
    </row>
    <row r="23" spans="1:21" s="6" customFormat="1" ht="22.5" customHeight="1" x14ac:dyDescent="0.4">
      <c r="A23" s="316" t="s">
        <v>252</v>
      </c>
      <c r="B23" s="317"/>
      <c r="C23" s="318"/>
      <c r="D23" s="147" t="s">
        <v>102</v>
      </c>
      <c r="E23" s="147" t="s">
        <v>102</v>
      </c>
      <c r="F23" s="147" t="s">
        <v>102</v>
      </c>
      <c r="G23" s="184" t="s">
        <v>102</v>
      </c>
      <c r="H23" s="147" t="s">
        <v>102</v>
      </c>
      <c r="I23" s="147" t="s">
        <v>102</v>
      </c>
      <c r="J23" s="147" t="s">
        <v>102</v>
      </c>
      <c r="K23" s="147" t="s">
        <v>102</v>
      </c>
      <c r="L23" s="185" t="s">
        <v>102</v>
      </c>
      <c r="M23" s="186">
        <v>281</v>
      </c>
      <c r="N23" s="147" t="s">
        <v>102</v>
      </c>
      <c r="O23" s="147">
        <v>1</v>
      </c>
      <c r="P23" s="147">
        <v>14</v>
      </c>
      <c r="Q23" s="147" t="s">
        <v>102</v>
      </c>
      <c r="R23" s="147" t="s">
        <v>102</v>
      </c>
      <c r="S23" s="147" t="s">
        <v>102</v>
      </c>
      <c r="T23" s="319" t="s">
        <v>253</v>
      </c>
      <c r="U23" s="317"/>
    </row>
    <row r="24" spans="1:21" s="6" customFormat="1" ht="22.5" customHeight="1" x14ac:dyDescent="0.4">
      <c r="A24" s="182"/>
      <c r="B24" s="182">
        <v>207</v>
      </c>
      <c r="C24" s="183" t="s">
        <v>254</v>
      </c>
      <c r="D24" s="147" t="s">
        <v>102</v>
      </c>
      <c r="E24" s="147" t="s">
        <v>102</v>
      </c>
      <c r="F24" s="147" t="s">
        <v>102</v>
      </c>
      <c r="G24" s="184" t="s">
        <v>102</v>
      </c>
      <c r="H24" s="147" t="s">
        <v>102</v>
      </c>
      <c r="I24" s="147" t="s">
        <v>102</v>
      </c>
      <c r="J24" s="147" t="s">
        <v>102</v>
      </c>
      <c r="K24" s="147" t="s">
        <v>102</v>
      </c>
      <c r="L24" s="185" t="s">
        <v>102</v>
      </c>
      <c r="M24" s="186" t="s">
        <v>102</v>
      </c>
      <c r="N24" s="147" t="s">
        <v>102</v>
      </c>
      <c r="O24" s="147" t="s">
        <v>102</v>
      </c>
      <c r="P24" s="147">
        <v>14</v>
      </c>
      <c r="Q24" s="147" t="s">
        <v>102</v>
      </c>
      <c r="R24" s="147" t="s">
        <v>102</v>
      </c>
      <c r="S24" s="147" t="s">
        <v>102</v>
      </c>
      <c r="T24" s="187"/>
      <c r="U24" s="25" t="s">
        <v>255</v>
      </c>
    </row>
    <row r="25" spans="1:21" s="6" customFormat="1" ht="22.5" customHeight="1" x14ac:dyDescent="0.4">
      <c r="A25" s="182"/>
      <c r="B25" s="182">
        <v>210</v>
      </c>
      <c r="C25" s="183" t="s">
        <v>256</v>
      </c>
      <c r="D25" s="147" t="s">
        <v>102</v>
      </c>
      <c r="E25" s="147" t="s">
        <v>102</v>
      </c>
      <c r="F25" s="147" t="s">
        <v>102</v>
      </c>
      <c r="G25" s="184" t="s">
        <v>102</v>
      </c>
      <c r="H25" s="147" t="s">
        <v>102</v>
      </c>
      <c r="I25" s="147" t="s">
        <v>102</v>
      </c>
      <c r="J25" s="147" t="s">
        <v>102</v>
      </c>
      <c r="K25" s="147" t="s">
        <v>102</v>
      </c>
      <c r="L25" s="185" t="s">
        <v>102</v>
      </c>
      <c r="M25" s="186">
        <v>278</v>
      </c>
      <c r="N25" s="147" t="s">
        <v>102</v>
      </c>
      <c r="O25" s="147" t="s">
        <v>102</v>
      </c>
      <c r="P25" s="147" t="s">
        <v>102</v>
      </c>
      <c r="Q25" s="147" t="s">
        <v>102</v>
      </c>
      <c r="R25" s="147" t="s">
        <v>102</v>
      </c>
      <c r="S25" s="147" t="s">
        <v>102</v>
      </c>
      <c r="T25" s="187"/>
      <c r="U25" s="25" t="s">
        <v>257</v>
      </c>
    </row>
    <row r="26" spans="1:21" s="6" customFormat="1" ht="22.5" customHeight="1" x14ac:dyDescent="0.4">
      <c r="A26" s="182"/>
      <c r="B26" s="182">
        <v>213</v>
      </c>
      <c r="C26" s="183" t="s">
        <v>258</v>
      </c>
      <c r="D26" s="147" t="s">
        <v>102</v>
      </c>
      <c r="E26" s="147" t="s">
        <v>102</v>
      </c>
      <c r="F26" s="147" t="s">
        <v>102</v>
      </c>
      <c r="G26" s="184" t="s">
        <v>102</v>
      </c>
      <c r="H26" s="147" t="s">
        <v>102</v>
      </c>
      <c r="I26" s="147" t="s">
        <v>102</v>
      </c>
      <c r="J26" s="147" t="s">
        <v>102</v>
      </c>
      <c r="K26" s="147" t="s">
        <v>102</v>
      </c>
      <c r="L26" s="185" t="s">
        <v>102</v>
      </c>
      <c r="M26" s="186">
        <v>3</v>
      </c>
      <c r="N26" s="147" t="s">
        <v>102</v>
      </c>
      <c r="O26" s="147">
        <v>1</v>
      </c>
      <c r="P26" s="147" t="s">
        <v>102</v>
      </c>
      <c r="Q26" s="147" t="s">
        <v>102</v>
      </c>
      <c r="R26" s="147" t="s">
        <v>102</v>
      </c>
      <c r="S26" s="147" t="s">
        <v>102</v>
      </c>
      <c r="T26" s="187"/>
      <c r="U26" s="25" t="s">
        <v>259</v>
      </c>
    </row>
    <row r="27" spans="1:21" s="6" customFormat="1" ht="22.5" customHeight="1" x14ac:dyDescent="0.4">
      <c r="A27" s="316" t="s">
        <v>260</v>
      </c>
      <c r="B27" s="317"/>
      <c r="C27" s="318"/>
      <c r="D27" s="147">
        <v>94743</v>
      </c>
      <c r="E27" s="147" t="s">
        <v>102</v>
      </c>
      <c r="F27" s="147">
        <v>94743</v>
      </c>
      <c r="G27" s="184" t="s">
        <v>102</v>
      </c>
      <c r="H27" s="147" t="s">
        <v>102</v>
      </c>
      <c r="I27" s="147" t="s">
        <v>102</v>
      </c>
      <c r="J27" s="147" t="s">
        <v>102</v>
      </c>
      <c r="K27" s="147" t="s">
        <v>102</v>
      </c>
      <c r="L27" s="185" t="s">
        <v>102</v>
      </c>
      <c r="M27" s="186">
        <v>97</v>
      </c>
      <c r="N27" s="147" t="s">
        <v>102</v>
      </c>
      <c r="O27" s="147">
        <v>72</v>
      </c>
      <c r="P27" s="147">
        <v>128</v>
      </c>
      <c r="Q27" s="147">
        <v>845637</v>
      </c>
      <c r="R27" s="147">
        <v>730682</v>
      </c>
      <c r="S27" s="147">
        <v>114955</v>
      </c>
      <c r="T27" s="319" t="s">
        <v>261</v>
      </c>
      <c r="U27" s="317"/>
    </row>
    <row r="28" spans="1:21" s="6" customFormat="1" ht="22.5" customHeight="1" x14ac:dyDescent="0.4">
      <c r="A28" s="182"/>
      <c r="B28" s="182">
        <v>304</v>
      </c>
      <c r="C28" s="183" t="s">
        <v>47</v>
      </c>
      <c r="D28" s="147">
        <v>94743</v>
      </c>
      <c r="E28" s="147" t="s">
        <v>102</v>
      </c>
      <c r="F28" s="147">
        <v>94743</v>
      </c>
      <c r="G28" s="184" t="s">
        <v>102</v>
      </c>
      <c r="H28" s="147" t="s">
        <v>102</v>
      </c>
      <c r="I28" s="147" t="s">
        <v>102</v>
      </c>
      <c r="J28" s="147" t="s">
        <v>102</v>
      </c>
      <c r="K28" s="147" t="s">
        <v>102</v>
      </c>
      <c r="L28" s="185" t="s">
        <v>102</v>
      </c>
      <c r="M28" s="186">
        <v>97</v>
      </c>
      <c r="N28" s="147" t="s">
        <v>102</v>
      </c>
      <c r="O28" s="147">
        <v>72</v>
      </c>
      <c r="P28" s="147">
        <v>128</v>
      </c>
      <c r="Q28" s="147">
        <v>845637</v>
      </c>
      <c r="R28" s="147">
        <v>730682</v>
      </c>
      <c r="S28" s="147">
        <v>114955</v>
      </c>
      <c r="T28" s="187"/>
      <c r="U28" s="25" t="s">
        <v>48</v>
      </c>
    </row>
    <row r="29" spans="1:21" s="6" customFormat="1" ht="22.5" customHeight="1" x14ac:dyDescent="0.4">
      <c r="A29" s="316" t="s">
        <v>262</v>
      </c>
      <c r="B29" s="317"/>
      <c r="C29" s="318"/>
      <c r="D29" s="147">
        <v>102298</v>
      </c>
      <c r="E29" s="147" t="s">
        <v>102</v>
      </c>
      <c r="F29" s="147">
        <v>102298</v>
      </c>
      <c r="G29" s="184" t="s">
        <v>102</v>
      </c>
      <c r="H29" s="147" t="s">
        <v>102</v>
      </c>
      <c r="I29" s="147" t="s">
        <v>102</v>
      </c>
      <c r="J29" s="147" t="s">
        <v>102</v>
      </c>
      <c r="K29" s="147" t="s">
        <v>102</v>
      </c>
      <c r="L29" s="185" t="s">
        <v>102</v>
      </c>
      <c r="M29" s="186" t="s">
        <v>102</v>
      </c>
      <c r="N29" s="147" t="s">
        <v>102</v>
      </c>
      <c r="O29" s="147" t="s">
        <v>102</v>
      </c>
      <c r="P29" s="147" t="s">
        <v>102</v>
      </c>
      <c r="Q29" s="147" t="s">
        <v>102</v>
      </c>
      <c r="R29" s="147" t="s">
        <v>102</v>
      </c>
      <c r="S29" s="147" t="s">
        <v>102</v>
      </c>
      <c r="T29" s="319" t="s">
        <v>263</v>
      </c>
      <c r="U29" s="317"/>
    </row>
    <row r="30" spans="1:21" s="6" customFormat="1" ht="22.5" customHeight="1" x14ac:dyDescent="0.4">
      <c r="A30" s="182"/>
      <c r="B30" s="182">
        <v>407</v>
      </c>
      <c r="C30" s="183" t="s">
        <v>264</v>
      </c>
      <c r="D30" s="147">
        <v>102298</v>
      </c>
      <c r="E30" s="147" t="s">
        <v>102</v>
      </c>
      <c r="F30" s="147">
        <v>102298</v>
      </c>
      <c r="G30" s="184" t="s">
        <v>102</v>
      </c>
      <c r="H30" s="147" t="s">
        <v>102</v>
      </c>
      <c r="I30" s="147" t="s">
        <v>102</v>
      </c>
      <c r="J30" s="147" t="s">
        <v>102</v>
      </c>
      <c r="K30" s="147" t="s">
        <v>102</v>
      </c>
      <c r="L30" s="185" t="s">
        <v>102</v>
      </c>
      <c r="M30" s="186" t="s">
        <v>102</v>
      </c>
      <c r="N30" s="147" t="s">
        <v>102</v>
      </c>
      <c r="O30" s="147" t="s">
        <v>102</v>
      </c>
      <c r="P30" s="147" t="s">
        <v>102</v>
      </c>
      <c r="Q30" s="147" t="s">
        <v>102</v>
      </c>
      <c r="R30" s="147" t="s">
        <v>102</v>
      </c>
      <c r="S30" s="147" t="s">
        <v>102</v>
      </c>
      <c r="T30" s="187"/>
      <c r="U30" s="25" t="s">
        <v>265</v>
      </c>
    </row>
    <row r="31" spans="1:21" s="6" customFormat="1" ht="22.5" customHeight="1" x14ac:dyDescent="0.4">
      <c r="A31" s="316" t="s">
        <v>266</v>
      </c>
      <c r="B31" s="317"/>
      <c r="C31" s="318"/>
      <c r="D31" s="147" t="s">
        <v>102</v>
      </c>
      <c r="E31" s="147" t="s">
        <v>102</v>
      </c>
      <c r="F31" s="147" t="s">
        <v>102</v>
      </c>
      <c r="G31" s="184" t="s">
        <v>102</v>
      </c>
      <c r="H31" s="147" t="s">
        <v>102</v>
      </c>
      <c r="I31" s="147" t="s">
        <v>102</v>
      </c>
      <c r="J31" s="147" t="s">
        <v>102</v>
      </c>
      <c r="K31" s="147" t="s">
        <v>102</v>
      </c>
      <c r="L31" s="185" t="s">
        <v>102</v>
      </c>
      <c r="M31" s="186" t="s">
        <v>102</v>
      </c>
      <c r="N31" s="147" t="s">
        <v>102</v>
      </c>
      <c r="O31" s="147" t="s">
        <v>102</v>
      </c>
      <c r="P31" s="147" t="s">
        <v>102</v>
      </c>
      <c r="Q31" s="147">
        <v>45374</v>
      </c>
      <c r="R31" s="147" t="s">
        <v>102</v>
      </c>
      <c r="S31" s="147">
        <v>45374</v>
      </c>
      <c r="T31" s="319" t="s">
        <v>267</v>
      </c>
      <c r="U31" s="317"/>
    </row>
    <row r="32" spans="1:21" s="6" customFormat="1" ht="22.5" customHeight="1" thickBot="1" x14ac:dyDescent="0.45">
      <c r="A32" s="182"/>
      <c r="B32" s="182">
        <v>601</v>
      </c>
      <c r="C32" s="183" t="s">
        <v>268</v>
      </c>
      <c r="D32" s="147" t="s">
        <v>102</v>
      </c>
      <c r="E32" s="147" t="s">
        <v>102</v>
      </c>
      <c r="F32" s="147" t="s">
        <v>102</v>
      </c>
      <c r="G32" s="184" t="s">
        <v>102</v>
      </c>
      <c r="H32" s="147" t="s">
        <v>102</v>
      </c>
      <c r="I32" s="147" t="s">
        <v>102</v>
      </c>
      <c r="J32" s="147" t="s">
        <v>102</v>
      </c>
      <c r="K32" s="147" t="s">
        <v>102</v>
      </c>
      <c r="L32" s="185" t="s">
        <v>102</v>
      </c>
      <c r="M32" s="186" t="s">
        <v>102</v>
      </c>
      <c r="N32" s="147" t="s">
        <v>102</v>
      </c>
      <c r="O32" s="147" t="s">
        <v>102</v>
      </c>
      <c r="P32" s="147" t="s">
        <v>102</v>
      </c>
      <c r="Q32" s="147">
        <v>45374</v>
      </c>
      <c r="R32" s="147" t="s">
        <v>102</v>
      </c>
      <c r="S32" s="147">
        <v>45374</v>
      </c>
      <c r="T32" s="187"/>
      <c r="U32" s="25" t="s">
        <v>269</v>
      </c>
    </row>
    <row r="33" spans="1:21" s="6" customFormat="1" ht="11.25" customHeight="1" thickBot="1" x14ac:dyDescent="0.45">
      <c r="A33" s="196"/>
      <c r="B33" s="196"/>
      <c r="C33" s="197"/>
      <c r="D33" s="198"/>
      <c r="E33" s="198"/>
      <c r="F33" s="198"/>
      <c r="G33" s="199"/>
      <c r="H33" s="198"/>
      <c r="I33" s="198"/>
      <c r="J33" s="198"/>
      <c r="K33" s="198"/>
      <c r="L33" s="200"/>
      <c r="M33" s="201"/>
      <c r="N33" s="198"/>
      <c r="O33" s="198"/>
      <c r="P33" s="198"/>
      <c r="Q33" s="198"/>
      <c r="R33" s="198"/>
      <c r="S33" s="198"/>
      <c r="T33" s="202"/>
      <c r="U33" s="203"/>
    </row>
    <row r="34" spans="1:21" s="6" customFormat="1" ht="22.5" customHeight="1" thickBot="1" x14ac:dyDescent="0.45">
      <c r="A34" s="188"/>
      <c r="B34" s="204" t="s">
        <v>270</v>
      </c>
      <c r="C34" s="189"/>
      <c r="D34" s="190">
        <v>80731</v>
      </c>
      <c r="E34" s="190" t="s">
        <v>102</v>
      </c>
      <c r="F34" s="190" t="s">
        <v>102</v>
      </c>
      <c r="G34" s="191">
        <v>80731</v>
      </c>
      <c r="H34" s="190" t="s">
        <v>102</v>
      </c>
      <c r="I34" s="190" t="s">
        <v>102</v>
      </c>
      <c r="J34" s="190" t="s">
        <v>102</v>
      </c>
      <c r="K34" s="190" t="s">
        <v>102</v>
      </c>
      <c r="L34" s="192" t="s">
        <v>102</v>
      </c>
      <c r="M34" s="193">
        <v>1605</v>
      </c>
      <c r="N34" s="190" t="s">
        <v>102</v>
      </c>
      <c r="O34" s="190" t="s">
        <v>102</v>
      </c>
      <c r="P34" s="190" t="s">
        <v>102</v>
      </c>
      <c r="Q34" s="190" t="s">
        <v>102</v>
      </c>
      <c r="R34" s="190" t="s">
        <v>102</v>
      </c>
      <c r="S34" s="190" t="s">
        <v>102</v>
      </c>
      <c r="T34" s="194"/>
      <c r="U34" s="205" t="s">
        <v>271</v>
      </c>
    </row>
    <row r="35" spans="1:21" ht="18.600000000000001" customHeight="1" x14ac:dyDescent="0.15">
      <c r="A35" s="157" t="s">
        <v>9</v>
      </c>
      <c r="U35" s="158" t="s">
        <v>9</v>
      </c>
    </row>
    <row r="63" ht="5.25" customHeight="1" x14ac:dyDescent="0.4"/>
  </sheetData>
  <mergeCells count="14">
    <mergeCell ref="A2:C5"/>
    <mergeCell ref="T2:U5"/>
    <mergeCell ref="A7:C7"/>
    <mergeCell ref="T7:U7"/>
    <mergeCell ref="A8:C8"/>
    <mergeCell ref="T8:U8"/>
    <mergeCell ref="A31:C31"/>
    <mergeCell ref="T31:U31"/>
    <mergeCell ref="A23:C23"/>
    <mergeCell ref="T23:U23"/>
    <mergeCell ref="A27:C27"/>
    <mergeCell ref="T27:U27"/>
    <mergeCell ref="A29:C29"/>
    <mergeCell ref="T29:U29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EC36-7418-4F85-A086-39D61C3F9B35}">
  <sheetPr codeName="Sheet3"/>
  <dimension ref="A1:U82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272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173</v>
      </c>
      <c r="N1" s="159" t="s">
        <v>173</v>
      </c>
      <c r="O1" s="159"/>
      <c r="Q1" s="159"/>
      <c r="R1" s="159"/>
      <c r="S1" s="159"/>
      <c r="T1" s="159"/>
      <c r="U1" s="166" t="s">
        <v>273</v>
      </c>
    </row>
    <row r="2" spans="1:21" s="6" customFormat="1" ht="11.25" customHeight="1" x14ac:dyDescent="0.4">
      <c r="A2" s="338" t="s">
        <v>201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274</v>
      </c>
      <c r="U2" s="327"/>
    </row>
    <row r="3" spans="1:21" s="6" customFormat="1" ht="11.25" customHeight="1" x14ac:dyDescent="0.4">
      <c r="A3" s="322"/>
      <c r="B3" s="322"/>
      <c r="C3" s="323"/>
      <c r="D3" s="207" t="s">
        <v>107</v>
      </c>
      <c r="E3" s="172" t="s">
        <v>203</v>
      </c>
      <c r="F3" s="172" t="s">
        <v>109</v>
      </c>
      <c r="G3" s="172" t="s">
        <v>204</v>
      </c>
      <c r="H3" s="172" t="s">
        <v>111</v>
      </c>
      <c r="I3" s="172" t="s">
        <v>112</v>
      </c>
      <c r="J3" s="172" t="s">
        <v>205</v>
      </c>
      <c r="K3" s="173"/>
      <c r="L3" s="173"/>
      <c r="M3" s="175" t="s">
        <v>114</v>
      </c>
      <c r="N3" s="207" t="s">
        <v>206</v>
      </c>
      <c r="O3" s="172" t="s">
        <v>207</v>
      </c>
      <c r="P3" s="176" t="s">
        <v>208</v>
      </c>
      <c r="Q3" s="172" t="s">
        <v>209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119</v>
      </c>
      <c r="E4" s="172" t="s">
        <v>210</v>
      </c>
      <c r="F4" s="172" t="s">
        <v>210</v>
      </c>
      <c r="G4" s="172" t="s">
        <v>211</v>
      </c>
      <c r="H4" s="172"/>
      <c r="I4" s="172"/>
      <c r="J4" s="172" t="s">
        <v>210</v>
      </c>
      <c r="K4" s="98" t="s">
        <v>121</v>
      </c>
      <c r="L4" s="104" t="s">
        <v>122</v>
      </c>
      <c r="M4" s="175"/>
      <c r="N4" s="207"/>
      <c r="O4" s="172"/>
      <c r="P4" s="176"/>
      <c r="Q4" s="172"/>
      <c r="R4" s="176" t="s">
        <v>212</v>
      </c>
      <c r="S4" s="172" t="s">
        <v>213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214</v>
      </c>
      <c r="E5" s="177" t="s">
        <v>215</v>
      </c>
      <c r="F5" s="177" t="s">
        <v>216</v>
      </c>
      <c r="G5" s="177" t="s">
        <v>217</v>
      </c>
      <c r="H5" s="177" t="s">
        <v>218</v>
      </c>
      <c r="I5" s="177" t="s">
        <v>219</v>
      </c>
      <c r="J5" s="177" t="s">
        <v>275</v>
      </c>
      <c r="K5" s="177" t="s">
        <v>221</v>
      </c>
      <c r="L5" s="178" t="s">
        <v>222</v>
      </c>
      <c r="M5" s="179" t="s">
        <v>223</v>
      </c>
      <c r="N5" s="179" t="s">
        <v>224</v>
      </c>
      <c r="O5" s="177" t="s">
        <v>276</v>
      </c>
      <c r="P5" s="177" t="s">
        <v>226</v>
      </c>
      <c r="Q5" s="177" t="s">
        <v>227</v>
      </c>
      <c r="R5" s="180" t="s">
        <v>173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277</v>
      </c>
      <c r="B7" s="333"/>
      <c r="C7" s="342"/>
      <c r="D7" s="208">
        <v>2295906</v>
      </c>
      <c r="E7" s="209">
        <v>55847</v>
      </c>
      <c r="F7" s="209">
        <v>34729</v>
      </c>
      <c r="G7" s="209">
        <v>791076</v>
      </c>
      <c r="H7" s="209">
        <v>68420</v>
      </c>
      <c r="I7" s="209">
        <v>632730</v>
      </c>
      <c r="J7" s="209">
        <v>713104</v>
      </c>
      <c r="K7" s="209">
        <v>863</v>
      </c>
      <c r="L7" s="210">
        <v>712241</v>
      </c>
      <c r="M7" s="208">
        <v>20783</v>
      </c>
      <c r="N7" s="208" t="s">
        <v>102</v>
      </c>
      <c r="O7" s="209">
        <v>43</v>
      </c>
      <c r="P7" s="209">
        <v>838</v>
      </c>
      <c r="Q7" s="209">
        <v>9312</v>
      </c>
      <c r="R7" s="211">
        <v>6056</v>
      </c>
      <c r="S7" s="212">
        <v>3256</v>
      </c>
      <c r="T7" s="343" t="s">
        <v>278</v>
      </c>
      <c r="U7" s="333"/>
    </row>
    <row r="8" spans="1:21" s="6" customFormat="1" ht="22.5" customHeight="1" x14ac:dyDescent="0.4">
      <c r="A8" s="316" t="s">
        <v>230</v>
      </c>
      <c r="B8" s="317"/>
      <c r="C8" s="336"/>
      <c r="D8" s="208">
        <v>809730</v>
      </c>
      <c r="E8" s="209">
        <v>53671</v>
      </c>
      <c r="F8" s="209">
        <v>34729</v>
      </c>
      <c r="G8" s="209">
        <v>30000</v>
      </c>
      <c r="H8" s="209">
        <v>68420</v>
      </c>
      <c r="I8" s="209">
        <v>222262</v>
      </c>
      <c r="J8" s="209">
        <v>400648</v>
      </c>
      <c r="K8" s="209" t="s">
        <v>102</v>
      </c>
      <c r="L8" s="210">
        <v>400648</v>
      </c>
      <c r="M8" s="208">
        <v>19758</v>
      </c>
      <c r="N8" s="208" t="s">
        <v>102</v>
      </c>
      <c r="O8" s="209">
        <v>43</v>
      </c>
      <c r="P8" s="209">
        <v>650</v>
      </c>
      <c r="Q8" s="209">
        <v>9312</v>
      </c>
      <c r="R8" s="211">
        <v>6056</v>
      </c>
      <c r="S8" s="212">
        <v>3256</v>
      </c>
      <c r="T8" s="337" t="s">
        <v>231</v>
      </c>
      <c r="U8" s="317"/>
    </row>
    <row r="9" spans="1:21" s="6" customFormat="1" ht="22.5" customHeight="1" x14ac:dyDescent="0.4">
      <c r="A9" s="182"/>
      <c r="B9" s="182">
        <v>103</v>
      </c>
      <c r="C9" s="183" t="s">
        <v>232</v>
      </c>
      <c r="D9" s="208">
        <v>448427</v>
      </c>
      <c r="E9" s="209">
        <v>53671</v>
      </c>
      <c r="F9" s="209">
        <v>34729</v>
      </c>
      <c r="G9" s="209" t="s">
        <v>102</v>
      </c>
      <c r="H9" s="209">
        <v>68420</v>
      </c>
      <c r="I9" s="209">
        <v>198312</v>
      </c>
      <c r="J9" s="209">
        <v>93295</v>
      </c>
      <c r="K9" s="209" t="s">
        <v>102</v>
      </c>
      <c r="L9" s="210">
        <v>93295</v>
      </c>
      <c r="M9" s="208">
        <v>5495</v>
      </c>
      <c r="N9" s="208" t="s">
        <v>102</v>
      </c>
      <c r="O9" s="209" t="s">
        <v>102</v>
      </c>
      <c r="P9" s="209">
        <v>100</v>
      </c>
      <c r="Q9" s="209" t="s">
        <v>102</v>
      </c>
      <c r="R9" s="211" t="s">
        <v>102</v>
      </c>
      <c r="S9" s="212" t="s">
        <v>102</v>
      </c>
      <c r="T9" s="187"/>
      <c r="U9" s="25" t="s">
        <v>233</v>
      </c>
    </row>
    <row r="10" spans="1:21" s="6" customFormat="1" ht="22.5" customHeight="1" x14ac:dyDescent="0.4">
      <c r="A10" s="182"/>
      <c r="B10" s="182">
        <v>105</v>
      </c>
      <c r="C10" s="183" t="s">
        <v>234</v>
      </c>
      <c r="D10" s="208">
        <v>261161</v>
      </c>
      <c r="E10" s="209" t="s">
        <v>102</v>
      </c>
      <c r="F10" s="209" t="s">
        <v>102</v>
      </c>
      <c r="G10" s="209" t="s">
        <v>102</v>
      </c>
      <c r="H10" s="209" t="s">
        <v>102</v>
      </c>
      <c r="I10" s="209" t="s">
        <v>102</v>
      </c>
      <c r="J10" s="209">
        <v>261161</v>
      </c>
      <c r="K10" s="209" t="s">
        <v>102</v>
      </c>
      <c r="L10" s="210">
        <v>261161</v>
      </c>
      <c r="M10" s="208">
        <v>3319</v>
      </c>
      <c r="N10" s="208" t="s">
        <v>102</v>
      </c>
      <c r="O10" s="209">
        <v>1</v>
      </c>
      <c r="P10" s="209">
        <v>163</v>
      </c>
      <c r="Q10" s="209">
        <v>9312</v>
      </c>
      <c r="R10" s="211">
        <v>6056</v>
      </c>
      <c r="S10" s="212">
        <v>3256</v>
      </c>
      <c r="T10" s="187"/>
      <c r="U10" s="25" t="s">
        <v>235</v>
      </c>
    </row>
    <row r="11" spans="1:21" s="6" customFormat="1" ht="22.5" customHeight="1" x14ac:dyDescent="0.4">
      <c r="A11" s="182"/>
      <c r="B11" s="182">
        <v>106</v>
      </c>
      <c r="C11" s="183" t="s">
        <v>236</v>
      </c>
      <c r="D11" s="208">
        <v>30000</v>
      </c>
      <c r="E11" s="209" t="s">
        <v>102</v>
      </c>
      <c r="F11" s="209" t="s">
        <v>102</v>
      </c>
      <c r="G11" s="209">
        <v>30000</v>
      </c>
      <c r="H11" s="209" t="s">
        <v>102</v>
      </c>
      <c r="I11" s="209" t="s">
        <v>102</v>
      </c>
      <c r="J11" s="209" t="s">
        <v>102</v>
      </c>
      <c r="K11" s="209" t="s">
        <v>102</v>
      </c>
      <c r="L11" s="210" t="s">
        <v>102</v>
      </c>
      <c r="M11" s="208">
        <v>856</v>
      </c>
      <c r="N11" s="208" t="s">
        <v>102</v>
      </c>
      <c r="O11" s="209">
        <v>2</v>
      </c>
      <c r="P11" s="209">
        <v>138</v>
      </c>
      <c r="Q11" s="209" t="s">
        <v>102</v>
      </c>
      <c r="R11" s="211" t="s">
        <v>102</v>
      </c>
      <c r="S11" s="212" t="s">
        <v>102</v>
      </c>
      <c r="T11" s="187"/>
      <c r="U11" s="25" t="s">
        <v>237</v>
      </c>
    </row>
    <row r="12" spans="1:21" s="6" customFormat="1" ht="22.5" customHeight="1" x14ac:dyDescent="0.4">
      <c r="A12" s="182"/>
      <c r="B12" s="182">
        <v>107</v>
      </c>
      <c r="C12" s="183" t="s">
        <v>279</v>
      </c>
      <c r="D12" s="208" t="s">
        <v>102</v>
      </c>
      <c r="E12" s="209" t="s">
        <v>102</v>
      </c>
      <c r="F12" s="209" t="s">
        <v>102</v>
      </c>
      <c r="G12" s="209" t="s">
        <v>102</v>
      </c>
      <c r="H12" s="209" t="s">
        <v>102</v>
      </c>
      <c r="I12" s="209" t="s">
        <v>102</v>
      </c>
      <c r="J12" s="209" t="s">
        <v>102</v>
      </c>
      <c r="K12" s="209" t="s">
        <v>102</v>
      </c>
      <c r="L12" s="210" t="s">
        <v>102</v>
      </c>
      <c r="M12" s="208">
        <v>5</v>
      </c>
      <c r="N12" s="208" t="s">
        <v>102</v>
      </c>
      <c r="O12" s="209" t="s">
        <v>102</v>
      </c>
      <c r="P12" s="209" t="s">
        <v>102</v>
      </c>
      <c r="Q12" s="209" t="s">
        <v>102</v>
      </c>
      <c r="R12" s="211" t="s">
        <v>102</v>
      </c>
      <c r="S12" s="212" t="s">
        <v>102</v>
      </c>
      <c r="T12" s="187"/>
      <c r="U12" s="25" t="s">
        <v>280</v>
      </c>
    </row>
    <row r="13" spans="1:21" s="6" customFormat="1" ht="22.5" customHeight="1" x14ac:dyDescent="0.4">
      <c r="A13" s="182"/>
      <c r="B13" s="182">
        <v>108</v>
      </c>
      <c r="C13" s="183" t="s">
        <v>238</v>
      </c>
      <c r="D13" s="208" t="s">
        <v>102</v>
      </c>
      <c r="E13" s="209" t="s">
        <v>102</v>
      </c>
      <c r="F13" s="209" t="s">
        <v>102</v>
      </c>
      <c r="G13" s="209" t="s">
        <v>102</v>
      </c>
      <c r="H13" s="209" t="s">
        <v>102</v>
      </c>
      <c r="I13" s="209" t="s">
        <v>102</v>
      </c>
      <c r="J13" s="209" t="s">
        <v>102</v>
      </c>
      <c r="K13" s="209" t="s">
        <v>102</v>
      </c>
      <c r="L13" s="210" t="s">
        <v>102</v>
      </c>
      <c r="M13" s="208" t="s">
        <v>102</v>
      </c>
      <c r="N13" s="208" t="s">
        <v>102</v>
      </c>
      <c r="O13" s="209" t="s">
        <v>102</v>
      </c>
      <c r="P13" s="209">
        <v>12</v>
      </c>
      <c r="Q13" s="209" t="s">
        <v>102</v>
      </c>
      <c r="R13" s="211" t="s">
        <v>102</v>
      </c>
      <c r="S13" s="212" t="s">
        <v>102</v>
      </c>
      <c r="T13" s="187"/>
      <c r="U13" s="25" t="s">
        <v>239</v>
      </c>
    </row>
    <row r="14" spans="1:21" s="6" customFormat="1" ht="22.5" customHeight="1" x14ac:dyDescent="0.4">
      <c r="A14" s="182"/>
      <c r="B14" s="182">
        <v>110</v>
      </c>
      <c r="C14" s="183" t="s">
        <v>42</v>
      </c>
      <c r="D14" s="208" t="s">
        <v>102</v>
      </c>
      <c r="E14" s="209" t="s">
        <v>102</v>
      </c>
      <c r="F14" s="209" t="s">
        <v>102</v>
      </c>
      <c r="G14" s="209" t="s">
        <v>102</v>
      </c>
      <c r="H14" s="209" t="s">
        <v>102</v>
      </c>
      <c r="I14" s="209" t="s">
        <v>102</v>
      </c>
      <c r="J14" s="209" t="s">
        <v>102</v>
      </c>
      <c r="K14" s="209" t="s">
        <v>102</v>
      </c>
      <c r="L14" s="210" t="s">
        <v>102</v>
      </c>
      <c r="M14" s="208">
        <v>355</v>
      </c>
      <c r="N14" s="208" t="s">
        <v>102</v>
      </c>
      <c r="O14" s="209">
        <v>17</v>
      </c>
      <c r="P14" s="209" t="s">
        <v>102</v>
      </c>
      <c r="Q14" s="209" t="s">
        <v>102</v>
      </c>
      <c r="R14" s="211" t="s">
        <v>102</v>
      </c>
      <c r="S14" s="212" t="s">
        <v>102</v>
      </c>
      <c r="T14" s="187"/>
      <c r="U14" s="25" t="s">
        <v>43</v>
      </c>
    </row>
    <row r="15" spans="1:21" s="6" customFormat="1" ht="22.5" customHeight="1" x14ac:dyDescent="0.4">
      <c r="A15" s="182"/>
      <c r="B15" s="182">
        <v>111</v>
      </c>
      <c r="C15" s="183" t="s">
        <v>240</v>
      </c>
      <c r="D15" s="208" t="s">
        <v>102</v>
      </c>
      <c r="E15" s="209" t="s">
        <v>102</v>
      </c>
      <c r="F15" s="209" t="s">
        <v>102</v>
      </c>
      <c r="G15" s="209" t="s">
        <v>102</v>
      </c>
      <c r="H15" s="209" t="s">
        <v>102</v>
      </c>
      <c r="I15" s="209" t="s">
        <v>102</v>
      </c>
      <c r="J15" s="209" t="s">
        <v>102</v>
      </c>
      <c r="K15" s="209" t="s">
        <v>102</v>
      </c>
      <c r="L15" s="210" t="s">
        <v>102</v>
      </c>
      <c r="M15" s="208">
        <v>1565</v>
      </c>
      <c r="N15" s="208" t="s">
        <v>102</v>
      </c>
      <c r="O15" s="209">
        <v>6</v>
      </c>
      <c r="P15" s="209">
        <v>176</v>
      </c>
      <c r="Q15" s="209" t="s">
        <v>102</v>
      </c>
      <c r="R15" s="211" t="s">
        <v>102</v>
      </c>
      <c r="S15" s="212" t="s">
        <v>102</v>
      </c>
      <c r="T15" s="187"/>
      <c r="U15" s="25" t="s">
        <v>241</v>
      </c>
    </row>
    <row r="16" spans="1:21" s="6" customFormat="1" ht="22.5" customHeight="1" x14ac:dyDescent="0.4">
      <c r="A16" s="182"/>
      <c r="B16" s="182">
        <v>112</v>
      </c>
      <c r="C16" s="183" t="s">
        <v>242</v>
      </c>
      <c r="D16" s="208">
        <v>14392</v>
      </c>
      <c r="E16" s="209" t="s">
        <v>102</v>
      </c>
      <c r="F16" s="209" t="s">
        <v>102</v>
      </c>
      <c r="G16" s="209" t="s">
        <v>102</v>
      </c>
      <c r="H16" s="209" t="s">
        <v>102</v>
      </c>
      <c r="I16" s="209" t="s">
        <v>102</v>
      </c>
      <c r="J16" s="209">
        <v>14392</v>
      </c>
      <c r="K16" s="209" t="s">
        <v>102</v>
      </c>
      <c r="L16" s="210">
        <v>14392</v>
      </c>
      <c r="M16" s="208">
        <v>6964</v>
      </c>
      <c r="N16" s="208" t="s">
        <v>102</v>
      </c>
      <c r="O16" s="209" t="s">
        <v>102</v>
      </c>
      <c r="P16" s="209" t="s">
        <v>102</v>
      </c>
      <c r="Q16" s="209" t="s">
        <v>102</v>
      </c>
      <c r="R16" s="211" t="s">
        <v>102</v>
      </c>
      <c r="S16" s="212" t="s">
        <v>102</v>
      </c>
      <c r="T16" s="187"/>
      <c r="U16" s="25" t="s">
        <v>243</v>
      </c>
    </row>
    <row r="17" spans="1:21" s="6" customFormat="1" ht="22.5" customHeight="1" x14ac:dyDescent="0.4">
      <c r="A17" s="182"/>
      <c r="B17" s="182">
        <v>113</v>
      </c>
      <c r="C17" s="183" t="s">
        <v>244</v>
      </c>
      <c r="D17" s="208">
        <v>31800</v>
      </c>
      <c r="E17" s="209" t="s">
        <v>102</v>
      </c>
      <c r="F17" s="209" t="s">
        <v>102</v>
      </c>
      <c r="G17" s="209" t="s">
        <v>102</v>
      </c>
      <c r="H17" s="209" t="s">
        <v>102</v>
      </c>
      <c r="I17" s="209" t="s">
        <v>102</v>
      </c>
      <c r="J17" s="209">
        <v>31800</v>
      </c>
      <c r="K17" s="209" t="s">
        <v>102</v>
      </c>
      <c r="L17" s="210">
        <v>31800</v>
      </c>
      <c r="M17" s="208">
        <v>545</v>
      </c>
      <c r="N17" s="208" t="s">
        <v>102</v>
      </c>
      <c r="O17" s="209" t="s">
        <v>102</v>
      </c>
      <c r="P17" s="209" t="s">
        <v>102</v>
      </c>
      <c r="Q17" s="209" t="s">
        <v>102</v>
      </c>
      <c r="R17" s="211" t="s">
        <v>102</v>
      </c>
      <c r="S17" s="212" t="s">
        <v>102</v>
      </c>
      <c r="T17" s="187"/>
      <c r="U17" s="25" t="s">
        <v>245</v>
      </c>
    </row>
    <row r="18" spans="1:21" s="6" customFormat="1" ht="22.5" customHeight="1" x14ac:dyDescent="0.4">
      <c r="A18" s="182"/>
      <c r="B18" s="182">
        <v>117</v>
      </c>
      <c r="C18" s="183" t="s">
        <v>281</v>
      </c>
      <c r="D18" s="208">
        <v>23950</v>
      </c>
      <c r="E18" s="209" t="s">
        <v>102</v>
      </c>
      <c r="F18" s="209" t="s">
        <v>102</v>
      </c>
      <c r="G18" s="209" t="s">
        <v>102</v>
      </c>
      <c r="H18" s="209" t="s">
        <v>102</v>
      </c>
      <c r="I18" s="209">
        <v>23950</v>
      </c>
      <c r="J18" s="209" t="s">
        <v>102</v>
      </c>
      <c r="K18" s="209" t="s">
        <v>102</v>
      </c>
      <c r="L18" s="210" t="s">
        <v>102</v>
      </c>
      <c r="M18" s="208">
        <v>25</v>
      </c>
      <c r="N18" s="208" t="s">
        <v>102</v>
      </c>
      <c r="O18" s="209" t="s">
        <v>102</v>
      </c>
      <c r="P18" s="209">
        <v>16</v>
      </c>
      <c r="Q18" s="209" t="s">
        <v>102</v>
      </c>
      <c r="R18" s="211" t="s">
        <v>102</v>
      </c>
      <c r="S18" s="212" t="s">
        <v>102</v>
      </c>
      <c r="T18" s="187"/>
      <c r="U18" s="25" t="s">
        <v>282</v>
      </c>
    </row>
    <row r="19" spans="1:21" s="6" customFormat="1" ht="22.5" customHeight="1" x14ac:dyDescent="0.4">
      <c r="A19" s="182"/>
      <c r="B19" s="182">
        <v>118</v>
      </c>
      <c r="C19" s="183" t="s">
        <v>283</v>
      </c>
      <c r="D19" s="208" t="s">
        <v>102</v>
      </c>
      <c r="E19" s="209" t="s">
        <v>102</v>
      </c>
      <c r="F19" s="209" t="s">
        <v>102</v>
      </c>
      <c r="G19" s="209" t="s">
        <v>102</v>
      </c>
      <c r="H19" s="209" t="s">
        <v>102</v>
      </c>
      <c r="I19" s="209" t="s">
        <v>102</v>
      </c>
      <c r="J19" s="209" t="s">
        <v>102</v>
      </c>
      <c r="K19" s="209" t="s">
        <v>102</v>
      </c>
      <c r="L19" s="210" t="s">
        <v>102</v>
      </c>
      <c r="M19" s="208">
        <v>413</v>
      </c>
      <c r="N19" s="208" t="s">
        <v>102</v>
      </c>
      <c r="O19" s="209">
        <v>6</v>
      </c>
      <c r="P19" s="209" t="s">
        <v>102</v>
      </c>
      <c r="Q19" s="209" t="s">
        <v>102</v>
      </c>
      <c r="R19" s="211" t="s">
        <v>102</v>
      </c>
      <c r="S19" s="212" t="s">
        <v>102</v>
      </c>
      <c r="T19" s="187"/>
      <c r="U19" s="25" t="s">
        <v>284</v>
      </c>
    </row>
    <row r="20" spans="1:21" s="6" customFormat="1" ht="22.5" customHeight="1" x14ac:dyDescent="0.4">
      <c r="A20" s="182"/>
      <c r="B20" s="182">
        <v>123</v>
      </c>
      <c r="C20" s="183" t="s">
        <v>246</v>
      </c>
      <c r="D20" s="208" t="s">
        <v>102</v>
      </c>
      <c r="E20" s="209" t="s">
        <v>102</v>
      </c>
      <c r="F20" s="209" t="s">
        <v>102</v>
      </c>
      <c r="G20" s="209" t="s">
        <v>102</v>
      </c>
      <c r="H20" s="209" t="s">
        <v>102</v>
      </c>
      <c r="I20" s="209" t="s">
        <v>102</v>
      </c>
      <c r="J20" s="209" t="s">
        <v>102</v>
      </c>
      <c r="K20" s="209" t="s">
        <v>102</v>
      </c>
      <c r="L20" s="210" t="s">
        <v>102</v>
      </c>
      <c r="M20" s="208">
        <v>156</v>
      </c>
      <c r="N20" s="208" t="s">
        <v>102</v>
      </c>
      <c r="O20" s="209">
        <v>11</v>
      </c>
      <c r="P20" s="209">
        <v>43</v>
      </c>
      <c r="Q20" s="209" t="s">
        <v>102</v>
      </c>
      <c r="R20" s="211" t="s">
        <v>102</v>
      </c>
      <c r="S20" s="212" t="s">
        <v>102</v>
      </c>
      <c r="T20" s="187"/>
      <c r="U20" s="25" t="s">
        <v>247</v>
      </c>
    </row>
    <row r="21" spans="1:21" s="6" customFormat="1" ht="22.5" customHeight="1" x14ac:dyDescent="0.4">
      <c r="A21" s="182"/>
      <c r="B21" s="182">
        <v>147</v>
      </c>
      <c r="C21" s="183" t="s">
        <v>31</v>
      </c>
      <c r="D21" s="208" t="s">
        <v>102</v>
      </c>
      <c r="E21" s="209" t="s">
        <v>102</v>
      </c>
      <c r="F21" s="209" t="s">
        <v>102</v>
      </c>
      <c r="G21" s="209" t="s">
        <v>102</v>
      </c>
      <c r="H21" s="209" t="s">
        <v>102</v>
      </c>
      <c r="I21" s="209" t="s">
        <v>102</v>
      </c>
      <c r="J21" s="209" t="s">
        <v>102</v>
      </c>
      <c r="K21" s="209" t="s">
        <v>102</v>
      </c>
      <c r="L21" s="210" t="s">
        <v>102</v>
      </c>
      <c r="M21" s="208">
        <v>29</v>
      </c>
      <c r="N21" s="208" t="s">
        <v>102</v>
      </c>
      <c r="O21" s="209" t="s">
        <v>102</v>
      </c>
      <c r="P21" s="209">
        <v>2</v>
      </c>
      <c r="Q21" s="209" t="s">
        <v>102</v>
      </c>
      <c r="R21" s="211" t="s">
        <v>102</v>
      </c>
      <c r="S21" s="212" t="s">
        <v>102</v>
      </c>
      <c r="T21" s="187"/>
      <c r="U21" s="25" t="s">
        <v>32</v>
      </c>
    </row>
    <row r="22" spans="1:21" s="6" customFormat="1" ht="22.5" customHeight="1" x14ac:dyDescent="0.4">
      <c r="A22" s="182"/>
      <c r="B22" s="182">
        <v>153</v>
      </c>
      <c r="C22" s="183" t="s">
        <v>285</v>
      </c>
      <c r="D22" s="208" t="s">
        <v>102</v>
      </c>
      <c r="E22" s="209" t="s">
        <v>102</v>
      </c>
      <c r="F22" s="209" t="s">
        <v>102</v>
      </c>
      <c r="G22" s="209" t="s">
        <v>102</v>
      </c>
      <c r="H22" s="209" t="s">
        <v>102</v>
      </c>
      <c r="I22" s="209" t="s">
        <v>102</v>
      </c>
      <c r="J22" s="209" t="s">
        <v>102</v>
      </c>
      <c r="K22" s="209" t="s">
        <v>102</v>
      </c>
      <c r="L22" s="210" t="s">
        <v>102</v>
      </c>
      <c r="M22" s="208">
        <v>31</v>
      </c>
      <c r="N22" s="208" t="s">
        <v>102</v>
      </c>
      <c r="O22" s="209" t="s">
        <v>102</v>
      </c>
      <c r="P22" s="209" t="s">
        <v>102</v>
      </c>
      <c r="Q22" s="209" t="s">
        <v>102</v>
      </c>
      <c r="R22" s="211" t="s">
        <v>102</v>
      </c>
      <c r="S22" s="212" t="s">
        <v>102</v>
      </c>
      <c r="T22" s="187"/>
      <c r="U22" s="25" t="s">
        <v>286</v>
      </c>
    </row>
    <row r="23" spans="1:21" s="6" customFormat="1" ht="22.5" customHeight="1" x14ac:dyDescent="0.4">
      <c r="A23" s="316" t="s">
        <v>252</v>
      </c>
      <c r="B23" s="317"/>
      <c r="C23" s="336"/>
      <c r="D23" s="208" t="s">
        <v>102</v>
      </c>
      <c r="E23" s="209" t="s">
        <v>102</v>
      </c>
      <c r="F23" s="209" t="s">
        <v>102</v>
      </c>
      <c r="G23" s="209" t="s">
        <v>102</v>
      </c>
      <c r="H23" s="209" t="s">
        <v>102</v>
      </c>
      <c r="I23" s="209" t="s">
        <v>102</v>
      </c>
      <c r="J23" s="209" t="s">
        <v>102</v>
      </c>
      <c r="K23" s="209" t="s">
        <v>102</v>
      </c>
      <c r="L23" s="210" t="s">
        <v>102</v>
      </c>
      <c r="M23" s="208">
        <v>275</v>
      </c>
      <c r="N23" s="208" t="s">
        <v>102</v>
      </c>
      <c r="O23" s="209" t="s">
        <v>102</v>
      </c>
      <c r="P23" s="209">
        <v>35</v>
      </c>
      <c r="Q23" s="209" t="s">
        <v>102</v>
      </c>
      <c r="R23" s="211" t="s">
        <v>102</v>
      </c>
      <c r="S23" s="212" t="s">
        <v>102</v>
      </c>
      <c r="T23" s="337" t="s">
        <v>253</v>
      </c>
      <c r="U23" s="317"/>
    </row>
    <row r="24" spans="1:21" s="6" customFormat="1" ht="22.5" customHeight="1" x14ac:dyDescent="0.4">
      <c r="A24" s="182"/>
      <c r="B24" s="182">
        <v>205</v>
      </c>
      <c r="C24" s="183" t="s">
        <v>287</v>
      </c>
      <c r="D24" s="208" t="s">
        <v>102</v>
      </c>
      <c r="E24" s="209" t="s">
        <v>102</v>
      </c>
      <c r="F24" s="209" t="s">
        <v>102</v>
      </c>
      <c r="G24" s="209" t="s">
        <v>102</v>
      </c>
      <c r="H24" s="209" t="s">
        <v>102</v>
      </c>
      <c r="I24" s="209" t="s">
        <v>102</v>
      </c>
      <c r="J24" s="209" t="s">
        <v>102</v>
      </c>
      <c r="K24" s="209" t="s">
        <v>102</v>
      </c>
      <c r="L24" s="210" t="s">
        <v>102</v>
      </c>
      <c r="M24" s="208">
        <v>223</v>
      </c>
      <c r="N24" s="208" t="s">
        <v>102</v>
      </c>
      <c r="O24" s="209" t="s">
        <v>102</v>
      </c>
      <c r="P24" s="209" t="s">
        <v>102</v>
      </c>
      <c r="Q24" s="209" t="s">
        <v>102</v>
      </c>
      <c r="R24" s="211" t="s">
        <v>102</v>
      </c>
      <c r="S24" s="212" t="s">
        <v>102</v>
      </c>
      <c r="T24" s="187"/>
      <c r="U24" s="25" t="s">
        <v>288</v>
      </c>
    </row>
    <row r="25" spans="1:21" s="6" customFormat="1" ht="22.5" customHeight="1" x14ac:dyDescent="0.4">
      <c r="A25" s="182"/>
      <c r="B25" s="182">
        <v>206</v>
      </c>
      <c r="C25" s="183" t="s">
        <v>289</v>
      </c>
      <c r="D25" s="208" t="s">
        <v>102</v>
      </c>
      <c r="E25" s="209" t="s">
        <v>102</v>
      </c>
      <c r="F25" s="209" t="s">
        <v>102</v>
      </c>
      <c r="G25" s="209" t="s">
        <v>102</v>
      </c>
      <c r="H25" s="209" t="s">
        <v>102</v>
      </c>
      <c r="I25" s="209" t="s">
        <v>102</v>
      </c>
      <c r="J25" s="209" t="s">
        <v>102</v>
      </c>
      <c r="K25" s="209" t="s">
        <v>102</v>
      </c>
      <c r="L25" s="210" t="s">
        <v>102</v>
      </c>
      <c r="M25" s="208" t="s">
        <v>102</v>
      </c>
      <c r="N25" s="208" t="s">
        <v>102</v>
      </c>
      <c r="O25" s="209" t="s">
        <v>102</v>
      </c>
      <c r="P25" s="209">
        <v>2</v>
      </c>
      <c r="Q25" s="209" t="s">
        <v>102</v>
      </c>
      <c r="R25" s="211" t="s">
        <v>102</v>
      </c>
      <c r="S25" s="212" t="s">
        <v>102</v>
      </c>
      <c r="T25" s="187"/>
      <c r="U25" s="25" t="s">
        <v>290</v>
      </c>
    </row>
    <row r="26" spans="1:21" s="6" customFormat="1" ht="22.5" customHeight="1" x14ac:dyDescent="0.4">
      <c r="A26" s="182"/>
      <c r="B26" s="182">
        <v>208</v>
      </c>
      <c r="C26" s="183" t="s">
        <v>291</v>
      </c>
      <c r="D26" s="208" t="s">
        <v>102</v>
      </c>
      <c r="E26" s="209" t="s">
        <v>102</v>
      </c>
      <c r="F26" s="209" t="s">
        <v>102</v>
      </c>
      <c r="G26" s="209" t="s">
        <v>102</v>
      </c>
      <c r="H26" s="209" t="s">
        <v>102</v>
      </c>
      <c r="I26" s="209" t="s">
        <v>102</v>
      </c>
      <c r="J26" s="209" t="s">
        <v>102</v>
      </c>
      <c r="K26" s="209" t="s">
        <v>102</v>
      </c>
      <c r="L26" s="210" t="s">
        <v>102</v>
      </c>
      <c r="M26" s="208">
        <v>16</v>
      </c>
      <c r="N26" s="208" t="s">
        <v>102</v>
      </c>
      <c r="O26" s="209" t="s">
        <v>102</v>
      </c>
      <c r="P26" s="209" t="s">
        <v>102</v>
      </c>
      <c r="Q26" s="209" t="s">
        <v>102</v>
      </c>
      <c r="R26" s="211" t="s">
        <v>102</v>
      </c>
      <c r="S26" s="212" t="s">
        <v>102</v>
      </c>
      <c r="T26" s="187"/>
      <c r="U26" s="25" t="s">
        <v>292</v>
      </c>
    </row>
    <row r="27" spans="1:21" s="6" customFormat="1" ht="22.5" customHeight="1" x14ac:dyDescent="0.4">
      <c r="A27" s="182"/>
      <c r="B27" s="182">
        <v>223</v>
      </c>
      <c r="C27" s="183" t="s">
        <v>293</v>
      </c>
      <c r="D27" s="208" t="s">
        <v>102</v>
      </c>
      <c r="E27" s="209" t="s">
        <v>102</v>
      </c>
      <c r="F27" s="209" t="s">
        <v>102</v>
      </c>
      <c r="G27" s="209" t="s">
        <v>102</v>
      </c>
      <c r="H27" s="209" t="s">
        <v>102</v>
      </c>
      <c r="I27" s="209" t="s">
        <v>102</v>
      </c>
      <c r="J27" s="209" t="s">
        <v>102</v>
      </c>
      <c r="K27" s="209" t="s">
        <v>102</v>
      </c>
      <c r="L27" s="210" t="s">
        <v>102</v>
      </c>
      <c r="M27" s="208">
        <v>4</v>
      </c>
      <c r="N27" s="208" t="s">
        <v>102</v>
      </c>
      <c r="O27" s="209" t="s">
        <v>102</v>
      </c>
      <c r="P27" s="209" t="s">
        <v>102</v>
      </c>
      <c r="Q27" s="209" t="s">
        <v>102</v>
      </c>
      <c r="R27" s="211" t="s">
        <v>102</v>
      </c>
      <c r="S27" s="212" t="s">
        <v>102</v>
      </c>
      <c r="T27" s="187"/>
      <c r="U27" s="25" t="s">
        <v>294</v>
      </c>
    </row>
    <row r="28" spans="1:21" s="6" customFormat="1" ht="22.5" customHeight="1" x14ac:dyDescent="0.4">
      <c r="A28" s="182"/>
      <c r="B28" s="182">
        <v>230</v>
      </c>
      <c r="C28" s="183" t="s">
        <v>295</v>
      </c>
      <c r="D28" s="208" t="s">
        <v>102</v>
      </c>
      <c r="E28" s="209" t="s">
        <v>102</v>
      </c>
      <c r="F28" s="209" t="s">
        <v>102</v>
      </c>
      <c r="G28" s="209" t="s">
        <v>102</v>
      </c>
      <c r="H28" s="209" t="s">
        <v>102</v>
      </c>
      <c r="I28" s="209" t="s">
        <v>102</v>
      </c>
      <c r="J28" s="209" t="s">
        <v>102</v>
      </c>
      <c r="K28" s="209" t="s">
        <v>102</v>
      </c>
      <c r="L28" s="210" t="s">
        <v>102</v>
      </c>
      <c r="M28" s="208" t="s">
        <v>102</v>
      </c>
      <c r="N28" s="208" t="s">
        <v>102</v>
      </c>
      <c r="O28" s="209" t="s">
        <v>102</v>
      </c>
      <c r="P28" s="209">
        <v>16</v>
      </c>
      <c r="Q28" s="209" t="s">
        <v>102</v>
      </c>
      <c r="R28" s="211" t="s">
        <v>102</v>
      </c>
      <c r="S28" s="212" t="s">
        <v>102</v>
      </c>
      <c r="T28" s="187"/>
      <c r="U28" s="25" t="s">
        <v>296</v>
      </c>
    </row>
    <row r="29" spans="1:21" s="6" customFormat="1" ht="22.5" customHeight="1" x14ac:dyDescent="0.4">
      <c r="A29" s="182"/>
      <c r="B29" s="182">
        <v>234</v>
      </c>
      <c r="C29" s="183" t="s">
        <v>297</v>
      </c>
      <c r="D29" s="208" t="s">
        <v>102</v>
      </c>
      <c r="E29" s="209" t="s">
        <v>102</v>
      </c>
      <c r="F29" s="209" t="s">
        <v>102</v>
      </c>
      <c r="G29" s="209" t="s">
        <v>102</v>
      </c>
      <c r="H29" s="209" t="s">
        <v>102</v>
      </c>
      <c r="I29" s="209" t="s">
        <v>102</v>
      </c>
      <c r="J29" s="209" t="s">
        <v>102</v>
      </c>
      <c r="K29" s="209" t="s">
        <v>102</v>
      </c>
      <c r="L29" s="210" t="s">
        <v>102</v>
      </c>
      <c r="M29" s="208">
        <v>16</v>
      </c>
      <c r="N29" s="208" t="s">
        <v>102</v>
      </c>
      <c r="O29" s="209" t="s">
        <v>102</v>
      </c>
      <c r="P29" s="209">
        <v>17</v>
      </c>
      <c r="Q29" s="209" t="s">
        <v>102</v>
      </c>
      <c r="R29" s="211" t="s">
        <v>102</v>
      </c>
      <c r="S29" s="212" t="s">
        <v>102</v>
      </c>
      <c r="T29" s="187"/>
      <c r="U29" s="25" t="s">
        <v>298</v>
      </c>
    </row>
    <row r="30" spans="1:21" s="6" customFormat="1" ht="22.5" customHeight="1" x14ac:dyDescent="0.4">
      <c r="A30" s="182"/>
      <c r="B30" s="182">
        <v>245</v>
      </c>
      <c r="C30" s="183" t="s">
        <v>299</v>
      </c>
      <c r="D30" s="208" t="s">
        <v>102</v>
      </c>
      <c r="E30" s="209" t="s">
        <v>102</v>
      </c>
      <c r="F30" s="209" t="s">
        <v>102</v>
      </c>
      <c r="G30" s="209" t="s">
        <v>102</v>
      </c>
      <c r="H30" s="209" t="s">
        <v>102</v>
      </c>
      <c r="I30" s="209" t="s">
        <v>102</v>
      </c>
      <c r="J30" s="209" t="s">
        <v>102</v>
      </c>
      <c r="K30" s="209" t="s">
        <v>102</v>
      </c>
      <c r="L30" s="210" t="s">
        <v>102</v>
      </c>
      <c r="M30" s="208">
        <v>16</v>
      </c>
      <c r="N30" s="208" t="s">
        <v>102</v>
      </c>
      <c r="O30" s="209" t="s">
        <v>102</v>
      </c>
      <c r="P30" s="209" t="s">
        <v>102</v>
      </c>
      <c r="Q30" s="209" t="s">
        <v>102</v>
      </c>
      <c r="R30" s="211" t="s">
        <v>102</v>
      </c>
      <c r="S30" s="212" t="s">
        <v>102</v>
      </c>
      <c r="T30" s="187"/>
      <c r="U30" s="25" t="s">
        <v>300</v>
      </c>
    </row>
    <row r="31" spans="1:21" s="6" customFormat="1" ht="22.5" customHeight="1" x14ac:dyDescent="0.4">
      <c r="A31" s="316" t="s">
        <v>260</v>
      </c>
      <c r="B31" s="317"/>
      <c r="C31" s="336"/>
      <c r="D31" s="208" t="s">
        <v>102</v>
      </c>
      <c r="E31" s="209" t="s">
        <v>102</v>
      </c>
      <c r="F31" s="209" t="s">
        <v>102</v>
      </c>
      <c r="G31" s="209" t="s">
        <v>102</v>
      </c>
      <c r="H31" s="209" t="s">
        <v>102</v>
      </c>
      <c r="I31" s="209" t="s">
        <v>102</v>
      </c>
      <c r="J31" s="209" t="s">
        <v>102</v>
      </c>
      <c r="K31" s="209" t="s">
        <v>102</v>
      </c>
      <c r="L31" s="210" t="s">
        <v>102</v>
      </c>
      <c r="M31" s="208">
        <v>465</v>
      </c>
      <c r="N31" s="208" t="s">
        <v>102</v>
      </c>
      <c r="O31" s="209" t="s">
        <v>102</v>
      </c>
      <c r="P31" s="209">
        <v>87</v>
      </c>
      <c r="Q31" s="209" t="s">
        <v>102</v>
      </c>
      <c r="R31" s="211" t="s">
        <v>102</v>
      </c>
      <c r="S31" s="212" t="s">
        <v>102</v>
      </c>
      <c r="T31" s="337" t="s">
        <v>261</v>
      </c>
      <c r="U31" s="317"/>
    </row>
    <row r="32" spans="1:21" s="6" customFormat="1" ht="22.5" customHeight="1" x14ac:dyDescent="0.4">
      <c r="A32" s="182"/>
      <c r="B32" s="182">
        <v>304</v>
      </c>
      <c r="C32" s="183" t="s">
        <v>47</v>
      </c>
      <c r="D32" s="208" t="s">
        <v>102</v>
      </c>
      <c r="E32" s="209" t="s">
        <v>102</v>
      </c>
      <c r="F32" s="209" t="s">
        <v>102</v>
      </c>
      <c r="G32" s="209" t="s">
        <v>102</v>
      </c>
      <c r="H32" s="209" t="s">
        <v>102</v>
      </c>
      <c r="I32" s="209" t="s">
        <v>102</v>
      </c>
      <c r="J32" s="209" t="s">
        <v>102</v>
      </c>
      <c r="K32" s="209" t="s">
        <v>102</v>
      </c>
      <c r="L32" s="210" t="s">
        <v>102</v>
      </c>
      <c r="M32" s="208">
        <v>390</v>
      </c>
      <c r="N32" s="208" t="s">
        <v>102</v>
      </c>
      <c r="O32" s="209" t="s">
        <v>102</v>
      </c>
      <c r="P32" s="209">
        <v>69</v>
      </c>
      <c r="Q32" s="209" t="s">
        <v>102</v>
      </c>
      <c r="R32" s="211" t="s">
        <v>102</v>
      </c>
      <c r="S32" s="212" t="s">
        <v>102</v>
      </c>
      <c r="T32" s="187"/>
      <c r="U32" s="25" t="s">
        <v>48</v>
      </c>
    </row>
    <row r="33" spans="1:21" s="6" customFormat="1" ht="22.5" customHeight="1" x14ac:dyDescent="0.4">
      <c r="A33" s="182"/>
      <c r="B33" s="182">
        <v>305</v>
      </c>
      <c r="C33" s="183" t="s">
        <v>301</v>
      </c>
      <c r="D33" s="208" t="s">
        <v>102</v>
      </c>
      <c r="E33" s="209" t="s">
        <v>102</v>
      </c>
      <c r="F33" s="209" t="s">
        <v>102</v>
      </c>
      <c r="G33" s="209" t="s">
        <v>102</v>
      </c>
      <c r="H33" s="209" t="s">
        <v>102</v>
      </c>
      <c r="I33" s="209" t="s">
        <v>102</v>
      </c>
      <c r="J33" s="209" t="s">
        <v>102</v>
      </c>
      <c r="K33" s="209" t="s">
        <v>102</v>
      </c>
      <c r="L33" s="210" t="s">
        <v>102</v>
      </c>
      <c r="M33" s="208">
        <v>75</v>
      </c>
      <c r="N33" s="208" t="s">
        <v>102</v>
      </c>
      <c r="O33" s="209" t="s">
        <v>102</v>
      </c>
      <c r="P33" s="209" t="s">
        <v>102</v>
      </c>
      <c r="Q33" s="209" t="s">
        <v>102</v>
      </c>
      <c r="R33" s="211" t="s">
        <v>102</v>
      </c>
      <c r="S33" s="212" t="s">
        <v>102</v>
      </c>
      <c r="T33" s="187"/>
      <c r="U33" s="25" t="s">
        <v>302</v>
      </c>
    </row>
    <row r="34" spans="1:21" s="6" customFormat="1" ht="22.5" customHeight="1" x14ac:dyDescent="0.4">
      <c r="A34" s="182"/>
      <c r="B34" s="182">
        <v>323</v>
      </c>
      <c r="C34" s="183" t="s">
        <v>303</v>
      </c>
      <c r="D34" s="208" t="s">
        <v>102</v>
      </c>
      <c r="E34" s="209" t="s">
        <v>102</v>
      </c>
      <c r="F34" s="209" t="s">
        <v>102</v>
      </c>
      <c r="G34" s="209" t="s">
        <v>102</v>
      </c>
      <c r="H34" s="209" t="s">
        <v>102</v>
      </c>
      <c r="I34" s="209" t="s">
        <v>102</v>
      </c>
      <c r="J34" s="209" t="s">
        <v>102</v>
      </c>
      <c r="K34" s="209" t="s">
        <v>102</v>
      </c>
      <c r="L34" s="210" t="s">
        <v>102</v>
      </c>
      <c r="M34" s="208" t="s">
        <v>102</v>
      </c>
      <c r="N34" s="208" t="s">
        <v>102</v>
      </c>
      <c r="O34" s="209" t="s">
        <v>102</v>
      </c>
      <c r="P34" s="209">
        <v>18</v>
      </c>
      <c r="Q34" s="209" t="s">
        <v>102</v>
      </c>
      <c r="R34" s="211" t="s">
        <v>102</v>
      </c>
      <c r="S34" s="212" t="s">
        <v>102</v>
      </c>
      <c r="T34" s="187"/>
      <c r="U34" s="25" t="s">
        <v>304</v>
      </c>
    </row>
    <row r="35" spans="1:21" s="6" customFormat="1" ht="22.5" customHeight="1" x14ac:dyDescent="0.4">
      <c r="A35" s="316" t="s">
        <v>262</v>
      </c>
      <c r="B35" s="317"/>
      <c r="C35" s="336"/>
      <c r="D35" s="208">
        <v>49950</v>
      </c>
      <c r="E35" s="209" t="s">
        <v>102</v>
      </c>
      <c r="F35" s="209" t="s">
        <v>102</v>
      </c>
      <c r="G35" s="209" t="s">
        <v>102</v>
      </c>
      <c r="H35" s="209" t="s">
        <v>102</v>
      </c>
      <c r="I35" s="209">
        <v>49950</v>
      </c>
      <c r="J35" s="209" t="s">
        <v>102</v>
      </c>
      <c r="K35" s="209" t="s">
        <v>102</v>
      </c>
      <c r="L35" s="210" t="s">
        <v>102</v>
      </c>
      <c r="M35" s="208">
        <v>17</v>
      </c>
      <c r="N35" s="208" t="s">
        <v>102</v>
      </c>
      <c r="O35" s="209" t="s">
        <v>102</v>
      </c>
      <c r="P35" s="209">
        <v>1</v>
      </c>
      <c r="Q35" s="209" t="s">
        <v>102</v>
      </c>
      <c r="R35" s="211" t="s">
        <v>102</v>
      </c>
      <c r="S35" s="212" t="s">
        <v>102</v>
      </c>
      <c r="T35" s="337" t="s">
        <v>263</v>
      </c>
      <c r="U35" s="317"/>
    </row>
    <row r="36" spans="1:21" s="6" customFormat="1" ht="22.5" customHeight="1" x14ac:dyDescent="0.4">
      <c r="A36" s="182"/>
      <c r="B36" s="182">
        <v>406</v>
      </c>
      <c r="C36" s="183" t="s">
        <v>305</v>
      </c>
      <c r="D36" s="208" t="s">
        <v>102</v>
      </c>
      <c r="E36" s="209" t="s">
        <v>102</v>
      </c>
      <c r="F36" s="209" t="s">
        <v>102</v>
      </c>
      <c r="G36" s="209" t="s">
        <v>102</v>
      </c>
      <c r="H36" s="209" t="s">
        <v>102</v>
      </c>
      <c r="I36" s="209" t="s">
        <v>102</v>
      </c>
      <c r="J36" s="209" t="s">
        <v>102</v>
      </c>
      <c r="K36" s="209" t="s">
        <v>102</v>
      </c>
      <c r="L36" s="210" t="s">
        <v>102</v>
      </c>
      <c r="M36" s="208" t="s">
        <v>102</v>
      </c>
      <c r="N36" s="208" t="s">
        <v>102</v>
      </c>
      <c r="O36" s="209" t="s">
        <v>102</v>
      </c>
      <c r="P36" s="209">
        <v>1</v>
      </c>
      <c r="Q36" s="209" t="s">
        <v>102</v>
      </c>
      <c r="R36" s="211" t="s">
        <v>102</v>
      </c>
      <c r="S36" s="212" t="s">
        <v>102</v>
      </c>
      <c r="T36" s="187"/>
      <c r="U36" s="25" t="s">
        <v>306</v>
      </c>
    </row>
    <row r="37" spans="1:21" s="6" customFormat="1" ht="22.5" customHeight="1" x14ac:dyDescent="0.4">
      <c r="A37" s="182"/>
      <c r="B37" s="182">
        <v>409</v>
      </c>
      <c r="C37" s="183" t="s">
        <v>307</v>
      </c>
      <c r="D37" s="208">
        <v>49950</v>
      </c>
      <c r="E37" s="209" t="s">
        <v>102</v>
      </c>
      <c r="F37" s="209" t="s">
        <v>102</v>
      </c>
      <c r="G37" s="209" t="s">
        <v>102</v>
      </c>
      <c r="H37" s="209" t="s">
        <v>102</v>
      </c>
      <c r="I37" s="209">
        <v>49950</v>
      </c>
      <c r="J37" s="209" t="s">
        <v>102</v>
      </c>
      <c r="K37" s="209" t="s">
        <v>102</v>
      </c>
      <c r="L37" s="210" t="s">
        <v>102</v>
      </c>
      <c r="M37" s="208" t="s">
        <v>102</v>
      </c>
      <c r="N37" s="208" t="s">
        <v>102</v>
      </c>
      <c r="O37" s="209" t="s">
        <v>102</v>
      </c>
      <c r="P37" s="209" t="s">
        <v>102</v>
      </c>
      <c r="Q37" s="209" t="s">
        <v>102</v>
      </c>
      <c r="R37" s="211" t="s">
        <v>102</v>
      </c>
      <c r="S37" s="212" t="s">
        <v>102</v>
      </c>
      <c r="T37" s="187"/>
      <c r="U37" s="25" t="s">
        <v>308</v>
      </c>
    </row>
    <row r="38" spans="1:21" s="6" customFormat="1" ht="22.5" customHeight="1" x14ac:dyDescent="0.4">
      <c r="A38" s="182"/>
      <c r="B38" s="182">
        <v>410</v>
      </c>
      <c r="C38" s="183" t="s">
        <v>309</v>
      </c>
      <c r="D38" s="208" t="s">
        <v>102</v>
      </c>
      <c r="E38" s="209" t="s">
        <v>102</v>
      </c>
      <c r="F38" s="209" t="s">
        <v>102</v>
      </c>
      <c r="G38" s="209" t="s">
        <v>102</v>
      </c>
      <c r="H38" s="209" t="s">
        <v>102</v>
      </c>
      <c r="I38" s="209" t="s">
        <v>102</v>
      </c>
      <c r="J38" s="209" t="s">
        <v>102</v>
      </c>
      <c r="K38" s="209" t="s">
        <v>102</v>
      </c>
      <c r="L38" s="210" t="s">
        <v>102</v>
      </c>
      <c r="M38" s="208">
        <v>17</v>
      </c>
      <c r="N38" s="208" t="s">
        <v>102</v>
      </c>
      <c r="O38" s="209" t="s">
        <v>102</v>
      </c>
      <c r="P38" s="209" t="s">
        <v>102</v>
      </c>
      <c r="Q38" s="209" t="s">
        <v>102</v>
      </c>
      <c r="R38" s="211" t="s">
        <v>102</v>
      </c>
      <c r="S38" s="212" t="s">
        <v>102</v>
      </c>
      <c r="T38" s="187"/>
      <c r="U38" s="25" t="s">
        <v>310</v>
      </c>
    </row>
    <row r="39" spans="1:21" s="6" customFormat="1" ht="22.5" customHeight="1" x14ac:dyDescent="0.4">
      <c r="A39" s="316" t="s">
        <v>311</v>
      </c>
      <c r="B39" s="317"/>
      <c r="C39" s="336"/>
      <c r="D39" s="208" t="s">
        <v>102</v>
      </c>
      <c r="E39" s="209" t="s">
        <v>102</v>
      </c>
      <c r="F39" s="209" t="s">
        <v>102</v>
      </c>
      <c r="G39" s="209" t="s">
        <v>102</v>
      </c>
      <c r="H39" s="209" t="s">
        <v>102</v>
      </c>
      <c r="I39" s="209" t="s">
        <v>102</v>
      </c>
      <c r="J39" s="209" t="s">
        <v>102</v>
      </c>
      <c r="K39" s="209" t="s">
        <v>102</v>
      </c>
      <c r="L39" s="210" t="s">
        <v>102</v>
      </c>
      <c r="M39" s="208" t="s">
        <v>102</v>
      </c>
      <c r="N39" s="208" t="s">
        <v>102</v>
      </c>
      <c r="O39" s="209" t="s">
        <v>102</v>
      </c>
      <c r="P39" s="209">
        <v>48</v>
      </c>
      <c r="Q39" s="209" t="s">
        <v>102</v>
      </c>
      <c r="R39" s="211" t="s">
        <v>102</v>
      </c>
      <c r="S39" s="212" t="s">
        <v>102</v>
      </c>
      <c r="T39" s="337" t="s">
        <v>312</v>
      </c>
      <c r="U39" s="317"/>
    </row>
    <row r="40" spans="1:21" s="6" customFormat="1" ht="22.5" customHeight="1" x14ac:dyDescent="0.4">
      <c r="A40" s="182"/>
      <c r="B40" s="182">
        <v>541</v>
      </c>
      <c r="C40" s="183" t="s">
        <v>313</v>
      </c>
      <c r="D40" s="208" t="s">
        <v>102</v>
      </c>
      <c r="E40" s="209" t="s">
        <v>102</v>
      </c>
      <c r="F40" s="209" t="s">
        <v>102</v>
      </c>
      <c r="G40" s="209" t="s">
        <v>102</v>
      </c>
      <c r="H40" s="209" t="s">
        <v>102</v>
      </c>
      <c r="I40" s="209" t="s">
        <v>102</v>
      </c>
      <c r="J40" s="209" t="s">
        <v>102</v>
      </c>
      <c r="K40" s="209" t="s">
        <v>102</v>
      </c>
      <c r="L40" s="210" t="s">
        <v>102</v>
      </c>
      <c r="M40" s="208" t="s">
        <v>102</v>
      </c>
      <c r="N40" s="208" t="s">
        <v>102</v>
      </c>
      <c r="O40" s="209" t="s">
        <v>102</v>
      </c>
      <c r="P40" s="209">
        <v>17</v>
      </c>
      <c r="Q40" s="209" t="s">
        <v>102</v>
      </c>
      <c r="R40" s="211" t="s">
        <v>102</v>
      </c>
      <c r="S40" s="212" t="s">
        <v>102</v>
      </c>
      <c r="T40" s="187"/>
      <c r="U40" s="25" t="s">
        <v>314</v>
      </c>
    </row>
    <row r="41" spans="1:21" s="6" customFormat="1" ht="22.5" customHeight="1" x14ac:dyDescent="0.4">
      <c r="A41" s="182"/>
      <c r="B41" s="182">
        <v>551</v>
      </c>
      <c r="C41" s="183" t="s">
        <v>315</v>
      </c>
      <c r="D41" s="208" t="s">
        <v>102</v>
      </c>
      <c r="E41" s="209" t="s">
        <v>102</v>
      </c>
      <c r="F41" s="209" t="s">
        <v>102</v>
      </c>
      <c r="G41" s="209" t="s">
        <v>102</v>
      </c>
      <c r="H41" s="209" t="s">
        <v>102</v>
      </c>
      <c r="I41" s="209" t="s">
        <v>102</v>
      </c>
      <c r="J41" s="209" t="s">
        <v>102</v>
      </c>
      <c r="K41" s="209" t="s">
        <v>102</v>
      </c>
      <c r="L41" s="210" t="s">
        <v>102</v>
      </c>
      <c r="M41" s="208" t="s">
        <v>102</v>
      </c>
      <c r="N41" s="208" t="s">
        <v>102</v>
      </c>
      <c r="O41" s="209" t="s">
        <v>102</v>
      </c>
      <c r="P41" s="209">
        <v>31</v>
      </c>
      <c r="Q41" s="209" t="s">
        <v>102</v>
      </c>
      <c r="R41" s="211" t="s">
        <v>102</v>
      </c>
      <c r="S41" s="212" t="s">
        <v>102</v>
      </c>
      <c r="T41" s="187"/>
      <c r="U41" s="25" t="s">
        <v>316</v>
      </c>
    </row>
    <row r="42" spans="1:21" s="6" customFormat="1" ht="22.5" customHeight="1" x14ac:dyDescent="0.4">
      <c r="A42" s="316" t="s">
        <v>266</v>
      </c>
      <c r="B42" s="317"/>
      <c r="C42" s="336"/>
      <c r="D42" s="208">
        <v>358038</v>
      </c>
      <c r="E42" s="209" t="s">
        <v>102</v>
      </c>
      <c r="F42" s="209" t="s">
        <v>102</v>
      </c>
      <c r="G42" s="209" t="s">
        <v>102</v>
      </c>
      <c r="H42" s="209" t="s">
        <v>102</v>
      </c>
      <c r="I42" s="209">
        <v>358038</v>
      </c>
      <c r="J42" s="209" t="s">
        <v>102</v>
      </c>
      <c r="K42" s="209" t="s">
        <v>102</v>
      </c>
      <c r="L42" s="210" t="s">
        <v>102</v>
      </c>
      <c r="M42" s="208">
        <v>38</v>
      </c>
      <c r="N42" s="208" t="s">
        <v>102</v>
      </c>
      <c r="O42" s="209" t="s">
        <v>102</v>
      </c>
      <c r="P42" s="209">
        <v>17</v>
      </c>
      <c r="Q42" s="209" t="s">
        <v>102</v>
      </c>
      <c r="R42" s="211" t="s">
        <v>102</v>
      </c>
      <c r="S42" s="212" t="s">
        <v>102</v>
      </c>
      <c r="T42" s="337" t="s">
        <v>267</v>
      </c>
      <c r="U42" s="317"/>
    </row>
    <row r="43" spans="1:21" s="6" customFormat="1" ht="22.5" customHeight="1" x14ac:dyDescent="0.4">
      <c r="A43" s="182"/>
      <c r="B43" s="182">
        <v>601</v>
      </c>
      <c r="C43" s="183" t="s">
        <v>268</v>
      </c>
      <c r="D43" s="208">
        <v>244142</v>
      </c>
      <c r="E43" s="209" t="s">
        <v>102</v>
      </c>
      <c r="F43" s="209" t="s">
        <v>102</v>
      </c>
      <c r="G43" s="209" t="s">
        <v>102</v>
      </c>
      <c r="H43" s="209" t="s">
        <v>102</v>
      </c>
      <c r="I43" s="209">
        <v>244142</v>
      </c>
      <c r="J43" s="209" t="s">
        <v>102</v>
      </c>
      <c r="K43" s="209" t="s">
        <v>102</v>
      </c>
      <c r="L43" s="210" t="s">
        <v>102</v>
      </c>
      <c r="M43" s="208">
        <v>38</v>
      </c>
      <c r="N43" s="208" t="s">
        <v>102</v>
      </c>
      <c r="O43" s="209" t="s">
        <v>102</v>
      </c>
      <c r="P43" s="209" t="s">
        <v>102</v>
      </c>
      <c r="Q43" s="209" t="s">
        <v>102</v>
      </c>
      <c r="R43" s="211" t="s">
        <v>102</v>
      </c>
      <c r="S43" s="212" t="s">
        <v>102</v>
      </c>
      <c r="T43" s="187"/>
      <c r="U43" s="25" t="s">
        <v>269</v>
      </c>
    </row>
    <row r="44" spans="1:21" s="6" customFormat="1" ht="22.5" customHeight="1" x14ac:dyDescent="0.4">
      <c r="A44" s="182"/>
      <c r="B44" s="182">
        <v>606</v>
      </c>
      <c r="C44" s="183" t="s">
        <v>317</v>
      </c>
      <c r="D44" s="208">
        <v>113896</v>
      </c>
      <c r="E44" s="209" t="s">
        <v>102</v>
      </c>
      <c r="F44" s="209" t="s">
        <v>102</v>
      </c>
      <c r="G44" s="209" t="s">
        <v>102</v>
      </c>
      <c r="H44" s="209" t="s">
        <v>102</v>
      </c>
      <c r="I44" s="209">
        <v>113896</v>
      </c>
      <c r="J44" s="209" t="s">
        <v>102</v>
      </c>
      <c r="K44" s="209" t="s">
        <v>102</v>
      </c>
      <c r="L44" s="210" t="s">
        <v>102</v>
      </c>
      <c r="M44" s="208" t="s">
        <v>102</v>
      </c>
      <c r="N44" s="208" t="s">
        <v>102</v>
      </c>
      <c r="O44" s="209" t="s">
        <v>102</v>
      </c>
      <c r="P44" s="209">
        <v>17</v>
      </c>
      <c r="Q44" s="209" t="s">
        <v>102</v>
      </c>
      <c r="R44" s="211" t="s">
        <v>102</v>
      </c>
      <c r="S44" s="212" t="s">
        <v>102</v>
      </c>
      <c r="T44" s="187"/>
      <c r="U44" s="25" t="s">
        <v>318</v>
      </c>
    </row>
    <row r="45" spans="1:21" s="6" customFormat="1" ht="22.5" customHeight="1" x14ac:dyDescent="0.4">
      <c r="A45" s="316" t="s">
        <v>319</v>
      </c>
      <c r="B45" s="317"/>
      <c r="C45" s="336"/>
      <c r="D45" s="208">
        <v>1078188</v>
      </c>
      <c r="E45" s="209">
        <v>2176</v>
      </c>
      <c r="F45" s="209" t="s">
        <v>102</v>
      </c>
      <c r="G45" s="209">
        <v>761076</v>
      </c>
      <c r="H45" s="209" t="s">
        <v>102</v>
      </c>
      <c r="I45" s="209">
        <v>2480</v>
      </c>
      <c r="J45" s="209">
        <v>312456</v>
      </c>
      <c r="K45" s="209">
        <v>863</v>
      </c>
      <c r="L45" s="210">
        <v>311593</v>
      </c>
      <c r="M45" s="208">
        <v>230</v>
      </c>
      <c r="N45" s="208" t="s">
        <v>102</v>
      </c>
      <c r="O45" s="209" t="s">
        <v>102</v>
      </c>
      <c r="P45" s="209" t="s">
        <v>102</v>
      </c>
      <c r="Q45" s="209" t="s">
        <v>102</v>
      </c>
      <c r="R45" s="211" t="s">
        <v>102</v>
      </c>
      <c r="S45" s="212" t="s">
        <v>102</v>
      </c>
      <c r="T45" s="337" t="s">
        <v>320</v>
      </c>
      <c r="U45" s="317"/>
    </row>
    <row r="46" spans="1:21" s="6" customFormat="1" ht="22.5" customHeight="1" x14ac:dyDescent="0.4">
      <c r="A46" s="182"/>
      <c r="B46" s="182">
        <v>701</v>
      </c>
      <c r="C46" s="183" t="s">
        <v>321</v>
      </c>
      <c r="D46" s="208">
        <v>4080</v>
      </c>
      <c r="E46" s="209">
        <v>2176</v>
      </c>
      <c r="F46" s="209" t="s">
        <v>102</v>
      </c>
      <c r="G46" s="209" t="s">
        <v>102</v>
      </c>
      <c r="H46" s="209" t="s">
        <v>102</v>
      </c>
      <c r="I46" s="209">
        <v>1904</v>
      </c>
      <c r="J46" s="209" t="s">
        <v>102</v>
      </c>
      <c r="K46" s="209" t="s">
        <v>102</v>
      </c>
      <c r="L46" s="210" t="s">
        <v>102</v>
      </c>
      <c r="M46" s="208" t="s">
        <v>102</v>
      </c>
      <c r="N46" s="208" t="s">
        <v>102</v>
      </c>
      <c r="O46" s="209" t="s">
        <v>102</v>
      </c>
      <c r="P46" s="209" t="s">
        <v>102</v>
      </c>
      <c r="Q46" s="209" t="s">
        <v>102</v>
      </c>
      <c r="R46" s="211" t="s">
        <v>102</v>
      </c>
      <c r="S46" s="212" t="s">
        <v>102</v>
      </c>
      <c r="T46" s="187"/>
      <c r="U46" s="25" t="s">
        <v>322</v>
      </c>
    </row>
    <row r="47" spans="1:21" s="6" customFormat="1" ht="22.5" customHeight="1" thickBot="1" x14ac:dyDescent="0.45">
      <c r="A47" s="188"/>
      <c r="B47" s="188">
        <v>703</v>
      </c>
      <c r="C47" s="189" t="s">
        <v>323</v>
      </c>
      <c r="D47" s="213">
        <v>1074108</v>
      </c>
      <c r="E47" s="214" t="s">
        <v>102</v>
      </c>
      <c r="F47" s="214" t="s">
        <v>102</v>
      </c>
      <c r="G47" s="214">
        <v>761076</v>
      </c>
      <c r="H47" s="214" t="s">
        <v>102</v>
      </c>
      <c r="I47" s="214">
        <v>576</v>
      </c>
      <c r="J47" s="214">
        <v>312456</v>
      </c>
      <c r="K47" s="214">
        <v>863</v>
      </c>
      <c r="L47" s="215">
        <v>311593</v>
      </c>
      <c r="M47" s="213">
        <v>230</v>
      </c>
      <c r="N47" s="213" t="s">
        <v>102</v>
      </c>
      <c r="O47" s="214" t="s">
        <v>102</v>
      </c>
      <c r="P47" s="214" t="s">
        <v>102</v>
      </c>
      <c r="Q47" s="214" t="s">
        <v>102</v>
      </c>
      <c r="R47" s="216" t="s">
        <v>102</v>
      </c>
      <c r="S47" s="217" t="s">
        <v>102</v>
      </c>
      <c r="T47" s="194"/>
      <c r="U47" s="195" t="s">
        <v>271</v>
      </c>
    </row>
    <row r="48" spans="1:21" ht="18.75" customHeight="1" x14ac:dyDescent="0.15">
      <c r="A48" s="157" t="s">
        <v>9</v>
      </c>
      <c r="U48" s="158" t="s">
        <v>9</v>
      </c>
    </row>
    <row r="49" ht="31.5" customHeight="1" x14ac:dyDescent="0.4"/>
    <row r="50" ht="31.5" customHeight="1" x14ac:dyDescent="0.4"/>
    <row r="51" ht="31.5" customHeight="1" x14ac:dyDescent="0.4"/>
    <row r="52" ht="31.5" customHeight="1" x14ac:dyDescent="0.4"/>
    <row r="53" ht="31.5" customHeight="1" x14ac:dyDescent="0.4"/>
    <row r="54" ht="31.5" customHeight="1" x14ac:dyDescent="0.4"/>
    <row r="55" ht="31.5" customHeight="1" x14ac:dyDescent="0.4"/>
    <row r="56" ht="31.5" customHeight="1" x14ac:dyDescent="0.4"/>
    <row r="82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3:C23"/>
    <mergeCell ref="T23:U23"/>
    <mergeCell ref="A31:C31"/>
    <mergeCell ref="T31:U31"/>
    <mergeCell ref="A35:C35"/>
    <mergeCell ref="T35:U35"/>
    <mergeCell ref="A39:C39"/>
    <mergeCell ref="T39:U39"/>
    <mergeCell ref="A42:C42"/>
    <mergeCell ref="T42:U42"/>
    <mergeCell ref="A45:C45"/>
    <mergeCell ref="T45:U45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068-4ADE-40BD-BAA0-AFC903F3E5C1}">
  <sheetPr codeName="Sheet6"/>
  <dimension ref="A1:M73"/>
  <sheetViews>
    <sheetView topLeftCell="A11"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324</v>
      </c>
      <c r="C1" s="218"/>
      <c r="D1" s="85"/>
      <c r="E1" s="219"/>
      <c r="G1" s="159"/>
      <c r="H1" s="220" t="s">
        <v>173</v>
      </c>
      <c r="I1" s="218" t="s">
        <v>173</v>
      </c>
      <c r="J1" s="218" t="s">
        <v>173</v>
      </c>
      <c r="K1" s="218"/>
      <c r="L1" s="221"/>
      <c r="M1" s="221"/>
    </row>
    <row r="2" spans="1:13" s="2" customFormat="1" ht="18.75" customHeight="1" thickBot="1" x14ac:dyDescent="0.45">
      <c r="A2" s="159" t="s">
        <v>325</v>
      </c>
      <c r="C2" s="218"/>
      <c r="D2" s="222"/>
      <c r="E2" s="223"/>
      <c r="F2" s="224" t="s">
        <v>326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173</v>
      </c>
      <c r="G3" s="230"/>
    </row>
    <row r="4" spans="1:13" ht="15" customHeight="1" x14ac:dyDescent="0.4">
      <c r="A4" s="347" t="s">
        <v>327</v>
      </c>
      <c r="B4" s="348"/>
      <c r="C4" s="231" t="s">
        <v>328</v>
      </c>
      <c r="D4" s="232" t="s">
        <v>329</v>
      </c>
      <c r="E4" s="232"/>
      <c r="F4" s="233"/>
      <c r="G4" s="234"/>
    </row>
    <row r="5" spans="1:13" ht="30" customHeight="1" x14ac:dyDescent="0.4">
      <c r="A5" s="235"/>
      <c r="B5" s="236"/>
      <c r="C5" s="237" t="s">
        <v>192</v>
      </c>
      <c r="D5" s="238" t="s">
        <v>330</v>
      </c>
      <c r="E5" s="349" t="s">
        <v>331</v>
      </c>
      <c r="F5" s="350"/>
      <c r="G5" s="234"/>
    </row>
    <row r="6" spans="1:13" ht="30" customHeight="1" x14ac:dyDescent="0.4">
      <c r="A6" s="344" t="s">
        <v>332</v>
      </c>
      <c r="B6" s="351"/>
      <c r="C6" s="239">
        <v>5155247</v>
      </c>
      <c r="D6" s="239">
        <v>824316</v>
      </c>
      <c r="E6" s="352" t="s">
        <v>333</v>
      </c>
      <c r="F6" s="353"/>
      <c r="G6" s="230"/>
    </row>
    <row r="7" spans="1:13" ht="30" customHeight="1" x14ac:dyDescent="0.4">
      <c r="B7" s="240" t="s">
        <v>334</v>
      </c>
      <c r="C7" s="239">
        <v>399879</v>
      </c>
      <c r="D7" s="239">
        <v>134687</v>
      </c>
      <c r="E7" s="241"/>
      <c r="F7" s="242" t="s">
        <v>335</v>
      </c>
      <c r="G7" s="243"/>
    </row>
    <row r="8" spans="1:13" ht="30" customHeight="1" x14ac:dyDescent="0.4">
      <c r="B8" s="240" t="s">
        <v>336</v>
      </c>
      <c r="C8" s="239">
        <v>4750207</v>
      </c>
      <c r="D8" s="239">
        <v>676310</v>
      </c>
      <c r="E8" s="241"/>
      <c r="F8" s="242" t="s">
        <v>337</v>
      </c>
      <c r="G8" s="243"/>
    </row>
    <row r="9" spans="1:13" ht="30" customHeight="1" x14ac:dyDescent="0.4">
      <c r="A9" s="235"/>
      <c r="B9" s="244" t="s">
        <v>338</v>
      </c>
      <c r="C9" s="245">
        <v>5161</v>
      </c>
      <c r="D9" s="245">
        <v>13319</v>
      </c>
      <c r="E9" s="246"/>
      <c r="F9" s="247" t="s">
        <v>339</v>
      </c>
      <c r="G9" s="243"/>
    </row>
    <row r="10" spans="1:13" ht="30" customHeight="1" x14ac:dyDescent="0.4">
      <c r="A10" s="344" t="s">
        <v>340</v>
      </c>
      <c r="B10" s="351"/>
      <c r="C10" s="239">
        <v>3192446</v>
      </c>
      <c r="D10" s="239">
        <v>361112</v>
      </c>
      <c r="E10" s="354" t="s">
        <v>341</v>
      </c>
      <c r="F10" s="346"/>
      <c r="G10" s="243"/>
    </row>
    <row r="11" spans="1:13" ht="30" customHeight="1" x14ac:dyDescent="0.4">
      <c r="B11" s="240" t="s">
        <v>342</v>
      </c>
      <c r="C11" s="248">
        <v>3189329</v>
      </c>
      <c r="D11" s="249">
        <v>360969</v>
      </c>
      <c r="E11" s="241"/>
      <c r="F11" s="242" t="s">
        <v>343</v>
      </c>
      <c r="G11" s="243"/>
    </row>
    <row r="12" spans="1:13" ht="30" customHeight="1" x14ac:dyDescent="0.4">
      <c r="A12" s="235"/>
      <c r="B12" s="250" t="s">
        <v>338</v>
      </c>
      <c r="C12" s="251">
        <v>3117</v>
      </c>
      <c r="D12" s="252">
        <v>143</v>
      </c>
      <c r="E12" s="246"/>
      <c r="F12" s="247" t="s">
        <v>344</v>
      </c>
      <c r="G12" s="243"/>
    </row>
    <row r="13" spans="1:13" ht="30" customHeight="1" x14ac:dyDescent="0.4">
      <c r="A13" s="344" t="s">
        <v>345</v>
      </c>
      <c r="B13" s="267"/>
      <c r="C13" s="239">
        <v>129240</v>
      </c>
      <c r="D13" s="239">
        <v>265197</v>
      </c>
      <c r="E13" s="345" t="s">
        <v>346</v>
      </c>
      <c r="F13" s="346"/>
    </row>
    <row r="14" spans="1:13" ht="30" customHeight="1" x14ac:dyDescent="0.4">
      <c r="B14" s="240" t="s">
        <v>347</v>
      </c>
      <c r="C14" s="239">
        <v>21680</v>
      </c>
      <c r="D14" s="239">
        <v>27809</v>
      </c>
      <c r="E14" s="241"/>
      <c r="F14" s="253" t="s">
        <v>348</v>
      </c>
    </row>
    <row r="15" spans="1:13" ht="30" customHeight="1" x14ac:dyDescent="0.4">
      <c r="B15" s="240" t="s">
        <v>349</v>
      </c>
      <c r="C15" s="239">
        <v>11878</v>
      </c>
      <c r="D15" s="239">
        <v>12159</v>
      </c>
      <c r="E15" s="241"/>
      <c r="F15" s="253" t="s">
        <v>350</v>
      </c>
    </row>
    <row r="16" spans="1:13" ht="30" customHeight="1" x14ac:dyDescent="0.4">
      <c r="B16" s="240" t="s">
        <v>351</v>
      </c>
      <c r="C16" s="239">
        <v>10313</v>
      </c>
      <c r="D16" s="239">
        <v>14771</v>
      </c>
      <c r="E16" s="241"/>
      <c r="F16" s="253" t="s">
        <v>352</v>
      </c>
    </row>
    <row r="17" spans="1:6" ht="30" customHeight="1" x14ac:dyDescent="0.4">
      <c r="B17" s="240" t="s">
        <v>353</v>
      </c>
      <c r="C17" s="239">
        <v>7692</v>
      </c>
      <c r="D17" s="239">
        <v>8878</v>
      </c>
      <c r="E17" s="241"/>
      <c r="F17" s="253" t="s">
        <v>354</v>
      </c>
    </row>
    <row r="18" spans="1:6" ht="30" customHeight="1" x14ac:dyDescent="0.4">
      <c r="B18" s="240" t="s">
        <v>355</v>
      </c>
      <c r="C18" s="239">
        <v>18359</v>
      </c>
      <c r="D18" s="239">
        <v>23706</v>
      </c>
      <c r="E18" s="241"/>
      <c r="F18" s="253" t="s">
        <v>356</v>
      </c>
    </row>
    <row r="19" spans="1:6" ht="30" customHeight="1" x14ac:dyDescent="0.4">
      <c r="B19" s="240" t="s">
        <v>357</v>
      </c>
      <c r="C19" s="239">
        <v>9073</v>
      </c>
      <c r="D19" s="239">
        <v>14771</v>
      </c>
      <c r="E19" s="241"/>
      <c r="F19" s="253" t="s">
        <v>358</v>
      </c>
    </row>
    <row r="20" spans="1:6" ht="30" customHeight="1" x14ac:dyDescent="0.4">
      <c r="B20" s="240" t="s">
        <v>359</v>
      </c>
      <c r="C20" s="239">
        <v>3461</v>
      </c>
      <c r="D20" s="239">
        <v>4763</v>
      </c>
      <c r="E20" s="241"/>
      <c r="F20" s="253" t="s">
        <v>360</v>
      </c>
    </row>
    <row r="21" spans="1:6" ht="30" customHeight="1" x14ac:dyDescent="0.4">
      <c r="B21" s="240" t="s">
        <v>361</v>
      </c>
      <c r="C21" s="239">
        <v>28893</v>
      </c>
      <c r="D21" s="239">
        <v>84996</v>
      </c>
      <c r="E21" s="241"/>
      <c r="F21" s="253" t="s">
        <v>362</v>
      </c>
    </row>
    <row r="22" spans="1:6" ht="30" customHeight="1" thickBot="1" x14ac:dyDescent="0.45">
      <c r="A22" s="254"/>
      <c r="B22" s="255" t="s">
        <v>363</v>
      </c>
      <c r="C22" s="256">
        <v>17891</v>
      </c>
      <c r="D22" s="256">
        <v>73344</v>
      </c>
      <c r="E22" s="257"/>
      <c r="F22" s="258" t="s">
        <v>364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2025-10-14T03:48:11Z</dcterms:created>
  <dcterms:modified xsi:type="dcterms:W3CDTF">2025-10-14T03:48:20Z</dcterms:modified>
</cp:coreProperties>
</file>